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99" i="28"/>
  <c r="AT99" i="24"/>
  <c r="AZ97" i="31"/>
  <c r="AZ81"/>
  <c r="AZ73"/>
  <c r="AZ65"/>
  <c r="AZ49"/>
  <c r="AZ41"/>
  <c r="AZ33"/>
  <c r="AZ17"/>
  <c r="AZ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L99" s="1"/>
  <c r="AK4"/>
  <c r="AJ4"/>
  <c r="AI4"/>
  <c r="Z4"/>
  <c r="Y4"/>
  <c r="AN3"/>
  <c r="AM3"/>
  <c r="AM99" s="1"/>
  <c r="AL3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G30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G50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J73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J77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J81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J89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J93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BM99" i="14" l="1"/>
  <c r="AB97" i="63"/>
  <c r="AB93" i="61"/>
  <c r="AB89" i="63"/>
  <c r="AB85"/>
  <c r="AB81"/>
  <c r="AB81" i="61"/>
  <c r="AB77" i="63"/>
  <c r="AB77" i="61"/>
  <c r="AB73" i="63"/>
  <c r="AB73" i="61"/>
  <c r="AB69" i="63"/>
  <c r="AB69" i="61"/>
  <c r="AB30"/>
  <c r="AB26" i="63"/>
  <c r="AB26" i="61"/>
  <c r="AB22" i="63"/>
  <c r="AB22" i="61"/>
  <c r="AB93" i="63"/>
  <c r="AB62"/>
  <c r="AB89" i="61"/>
  <c r="AB62"/>
  <c r="AB50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F54" s="1"/>
  <c r="B55"/>
  <c r="C55"/>
  <c r="B56"/>
  <c r="C56"/>
  <c r="B57"/>
  <c r="C57"/>
  <c r="B58"/>
  <c r="C58"/>
  <c r="F58" s="1"/>
  <c r="B59"/>
  <c r="C59"/>
  <c r="B60"/>
  <c r="C60"/>
  <c r="F60" s="1"/>
  <c r="B61"/>
  <c r="C61"/>
  <c r="B62"/>
  <c r="C62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B77"/>
  <c r="C77"/>
  <c r="B78"/>
  <c r="C78"/>
  <c r="F78" s="1"/>
  <c r="B79"/>
  <c r="C79"/>
  <c r="B80"/>
  <c r="C80"/>
  <c r="F80" s="1"/>
  <c r="B81"/>
  <c r="C81"/>
  <c r="B82"/>
  <c r="C82"/>
  <c r="B83"/>
  <c r="C83"/>
  <c r="B84"/>
  <c r="C84"/>
  <c r="F84" s="1"/>
  <c r="B85"/>
  <c r="C85"/>
  <c r="B86"/>
  <c r="C86"/>
  <c r="F86" s="1"/>
  <c r="B87"/>
  <c r="C87"/>
  <c r="B88"/>
  <c r="C88"/>
  <c r="B89"/>
  <c r="C89"/>
  <c r="B90"/>
  <c r="C90"/>
  <c r="F90" s="1"/>
  <c r="B91"/>
  <c r="C91"/>
  <c r="B92"/>
  <c r="C92"/>
  <c r="F92" s="1"/>
  <c r="B93"/>
  <c r="C93"/>
  <c r="B94"/>
  <c r="C94"/>
  <c r="B95"/>
  <c r="C95"/>
  <c r="B96"/>
  <c r="C96"/>
  <c r="B97"/>
  <c r="C97"/>
  <c r="B98"/>
  <c r="C98"/>
  <c r="F98" s="1"/>
  <c r="C3"/>
  <c r="B3"/>
  <c r="B4" i="62"/>
  <c r="C4"/>
  <c r="F4" s="1"/>
  <c r="B5"/>
  <c r="C5"/>
  <c r="B6"/>
  <c r="C6"/>
  <c r="F6" s="1"/>
  <c r="B7"/>
  <c r="C7"/>
  <c r="B8"/>
  <c r="C8"/>
  <c r="F8" s="1"/>
  <c r="B9"/>
  <c r="C9"/>
  <c r="B10"/>
  <c r="C10"/>
  <c r="B11"/>
  <c r="C11"/>
  <c r="B12"/>
  <c r="C12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B31"/>
  <c r="C31"/>
  <c r="B32"/>
  <c r="C32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B85"/>
  <c r="C85"/>
  <c r="B86"/>
  <c r="C86"/>
  <c r="F86" s="1"/>
  <c r="B87"/>
  <c r="C87"/>
  <c r="B88"/>
  <c r="C88"/>
  <c r="B89"/>
  <c r="C89"/>
  <c r="B90"/>
  <c r="C90"/>
  <c r="B91"/>
  <c r="C91"/>
  <c r="B92"/>
  <c r="C92"/>
  <c r="F92" s="1"/>
  <c r="B93"/>
  <c r="C93"/>
  <c r="B94"/>
  <c r="C94"/>
  <c r="F94" s="1"/>
  <c r="B95"/>
  <c r="C95"/>
  <c r="B96"/>
  <c r="C96"/>
  <c r="B97"/>
  <c r="C97"/>
  <c r="B98"/>
  <c r="C98"/>
  <c r="F98" s="1"/>
  <c r="C3"/>
  <c r="B3"/>
  <c r="B4" i="61"/>
  <c r="C4"/>
  <c r="F4" s="1"/>
  <c r="B5"/>
  <c r="C5"/>
  <c r="B6"/>
  <c r="C6"/>
  <c r="F6" s="1"/>
  <c r="B7"/>
  <c r="C7"/>
  <c r="B8"/>
  <c r="C8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B25"/>
  <c r="C25"/>
  <c r="B26"/>
  <c r="C26"/>
  <c r="B27"/>
  <c r="C27"/>
  <c r="B28"/>
  <c r="C28"/>
  <c r="F28" s="1"/>
  <c r="B29"/>
  <c r="C29"/>
  <c r="B30"/>
  <c r="C30"/>
  <c r="F30" s="1"/>
  <c r="B31"/>
  <c r="C31"/>
  <c r="B32"/>
  <c r="C32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B89"/>
  <c r="C89"/>
  <c r="B90"/>
  <c r="C90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8"/>
  <c r="C4"/>
  <c r="F4" s="1"/>
  <c r="B5"/>
  <c r="C5"/>
  <c r="B6"/>
  <c r="C6"/>
  <c r="F6" s="1"/>
  <c r="B7"/>
  <c r="C7"/>
  <c r="B8"/>
  <c r="C8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B23"/>
  <c r="C23"/>
  <c r="B24"/>
  <c r="C24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F33" s="1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F6" s="1"/>
  <c r="B7"/>
  <c r="C7"/>
  <c r="B8"/>
  <c r="C8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B25"/>
  <c r="C25"/>
  <c r="B26"/>
  <c r="C26"/>
  <c r="F26" s="1"/>
  <c r="B27"/>
  <c r="C27"/>
  <c r="B28"/>
  <c r="C28"/>
  <c r="F28" s="1"/>
  <c r="B29"/>
  <c r="C29"/>
  <c r="B30"/>
  <c r="C30"/>
  <c r="B31"/>
  <c r="C31"/>
  <c r="B32"/>
  <c r="C32"/>
  <c r="F32" s="1"/>
  <c r="B33"/>
  <c r="C33"/>
  <c r="B34"/>
  <c r="C34"/>
  <c r="F34" s="1"/>
  <c r="B35"/>
  <c r="C35"/>
  <c r="B36"/>
  <c r="C36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6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B13"/>
  <c r="C13"/>
  <c r="B14"/>
  <c r="C14"/>
  <c r="B15"/>
  <c r="C15"/>
  <c r="B16"/>
  <c r="C16"/>
  <c r="F16" s="1"/>
  <c r="B17"/>
  <c r="C17"/>
  <c r="B18"/>
  <c r="C18"/>
  <c r="F18" s="1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B33"/>
  <c r="C33"/>
  <c r="B34"/>
  <c r="C34"/>
  <c r="F34" s="1"/>
  <c r="B35"/>
  <c r="C35"/>
  <c r="B36"/>
  <c r="C36"/>
  <c r="F36" s="1"/>
  <c r="B37"/>
  <c r="C37"/>
  <c r="B38"/>
  <c r="C38"/>
  <c r="B39"/>
  <c r="C39"/>
  <c r="B40"/>
  <c r="C40"/>
  <c r="B41"/>
  <c r="C41"/>
  <c r="B42"/>
  <c r="C42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5"/>
  <c r="C4"/>
  <c r="F4" s="1"/>
  <c r="B5"/>
  <c r="C5"/>
  <c r="B6"/>
  <c r="C6"/>
  <c r="F6" s="1"/>
  <c r="B7"/>
  <c r="C7"/>
  <c r="B8"/>
  <c r="C8"/>
  <c r="F8" s="1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B97"/>
  <c r="C97"/>
  <c r="B98"/>
  <c r="C98"/>
  <c r="F98" s="1"/>
  <c r="C3"/>
  <c r="B3"/>
  <c r="S69" i="65"/>
  <c r="C4" i="39"/>
  <c r="C5"/>
  <c r="C6"/>
  <c r="L6" i="66" s="1"/>
  <c r="P6" s="1"/>
  <c r="E6" i="58" s="1"/>
  <c r="C7" i="39"/>
  <c r="C8"/>
  <c r="C9"/>
  <c r="C10"/>
  <c r="L10" i="66" s="1"/>
  <c r="P10" s="1"/>
  <c r="E10" i="58" s="1"/>
  <c r="C11" i="39"/>
  <c r="C12"/>
  <c r="C13"/>
  <c r="C14"/>
  <c r="L14" i="66" s="1"/>
  <c r="P14" s="1"/>
  <c r="E14" i="58" s="1"/>
  <c r="C15" i="39"/>
  <c r="C16"/>
  <c r="C17"/>
  <c r="C18"/>
  <c r="L18" i="66" s="1"/>
  <c r="P18" s="1"/>
  <c r="E18" i="58" s="1"/>
  <c r="C19" i="39"/>
  <c r="C20"/>
  <c r="C21"/>
  <c r="C22"/>
  <c r="L22" i="66" s="1"/>
  <c r="P22" s="1"/>
  <c r="E22" i="58" s="1"/>
  <c r="C23" i="39"/>
  <c r="C24"/>
  <c r="C25"/>
  <c r="C26"/>
  <c r="L26" i="66" s="1"/>
  <c r="P26" s="1"/>
  <c r="E26" i="58" s="1"/>
  <c r="C27" i="39"/>
  <c r="C28"/>
  <c r="C29"/>
  <c r="C30"/>
  <c r="L30" i="66" s="1"/>
  <c r="P30" s="1"/>
  <c r="E30" i="58" s="1"/>
  <c r="C31" i="39"/>
  <c r="C32"/>
  <c r="C33"/>
  <c r="C34"/>
  <c r="L34" i="66" s="1"/>
  <c r="P34" s="1"/>
  <c r="E34" i="58" s="1"/>
  <c r="C35" i="39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L44" i="66" s="1"/>
  <c r="N44" s="1"/>
  <c r="E44" i="57" s="1"/>
  <c r="C45" i="39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K44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K34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K30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K2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K22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K18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K14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K10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K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F95"/>
  <c r="U94"/>
  <c r="F94"/>
  <c r="U93"/>
  <c r="F93"/>
  <c r="U92"/>
  <c r="N92"/>
  <c r="U91"/>
  <c r="F91"/>
  <c r="U90"/>
  <c r="N90"/>
  <c r="U89"/>
  <c r="N89"/>
  <c r="F89"/>
  <c r="U88"/>
  <c r="N88"/>
  <c r="F88"/>
  <c r="U87"/>
  <c r="F87"/>
  <c r="U86"/>
  <c r="N86"/>
  <c r="U85"/>
  <c r="N85"/>
  <c r="F85"/>
  <c r="U84"/>
  <c r="N84"/>
  <c r="U83"/>
  <c r="F83"/>
  <c r="U82"/>
  <c r="N82"/>
  <c r="F82"/>
  <c r="U81"/>
  <c r="N81"/>
  <c r="F81"/>
  <c r="U80"/>
  <c r="N80"/>
  <c r="U79"/>
  <c r="F79"/>
  <c r="U78"/>
  <c r="U77"/>
  <c r="N77"/>
  <c r="F77"/>
  <c r="U76"/>
  <c r="N76"/>
  <c r="F76"/>
  <c r="U75"/>
  <c r="F75"/>
  <c r="U74"/>
  <c r="N74"/>
  <c r="U73"/>
  <c r="N73"/>
  <c r="U72"/>
  <c r="N72"/>
  <c r="U71"/>
  <c r="F71"/>
  <c r="U70"/>
  <c r="N70"/>
  <c r="U69"/>
  <c r="N69"/>
  <c r="F69"/>
  <c r="U68"/>
  <c r="N68"/>
  <c r="U67"/>
  <c r="F67"/>
  <c r="U66"/>
  <c r="N66"/>
  <c r="U65"/>
  <c r="N65"/>
  <c r="U64"/>
  <c r="N64"/>
  <c r="U63"/>
  <c r="F63"/>
  <c r="U62"/>
  <c r="N62"/>
  <c r="F62"/>
  <c r="U61"/>
  <c r="N61"/>
  <c r="U60"/>
  <c r="N60"/>
  <c r="U59"/>
  <c r="F59"/>
  <c r="U58"/>
  <c r="N58"/>
  <c r="U57"/>
  <c r="N57"/>
  <c r="F57"/>
  <c r="U56"/>
  <c r="N56"/>
  <c r="F56"/>
  <c r="U55"/>
  <c r="F55"/>
  <c r="U54"/>
  <c r="N54"/>
  <c r="U53"/>
  <c r="N53"/>
  <c r="F53"/>
  <c r="U52"/>
  <c r="N52"/>
  <c r="U51"/>
  <c r="F51"/>
  <c r="U50"/>
  <c r="N50"/>
  <c r="F50"/>
  <c r="U49"/>
  <c r="N49"/>
  <c r="F49"/>
  <c r="U48"/>
  <c r="N48"/>
  <c r="U47"/>
  <c r="F47"/>
  <c r="U46"/>
  <c r="N46"/>
  <c r="U45"/>
  <c r="N45"/>
  <c r="F45"/>
  <c r="U44"/>
  <c r="N44"/>
  <c r="U43"/>
  <c r="F43"/>
  <c r="U42"/>
  <c r="N42"/>
  <c r="U41"/>
  <c r="N41"/>
  <c r="F41"/>
  <c r="U40"/>
  <c r="N40"/>
  <c r="F40"/>
  <c r="U39"/>
  <c r="F39"/>
  <c r="U38"/>
  <c r="N38"/>
  <c r="U37"/>
  <c r="N37"/>
  <c r="F37"/>
  <c r="U36"/>
  <c r="N36"/>
  <c r="U35"/>
  <c r="F35"/>
  <c r="U34"/>
  <c r="N34"/>
  <c r="F34"/>
  <c r="U33"/>
  <c r="N33"/>
  <c r="F33"/>
  <c r="U32"/>
  <c r="N32"/>
  <c r="U31"/>
  <c r="F31"/>
  <c r="U30"/>
  <c r="N30"/>
  <c r="U29"/>
  <c r="N29"/>
  <c r="F29"/>
  <c r="U28"/>
  <c r="F28"/>
  <c r="U27"/>
  <c r="N27"/>
  <c r="F27"/>
  <c r="U26"/>
  <c r="N26"/>
  <c r="U25"/>
  <c r="N25"/>
  <c r="F25"/>
  <c r="U24"/>
  <c r="N24"/>
  <c r="F24"/>
  <c r="U23"/>
  <c r="F23"/>
  <c r="U22"/>
  <c r="N22"/>
  <c r="U21"/>
  <c r="N21"/>
  <c r="F21"/>
  <c r="U20"/>
  <c r="N20"/>
  <c r="U19"/>
  <c r="F19"/>
  <c r="U18"/>
  <c r="N18"/>
  <c r="F18"/>
  <c r="U17"/>
  <c r="N17"/>
  <c r="F17"/>
  <c r="U16"/>
  <c r="N16"/>
  <c r="U15"/>
  <c r="F15"/>
  <c r="U14"/>
  <c r="N14"/>
  <c r="U13"/>
  <c r="N13"/>
  <c r="F13"/>
  <c r="U12"/>
  <c r="N12"/>
  <c r="U11"/>
  <c r="F11"/>
  <c r="U10"/>
  <c r="N10"/>
  <c r="U9"/>
  <c r="N9"/>
  <c r="F9"/>
  <c r="U8"/>
  <c r="N8"/>
  <c r="F8"/>
  <c r="U7"/>
  <c r="F7"/>
  <c r="U6"/>
  <c r="N6"/>
  <c r="U5"/>
  <c r="N5"/>
  <c r="F5"/>
  <c r="U4"/>
  <c r="N4"/>
  <c r="U3"/>
  <c r="M99"/>
  <c r="L99"/>
  <c r="K99"/>
  <c r="J99"/>
  <c r="I99"/>
  <c r="A1"/>
  <c r="T99" i="62"/>
  <c r="S99"/>
  <c r="R99"/>
  <c r="Q99"/>
  <c r="P99"/>
  <c r="U98"/>
  <c r="N98"/>
  <c r="U97"/>
  <c r="N97"/>
  <c r="F97"/>
  <c r="U96"/>
  <c r="N96"/>
  <c r="F96"/>
  <c r="U95"/>
  <c r="N95"/>
  <c r="F95"/>
  <c r="U94"/>
  <c r="N94"/>
  <c r="AD93"/>
  <c r="U93"/>
  <c r="N93"/>
  <c r="F93"/>
  <c r="AD92"/>
  <c r="U92"/>
  <c r="N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AD85"/>
  <c r="U85"/>
  <c r="N85"/>
  <c r="F85"/>
  <c r="U84"/>
  <c r="F84"/>
  <c r="U83"/>
  <c r="N83"/>
  <c r="F83"/>
  <c r="U82"/>
  <c r="N82"/>
  <c r="U81"/>
  <c r="N81"/>
  <c r="F81"/>
  <c r="U80"/>
  <c r="U79"/>
  <c r="N79"/>
  <c r="F79"/>
  <c r="AC78"/>
  <c r="U78"/>
  <c r="N78"/>
  <c r="U77"/>
  <c r="N77"/>
  <c r="F77"/>
  <c r="U76"/>
  <c r="U75"/>
  <c r="N75"/>
  <c r="F75"/>
  <c r="U74"/>
  <c r="N74"/>
  <c r="U73"/>
  <c r="N73"/>
  <c r="F73"/>
  <c r="U72"/>
  <c r="U71"/>
  <c r="N71"/>
  <c r="F71"/>
  <c r="U70"/>
  <c r="N70"/>
  <c r="F70"/>
  <c r="AD69"/>
  <c r="U69"/>
  <c r="N69"/>
  <c r="F69"/>
  <c r="U68"/>
  <c r="U67"/>
  <c r="N67"/>
  <c r="F67"/>
  <c r="AD66"/>
  <c r="U66"/>
  <c r="N66"/>
  <c r="AD65"/>
  <c r="U65"/>
  <c r="N65"/>
  <c r="F65"/>
  <c r="U64"/>
  <c r="U63"/>
  <c r="N63"/>
  <c r="F63"/>
  <c r="AC62"/>
  <c r="U62"/>
  <c r="N62"/>
  <c r="U61"/>
  <c r="N61"/>
  <c r="F61"/>
  <c r="U60"/>
  <c r="U59"/>
  <c r="N59"/>
  <c r="F59"/>
  <c r="U58"/>
  <c r="N58"/>
  <c r="U57"/>
  <c r="N57"/>
  <c r="F57"/>
  <c r="U56"/>
  <c r="U55"/>
  <c r="N55"/>
  <c r="F55"/>
  <c r="U54"/>
  <c r="N54"/>
  <c r="F54"/>
  <c r="AD53"/>
  <c r="U53"/>
  <c r="N53"/>
  <c r="F53"/>
  <c r="U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F32"/>
  <c r="U31"/>
  <c r="F31"/>
  <c r="U30"/>
  <c r="F30"/>
  <c r="AD29"/>
  <c r="U29"/>
  <c r="F29"/>
  <c r="U28"/>
  <c r="U27"/>
  <c r="F27"/>
  <c r="U26"/>
  <c r="U25"/>
  <c r="F25"/>
  <c r="U24"/>
  <c r="U23"/>
  <c r="F23"/>
  <c r="U22"/>
  <c r="AD21"/>
  <c r="U21"/>
  <c r="F21"/>
  <c r="U20"/>
  <c r="U19"/>
  <c r="F19"/>
  <c r="U18"/>
  <c r="AD17"/>
  <c r="U17"/>
  <c r="F17"/>
  <c r="U16"/>
  <c r="U15"/>
  <c r="F15"/>
  <c r="U14"/>
  <c r="AD13"/>
  <c r="U13"/>
  <c r="F13"/>
  <c r="U12"/>
  <c r="F12"/>
  <c r="U11"/>
  <c r="F11"/>
  <c r="U10"/>
  <c r="F10"/>
  <c r="AD9"/>
  <c r="U9"/>
  <c r="F9"/>
  <c r="U8"/>
  <c r="U7"/>
  <c r="F7"/>
  <c r="U6"/>
  <c r="AD5"/>
  <c r="U5"/>
  <c r="F5"/>
  <c r="U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U93"/>
  <c r="F93"/>
  <c r="U92"/>
  <c r="U91"/>
  <c r="F91"/>
  <c r="U90"/>
  <c r="N90"/>
  <c r="F90"/>
  <c r="U89"/>
  <c r="F89"/>
  <c r="U88"/>
  <c r="F88"/>
  <c r="U87"/>
  <c r="F87"/>
  <c r="U86"/>
  <c r="N86"/>
  <c r="U85"/>
  <c r="F85"/>
  <c r="U84"/>
  <c r="U83"/>
  <c r="F83"/>
  <c r="U82"/>
  <c r="N82"/>
  <c r="U81"/>
  <c r="F81"/>
  <c r="U80"/>
  <c r="U79"/>
  <c r="F79"/>
  <c r="U78"/>
  <c r="N78"/>
  <c r="U77"/>
  <c r="F77"/>
  <c r="U76"/>
  <c r="N76"/>
  <c r="F76"/>
  <c r="U75"/>
  <c r="F75"/>
  <c r="U74"/>
  <c r="N74"/>
  <c r="U73"/>
  <c r="F73"/>
  <c r="U72"/>
  <c r="N72"/>
  <c r="U71"/>
  <c r="F71"/>
  <c r="U70"/>
  <c r="N70"/>
  <c r="U69"/>
  <c r="F69"/>
  <c r="U68"/>
  <c r="N68"/>
  <c r="F68"/>
  <c r="U67"/>
  <c r="F67"/>
  <c r="U66"/>
  <c r="N66"/>
  <c r="U65"/>
  <c r="F65"/>
  <c r="U64"/>
  <c r="N64"/>
  <c r="U63"/>
  <c r="F63"/>
  <c r="U62"/>
  <c r="N62"/>
  <c r="U61"/>
  <c r="F61"/>
  <c r="U60"/>
  <c r="N60"/>
  <c r="F60"/>
  <c r="U59"/>
  <c r="F59"/>
  <c r="U58"/>
  <c r="N58"/>
  <c r="U57"/>
  <c r="F57"/>
  <c r="U56"/>
  <c r="N56"/>
  <c r="U55"/>
  <c r="F55"/>
  <c r="U54"/>
  <c r="N54"/>
  <c r="U53"/>
  <c r="F53"/>
  <c r="U52"/>
  <c r="N52"/>
  <c r="F52"/>
  <c r="U51"/>
  <c r="F51"/>
  <c r="U50"/>
  <c r="N50"/>
  <c r="U49"/>
  <c r="F49"/>
  <c r="U48"/>
  <c r="N48"/>
  <c r="U47"/>
  <c r="F47"/>
  <c r="U46"/>
  <c r="N46"/>
  <c r="U45"/>
  <c r="F45"/>
  <c r="U44"/>
  <c r="N44"/>
  <c r="F44"/>
  <c r="U43"/>
  <c r="F43"/>
  <c r="U42"/>
  <c r="N42"/>
  <c r="U41"/>
  <c r="F41"/>
  <c r="U40"/>
  <c r="N40"/>
  <c r="U39"/>
  <c r="U38"/>
  <c r="U37"/>
  <c r="F37"/>
  <c r="U36"/>
  <c r="U35"/>
  <c r="F35"/>
  <c r="U34"/>
  <c r="U33"/>
  <c r="U32"/>
  <c r="F32"/>
  <c r="U31"/>
  <c r="N31"/>
  <c r="F31"/>
  <c r="U30"/>
  <c r="U29"/>
  <c r="N29"/>
  <c r="F29"/>
  <c r="U28"/>
  <c r="N28"/>
  <c r="U27"/>
  <c r="N27"/>
  <c r="F27"/>
  <c r="U26"/>
  <c r="F26"/>
  <c r="U25"/>
  <c r="U24"/>
  <c r="N24"/>
  <c r="F24"/>
  <c r="U23"/>
  <c r="F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F8"/>
  <c r="U7"/>
  <c r="N7"/>
  <c r="F7"/>
  <c r="U6"/>
  <c r="U5"/>
  <c r="F5"/>
  <c r="U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U32"/>
  <c r="U31"/>
  <c r="F31"/>
  <c r="U30"/>
  <c r="U29"/>
  <c r="F29"/>
  <c r="U28"/>
  <c r="U27"/>
  <c r="F27"/>
  <c r="U26"/>
  <c r="U25"/>
  <c r="F25"/>
  <c r="U24"/>
  <c r="N24"/>
  <c r="F24"/>
  <c r="U23"/>
  <c r="F23"/>
  <c r="U22"/>
  <c r="F22"/>
  <c r="U21"/>
  <c r="U20"/>
  <c r="U19"/>
  <c r="F19"/>
  <c r="U18"/>
  <c r="U17"/>
  <c r="U16"/>
  <c r="U15"/>
  <c r="F15"/>
  <c r="U14"/>
  <c r="U13"/>
  <c r="U12"/>
  <c r="U11"/>
  <c r="F11"/>
  <c r="U10"/>
  <c r="U9"/>
  <c r="U8"/>
  <c r="F8"/>
  <c r="U7"/>
  <c r="N7"/>
  <c r="F7"/>
  <c r="U6"/>
  <c r="U5"/>
  <c r="N5"/>
  <c r="U4"/>
  <c r="U3"/>
  <c r="B99"/>
  <c r="A1"/>
  <c r="T99" i="57"/>
  <c r="S99"/>
  <c r="R99"/>
  <c r="Q99"/>
  <c r="P99"/>
  <c r="U98"/>
  <c r="U97"/>
  <c r="U96"/>
  <c r="U95"/>
  <c r="F95"/>
  <c r="U94"/>
  <c r="U93"/>
  <c r="F93"/>
  <c r="U92"/>
  <c r="U91"/>
  <c r="U90"/>
  <c r="U89"/>
  <c r="N89"/>
  <c r="F89"/>
  <c r="U88"/>
  <c r="U87"/>
  <c r="F87"/>
  <c r="U86"/>
  <c r="N86"/>
  <c r="U85"/>
  <c r="F85"/>
  <c r="U84"/>
  <c r="U83"/>
  <c r="N83"/>
  <c r="U82"/>
  <c r="U81"/>
  <c r="F81"/>
  <c r="U80"/>
  <c r="U79"/>
  <c r="U78"/>
  <c r="U77"/>
  <c r="N77"/>
  <c r="F77"/>
  <c r="U76"/>
  <c r="N76"/>
  <c r="F76"/>
  <c r="U75"/>
  <c r="N75"/>
  <c r="F75"/>
  <c r="U74"/>
  <c r="U73"/>
  <c r="N73"/>
  <c r="F73"/>
  <c r="U72"/>
  <c r="U71"/>
  <c r="N71"/>
  <c r="F71"/>
  <c r="U70"/>
  <c r="U69"/>
  <c r="N69"/>
  <c r="F69"/>
  <c r="U68"/>
  <c r="F68"/>
  <c r="U67"/>
  <c r="N67"/>
  <c r="F67"/>
  <c r="U66"/>
  <c r="U65"/>
  <c r="N65"/>
  <c r="F65"/>
  <c r="U64"/>
  <c r="U63"/>
  <c r="N63"/>
  <c r="F63"/>
  <c r="U62"/>
  <c r="U61"/>
  <c r="N61"/>
  <c r="F61"/>
  <c r="U60"/>
  <c r="F60"/>
  <c r="U59"/>
  <c r="N59"/>
  <c r="F59"/>
  <c r="U58"/>
  <c r="U57"/>
  <c r="N57"/>
  <c r="F57"/>
  <c r="U56"/>
  <c r="U55"/>
  <c r="N55"/>
  <c r="F55"/>
  <c r="U54"/>
  <c r="U53"/>
  <c r="N53"/>
  <c r="F53"/>
  <c r="U52"/>
  <c r="F52"/>
  <c r="U51"/>
  <c r="N51"/>
  <c r="F51"/>
  <c r="U50"/>
  <c r="U49"/>
  <c r="N49"/>
  <c r="F49"/>
  <c r="U48"/>
  <c r="U47"/>
  <c r="N47"/>
  <c r="F47"/>
  <c r="U46"/>
  <c r="U45"/>
  <c r="N45"/>
  <c r="F45"/>
  <c r="U44"/>
  <c r="F44"/>
  <c r="U43"/>
  <c r="N43"/>
  <c r="F43"/>
  <c r="U42"/>
  <c r="U41"/>
  <c r="N41"/>
  <c r="F41"/>
  <c r="U40"/>
  <c r="U39"/>
  <c r="N39"/>
  <c r="F39"/>
  <c r="U38"/>
  <c r="U37"/>
  <c r="N37"/>
  <c r="F37"/>
  <c r="U36"/>
  <c r="F36"/>
  <c r="U35"/>
  <c r="N35"/>
  <c r="F35"/>
  <c r="U34"/>
  <c r="U33"/>
  <c r="N33"/>
  <c r="F33"/>
  <c r="U32"/>
  <c r="U31"/>
  <c r="N31"/>
  <c r="F31"/>
  <c r="U30"/>
  <c r="N30"/>
  <c r="F30"/>
  <c r="U29"/>
  <c r="F29"/>
  <c r="U28"/>
  <c r="N28"/>
  <c r="U27"/>
  <c r="N27"/>
  <c r="F27"/>
  <c r="U26"/>
  <c r="N26"/>
  <c r="U25"/>
  <c r="F25"/>
  <c r="U24"/>
  <c r="N24"/>
  <c r="F24"/>
  <c r="U23"/>
  <c r="F23"/>
  <c r="U22"/>
  <c r="N22"/>
  <c r="U21"/>
  <c r="F21"/>
  <c r="U20"/>
  <c r="N20"/>
  <c r="U19"/>
  <c r="F19"/>
  <c r="U18"/>
  <c r="N18"/>
  <c r="U17"/>
  <c r="F17"/>
  <c r="U16"/>
  <c r="N16"/>
  <c r="F16"/>
  <c r="U15"/>
  <c r="F15"/>
  <c r="U14"/>
  <c r="N14"/>
  <c r="U13"/>
  <c r="F13"/>
  <c r="U12"/>
  <c r="N12"/>
  <c r="U11"/>
  <c r="F11"/>
  <c r="U10"/>
  <c r="N10"/>
  <c r="U9"/>
  <c r="F9"/>
  <c r="U8"/>
  <c r="N8"/>
  <c r="F8"/>
  <c r="U7"/>
  <c r="F7"/>
  <c r="U6"/>
  <c r="N6"/>
  <c r="U5"/>
  <c r="F5"/>
  <c r="U4"/>
  <c r="N4"/>
  <c r="U3"/>
  <c r="M99"/>
  <c r="J99"/>
  <c r="I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U67"/>
  <c r="F67"/>
  <c r="U66"/>
  <c r="U65"/>
  <c r="F65"/>
  <c r="U64"/>
  <c r="U63"/>
  <c r="F63"/>
  <c r="U62"/>
  <c r="U61"/>
  <c r="N61"/>
  <c r="F61"/>
  <c r="U60"/>
  <c r="U59"/>
  <c r="F59"/>
  <c r="U58"/>
  <c r="U57"/>
  <c r="F57"/>
  <c r="U56"/>
  <c r="U55"/>
  <c r="F55"/>
  <c r="U54"/>
  <c r="U53"/>
  <c r="N53"/>
  <c r="F53"/>
  <c r="U52"/>
  <c r="U51"/>
  <c r="N51"/>
  <c r="F51"/>
  <c r="U50"/>
  <c r="N50"/>
  <c r="U49"/>
  <c r="N49"/>
  <c r="F49"/>
  <c r="U48"/>
  <c r="U47"/>
  <c r="N47"/>
  <c r="F47"/>
  <c r="U46"/>
  <c r="U45"/>
  <c r="F45"/>
  <c r="U44"/>
  <c r="U43"/>
  <c r="N43"/>
  <c r="F43"/>
  <c r="U42"/>
  <c r="F42"/>
  <c r="U41"/>
  <c r="F41"/>
  <c r="U40"/>
  <c r="F40"/>
  <c r="U39"/>
  <c r="N39"/>
  <c r="U38"/>
  <c r="F38"/>
  <c r="U37"/>
  <c r="N37"/>
  <c r="F37"/>
  <c r="U36"/>
  <c r="U35"/>
  <c r="N35"/>
  <c r="F35"/>
  <c r="U34"/>
  <c r="N34"/>
  <c r="U33"/>
  <c r="N33"/>
  <c r="F33"/>
  <c r="U32"/>
  <c r="F32"/>
  <c r="U31"/>
  <c r="N31"/>
  <c r="F31"/>
  <c r="U30"/>
  <c r="U29"/>
  <c r="F29"/>
  <c r="U28"/>
  <c r="U27"/>
  <c r="N27"/>
  <c r="F27"/>
  <c r="U26"/>
  <c r="U25"/>
  <c r="F25"/>
  <c r="U24"/>
  <c r="U23"/>
  <c r="N23"/>
  <c r="F23"/>
  <c r="U22"/>
  <c r="U21"/>
  <c r="N21"/>
  <c r="F21"/>
  <c r="U20"/>
  <c r="F20"/>
  <c r="U19"/>
  <c r="N19"/>
  <c r="F19"/>
  <c r="U18"/>
  <c r="N18"/>
  <c r="U17"/>
  <c r="N17"/>
  <c r="F17"/>
  <c r="U16"/>
  <c r="U15"/>
  <c r="N15"/>
  <c r="F15"/>
  <c r="U14"/>
  <c r="F14"/>
  <c r="U13"/>
  <c r="F13"/>
  <c r="U12"/>
  <c r="F12"/>
  <c r="U11"/>
  <c r="N11"/>
  <c r="F11"/>
  <c r="U10"/>
  <c r="U9"/>
  <c r="F9"/>
  <c r="U8"/>
  <c r="U7"/>
  <c r="N7"/>
  <c r="F7"/>
  <c r="U6"/>
  <c r="U5"/>
  <c r="N5"/>
  <c r="F5"/>
  <c r="U4"/>
  <c r="U3"/>
  <c r="M99"/>
  <c r="L99"/>
  <c r="K99"/>
  <c r="J99"/>
  <c r="A1"/>
  <c r="T99" i="55"/>
  <c r="S99"/>
  <c r="R99"/>
  <c r="Q99"/>
  <c r="P99"/>
  <c r="U98"/>
  <c r="N98"/>
  <c r="U97"/>
  <c r="N97"/>
  <c r="F97"/>
  <c r="U96"/>
  <c r="N96"/>
  <c r="F96"/>
  <c r="U95"/>
  <c r="F95"/>
  <c r="U94"/>
  <c r="N94"/>
  <c r="U93"/>
  <c r="N93"/>
  <c r="F93"/>
  <c r="U92"/>
  <c r="N92"/>
  <c r="U91"/>
  <c r="F91"/>
  <c r="U90"/>
  <c r="U89"/>
  <c r="N89"/>
  <c r="F89"/>
  <c r="U88"/>
  <c r="N88"/>
  <c r="U87"/>
  <c r="F87"/>
  <c r="U86"/>
  <c r="U85"/>
  <c r="N85"/>
  <c r="F85"/>
  <c r="U84"/>
  <c r="N84"/>
  <c r="U83"/>
  <c r="F83"/>
  <c r="U82"/>
  <c r="U81"/>
  <c r="N81"/>
  <c r="F81"/>
  <c r="U80"/>
  <c r="N80"/>
  <c r="U79"/>
  <c r="F79"/>
  <c r="U78"/>
  <c r="U77"/>
  <c r="N77"/>
  <c r="F77"/>
  <c r="U76"/>
  <c r="N76"/>
  <c r="U75"/>
  <c r="F75"/>
  <c r="U74"/>
  <c r="U73"/>
  <c r="N73"/>
  <c r="F73"/>
  <c r="U72"/>
  <c r="N72"/>
  <c r="U71"/>
  <c r="F71"/>
  <c r="U70"/>
  <c r="U69"/>
  <c r="N69"/>
  <c r="F69"/>
  <c r="U68"/>
  <c r="N68"/>
  <c r="U67"/>
  <c r="F67"/>
  <c r="U66"/>
  <c r="U65"/>
  <c r="N65"/>
  <c r="F65"/>
  <c r="U64"/>
  <c r="N64"/>
  <c r="U63"/>
  <c r="F63"/>
  <c r="U62"/>
  <c r="U61"/>
  <c r="N61"/>
  <c r="U60"/>
  <c r="U59"/>
  <c r="F59"/>
  <c r="U58"/>
  <c r="U57"/>
  <c r="F57"/>
  <c r="U56"/>
  <c r="U55"/>
  <c r="F55"/>
  <c r="U54"/>
  <c r="U53"/>
  <c r="U52"/>
  <c r="F52"/>
  <c r="U51"/>
  <c r="N51"/>
  <c r="F51"/>
  <c r="U50"/>
  <c r="U49"/>
  <c r="F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U35"/>
  <c r="N35"/>
  <c r="F35"/>
  <c r="U34"/>
  <c r="U33"/>
  <c r="F33"/>
  <c r="U32"/>
  <c r="N32"/>
  <c r="U31"/>
  <c r="F31"/>
  <c r="U30"/>
  <c r="U29"/>
  <c r="N29"/>
  <c r="U28"/>
  <c r="U27"/>
  <c r="F27"/>
  <c r="U26"/>
  <c r="U25"/>
  <c r="F25"/>
  <c r="U24"/>
  <c r="U23"/>
  <c r="F23"/>
  <c r="U22"/>
  <c r="U21"/>
  <c r="U20"/>
  <c r="U19"/>
  <c r="N19"/>
  <c r="F19"/>
  <c r="U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U7"/>
  <c r="N7"/>
  <c r="F7"/>
  <c r="U6"/>
  <c r="N6"/>
  <c r="U5"/>
  <c r="N5"/>
  <c r="U4"/>
  <c r="U3"/>
  <c r="L99"/>
  <c r="C99"/>
  <c r="A1"/>
  <c r="F61" i="63" l="1"/>
  <c r="C99" i="57"/>
  <c r="F38" i="63"/>
  <c r="F36"/>
  <c r="F32"/>
  <c r="F30"/>
  <c r="F26"/>
  <c r="F22"/>
  <c r="F20"/>
  <c r="F16"/>
  <c r="F14"/>
  <c r="F12"/>
  <c r="F10"/>
  <c r="F6"/>
  <c r="F4"/>
  <c r="F39" i="56"/>
  <c r="C99"/>
  <c r="F65" i="63"/>
  <c r="F4" i="57"/>
  <c r="F73" i="63"/>
  <c r="C99"/>
  <c r="B99"/>
  <c r="B99" i="56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O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V21" s="1"/>
  <c r="O22" i="65"/>
  <c r="D22" i="56" s="1"/>
  <c r="G22" s="1"/>
  <c r="O23" i="65"/>
  <c r="D23" i="56" s="1"/>
  <c r="G23" s="1"/>
  <c r="O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1" s="1"/>
  <c r="O32" i="65"/>
  <c r="D32" i="56" s="1"/>
  <c r="G32" s="1"/>
  <c r="O33" i="65"/>
  <c r="D33" i="56" s="1"/>
  <c r="G33" s="1"/>
  <c r="O33" s="1"/>
  <c r="O34" i="65"/>
  <c r="D34" i="56" s="1"/>
  <c r="G34" s="1"/>
  <c r="V34" s="1"/>
  <c r="O35" i="65"/>
  <c r="D35" i="56" s="1"/>
  <c r="G35" s="1"/>
  <c r="O35" s="1"/>
  <c r="O36" i="65"/>
  <c r="D36" i="56" s="1"/>
  <c r="G36" s="1"/>
  <c r="O37" i="65"/>
  <c r="D37" i="56" s="1"/>
  <c r="G37" s="1"/>
  <c r="O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O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V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V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O75" i="65"/>
  <c r="D75" i="56" s="1"/>
  <c r="G75" s="1"/>
  <c r="V75" s="1"/>
  <c r="O76" i="65"/>
  <c r="D76" i="56" s="1"/>
  <c r="G76" s="1"/>
  <c r="O77" i="65"/>
  <c r="D77" i="56" s="1"/>
  <c r="G77" s="1"/>
  <c r="V77" s="1"/>
  <c r="O78" i="65"/>
  <c r="D78" i="56" s="1"/>
  <c r="G78" s="1"/>
  <c r="V78" s="1"/>
  <c r="O79" i="65"/>
  <c r="D79" i="56" s="1"/>
  <c r="G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V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V93" s="1"/>
  <c r="O94" i="65"/>
  <c r="D94" i="56" s="1"/>
  <c r="G94" s="1"/>
  <c r="O95" i="65"/>
  <c r="D95" i="56" s="1"/>
  <c r="G95" s="1"/>
  <c r="V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V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G42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N22"/>
  <c r="N26"/>
  <c r="N30"/>
  <c r="O30" s="1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O63" s="1"/>
  <c r="N66"/>
  <c r="N67"/>
  <c r="N70"/>
  <c r="N71"/>
  <c r="O71" s="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N56"/>
  <c r="N59"/>
  <c r="N60"/>
  <c r="O60" s="1"/>
  <c r="N63"/>
  <c r="N64"/>
  <c r="O64" s="1"/>
  <c r="N67"/>
  <c r="N68"/>
  <c r="O68" s="1"/>
  <c r="N71"/>
  <c r="N72"/>
  <c r="O72" s="1"/>
  <c r="N75"/>
  <c r="N76"/>
  <c r="O76" s="1"/>
  <c r="N79"/>
  <c r="N80"/>
  <c r="N83"/>
  <c r="N84"/>
  <c r="O84" s="1"/>
  <c r="N87"/>
  <c r="N88"/>
  <c r="O88" s="1"/>
  <c r="N91"/>
  <c r="N92"/>
  <c r="O92" s="1"/>
  <c r="N95"/>
  <c r="N96"/>
  <c r="I99"/>
  <c r="N81"/>
  <c r="N82"/>
  <c r="N85"/>
  <c r="N86"/>
  <c r="N89"/>
  <c r="O89" s="1"/>
  <c r="N90"/>
  <c r="N93"/>
  <c r="N94"/>
  <c r="O94" s="1"/>
  <c r="N97"/>
  <c r="N98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M42" i="66"/>
  <c r="D42" i="57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48" i="55"/>
  <c r="O48"/>
  <c r="V56"/>
  <c r="O4"/>
  <c r="V9"/>
  <c r="V32"/>
  <c r="O32"/>
  <c r="V47"/>
  <c r="V16"/>
  <c r="O16"/>
  <c r="V24"/>
  <c r="O87"/>
  <c r="V10" i="56"/>
  <c r="O19"/>
  <c r="V24"/>
  <c r="V26"/>
  <c r="O26"/>
  <c r="V35"/>
  <c r="V40"/>
  <c r="V42"/>
  <c r="O42"/>
  <c r="O24" i="57"/>
  <c r="N8" i="55"/>
  <c r="F9"/>
  <c r="I99"/>
  <c r="M99"/>
  <c r="G10"/>
  <c r="N12"/>
  <c r="O12" s="1"/>
  <c r="F13"/>
  <c r="O14"/>
  <c r="G26"/>
  <c r="N28"/>
  <c r="O28" s="1"/>
  <c r="F29"/>
  <c r="N44"/>
  <c r="O44" s="1"/>
  <c r="F45"/>
  <c r="O46"/>
  <c r="V54"/>
  <c r="N60"/>
  <c r="O60" s="1"/>
  <c r="F61"/>
  <c r="O64"/>
  <c r="O72"/>
  <c r="O80"/>
  <c r="O92"/>
  <c r="V74"/>
  <c r="O74"/>
  <c r="V82"/>
  <c r="V94"/>
  <c r="O94"/>
  <c r="V15" i="56"/>
  <c r="V36"/>
  <c r="O38"/>
  <c r="V52"/>
  <c r="V62"/>
  <c r="O62"/>
  <c r="V67"/>
  <c r="V70"/>
  <c r="O78"/>
  <c r="V83"/>
  <c r="V86"/>
  <c r="V94"/>
  <c r="V68" i="57"/>
  <c r="V12" i="55"/>
  <c r="V17"/>
  <c r="V28"/>
  <c r="V44"/>
  <c r="V60"/>
  <c r="V90"/>
  <c r="V11" i="56"/>
  <c r="V32"/>
  <c r="O34"/>
  <c r="V48"/>
  <c r="V50"/>
  <c r="B99" i="55"/>
  <c r="F3"/>
  <c r="K99"/>
  <c r="F5"/>
  <c r="O19"/>
  <c r="N20"/>
  <c r="O20" s="1"/>
  <c r="F21"/>
  <c r="G34"/>
  <c r="O35"/>
  <c r="N36"/>
  <c r="O36" s="1"/>
  <c r="F37"/>
  <c r="N52"/>
  <c r="O52" s="1"/>
  <c r="F53"/>
  <c r="O68"/>
  <c r="O76"/>
  <c r="O84"/>
  <c r="O5" i="56"/>
  <c r="O21"/>
  <c r="O53"/>
  <c r="O91" i="55"/>
  <c r="V14" i="56"/>
  <c r="O14"/>
  <c r="V28"/>
  <c r="V30"/>
  <c r="V44"/>
  <c r="V46"/>
  <c r="O46"/>
  <c r="V63"/>
  <c r="V66"/>
  <c r="O66"/>
  <c r="V79"/>
  <c r="V82"/>
  <c r="V90"/>
  <c r="O95"/>
  <c r="J99" i="55"/>
  <c r="N24"/>
  <c r="O24" s="1"/>
  <c r="N40"/>
  <c r="O40" s="1"/>
  <c r="N56"/>
  <c r="O56" s="1"/>
  <c r="O96"/>
  <c r="O56" i="56"/>
  <c r="V70" i="58"/>
  <c r="V75" i="55"/>
  <c r="G3" i="56"/>
  <c r="V56"/>
  <c r="V60"/>
  <c r="V64"/>
  <c r="V68"/>
  <c r="B99" i="57"/>
  <c r="F3"/>
  <c r="K99"/>
  <c r="N82"/>
  <c r="F83"/>
  <c r="F97"/>
  <c r="C99" i="58"/>
  <c r="I99"/>
  <c r="M99"/>
  <c r="N4"/>
  <c r="F5"/>
  <c r="N12"/>
  <c r="F13"/>
  <c r="V14"/>
  <c r="N20"/>
  <c r="F21"/>
  <c r="V22"/>
  <c r="V50"/>
  <c r="V64" i="55"/>
  <c r="V68"/>
  <c r="V72"/>
  <c r="V76"/>
  <c r="V80"/>
  <c r="V84"/>
  <c r="V88"/>
  <c r="V92"/>
  <c r="V96"/>
  <c r="F3" i="56"/>
  <c r="F99" s="1"/>
  <c r="V5"/>
  <c r="V13"/>
  <c r="V33"/>
  <c r="V37"/>
  <c r="V41"/>
  <c r="V53"/>
  <c r="V65"/>
  <c r="V89"/>
  <c r="N3" i="57"/>
  <c r="V30" i="58"/>
  <c r="N3" i="56"/>
  <c r="G88" i="57"/>
  <c r="N90"/>
  <c r="F91"/>
  <c r="K99" i="58"/>
  <c r="U99"/>
  <c r="F9"/>
  <c r="F17"/>
  <c r="V42"/>
  <c r="V58"/>
  <c r="V74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17" i="58" l="1"/>
  <c r="O81"/>
  <c r="O65"/>
  <c r="O57"/>
  <c r="O25"/>
  <c r="O96" i="56"/>
  <c r="O43" i="55"/>
  <c r="O3"/>
  <c r="V51" i="56"/>
  <c r="O79"/>
  <c r="O71"/>
  <c r="O63"/>
  <c r="O55"/>
  <c r="O30" i="58"/>
  <c r="O7" i="55"/>
  <c r="V39" i="56"/>
  <c r="V23"/>
  <c r="V7"/>
  <c r="V43"/>
  <c r="V27"/>
  <c r="V47"/>
  <c r="V31"/>
  <c r="V43" i="55"/>
  <c r="O13"/>
  <c r="O74" i="58"/>
  <c r="O51" i="55"/>
  <c r="O83" i="56"/>
  <c r="O75"/>
  <c r="O67"/>
  <c r="O59"/>
  <c r="G6" i="55"/>
  <c r="V6" s="1"/>
  <c r="O11" i="57"/>
  <c r="O97" i="58"/>
  <c r="O41"/>
  <c r="O74" i="56"/>
  <c r="O22"/>
  <c r="O70"/>
  <c r="O54"/>
  <c r="O65"/>
  <c r="O57"/>
  <c r="O45"/>
  <c r="O29"/>
  <c r="O13"/>
  <c r="O9"/>
  <c r="O70" i="55"/>
  <c r="O17"/>
  <c r="O27"/>
  <c r="O77" i="58"/>
  <c r="O61"/>
  <c r="O37"/>
  <c r="O21"/>
  <c r="O66"/>
  <c r="O93"/>
  <c r="O9"/>
  <c r="O42"/>
  <c r="O26"/>
  <c r="O98" i="56"/>
  <c r="O91"/>
  <c r="O82"/>
  <c r="O77"/>
  <c r="O58"/>
  <c r="V45"/>
  <c r="V18"/>
  <c r="O6"/>
  <c r="O93"/>
  <c r="O90"/>
  <c r="O73"/>
  <c r="V29"/>
  <c r="O25"/>
  <c r="V22"/>
  <c r="O90" i="55"/>
  <c r="O82"/>
  <c r="G58"/>
  <c r="O58" s="1"/>
  <c r="G50"/>
  <c r="O50" s="1"/>
  <c r="O87" i="56"/>
  <c r="O81"/>
  <c r="V74"/>
  <c r="V57"/>
  <c r="V54"/>
  <c r="V49"/>
  <c r="V17"/>
  <c r="V9"/>
  <c r="E99"/>
  <c r="G8"/>
  <c r="V8" s="1"/>
  <c r="G4"/>
  <c r="V4" s="1"/>
  <c r="O97"/>
  <c r="O86"/>
  <c r="O85"/>
  <c r="O69"/>
  <c r="O61"/>
  <c r="G98" i="55"/>
  <c r="G86"/>
  <c r="O86" s="1"/>
  <c r="G78"/>
  <c r="O78" s="1"/>
  <c r="G66"/>
  <c r="G30"/>
  <c r="V30" s="1"/>
  <c r="O22"/>
  <c r="E99"/>
  <c r="O95"/>
  <c r="V70"/>
  <c r="O62"/>
  <c r="O38"/>
  <c r="V27"/>
  <c r="O11"/>
  <c r="O9"/>
  <c r="D99"/>
  <c r="G59" i="58"/>
  <c r="V77"/>
  <c r="O14"/>
  <c r="G90" i="57"/>
  <c r="V90" s="1"/>
  <c r="G91" i="58"/>
  <c r="G75"/>
  <c r="V66"/>
  <c r="G43"/>
  <c r="O29"/>
  <c r="G27"/>
  <c r="G11"/>
  <c r="V11" s="1"/>
  <c r="E99"/>
  <c r="V97"/>
  <c r="V93"/>
  <c r="V61"/>
  <c r="O53"/>
  <c r="O45"/>
  <c r="V37"/>
  <c r="V26"/>
  <c r="O22"/>
  <c r="D99"/>
  <c r="G62" i="57"/>
  <c r="V62" s="1"/>
  <c r="G46"/>
  <c r="V46" s="1"/>
  <c r="O44"/>
  <c r="G42"/>
  <c r="V42" s="1"/>
  <c r="G25"/>
  <c r="V25" s="1"/>
  <c r="G9"/>
  <c r="V9" s="1"/>
  <c r="O56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O61"/>
  <c r="V63"/>
  <c r="V12"/>
  <c r="V86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54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21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V34"/>
  <c r="O34"/>
  <c r="V18"/>
  <c r="O18"/>
  <c r="N99" i="61"/>
  <c r="O10" i="55"/>
  <c r="V10"/>
  <c r="F99" i="57"/>
  <c r="O80"/>
  <c r="V80"/>
  <c r="O6" i="55"/>
  <c r="V26"/>
  <c r="O26"/>
  <c r="O4" i="56" l="1"/>
  <c r="V58" i="55"/>
  <c r="O5" i="57"/>
  <c r="O77"/>
  <c r="O62"/>
  <c r="O25"/>
  <c r="V53"/>
  <c r="O8" i="56"/>
  <c r="O12"/>
  <c r="O98" i="55"/>
  <c r="V98"/>
  <c r="V86"/>
  <c r="V78"/>
  <c r="O66"/>
  <c r="V66"/>
  <c r="O49"/>
  <c r="O30"/>
  <c r="O59" i="58"/>
  <c r="V59"/>
  <c r="O11"/>
  <c r="O56"/>
  <c r="O90" i="57"/>
  <c r="O42"/>
  <c r="V91" i="58"/>
  <c r="O91"/>
  <c r="O75"/>
  <c r="V75"/>
  <c r="V43"/>
  <c r="O43"/>
  <c r="V27"/>
  <c r="O27"/>
  <c r="O46" i="57"/>
  <c r="V45"/>
  <c r="V1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12" i="54" l="1"/>
  <c r="CG95"/>
  <c r="CM7"/>
  <c r="DA7"/>
  <c r="CO93"/>
  <c r="CT95"/>
  <c r="DA95"/>
  <c r="BY66"/>
  <c r="DB95"/>
  <c r="DB67"/>
  <c r="DB63"/>
  <c r="DB42"/>
  <c r="DB37"/>
  <c r="DB33"/>
  <c r="DB29"/>
  <c r="BT28"/>
  <c r="DB25"/>
  <c r="BR99"/>
  <c r="DB3"/>
  <c r="BT96"/>
  <c r="BT32"/>
  <c r="BT24"/>
  <c r="BT8"/>
  <c r="CZ97"/>
  <c r="CZ6"/>
  <c r="CV4"/>
  <c r="BM96"/>
  <c r="BM62"/>
  <c r="BM42"/>
  <c r="BM40"/>
  <c r="BM16"/>
  <c r="BM4"/>
  <c r="CO5"/>
  <c r="BF96"/>
  <c r="BF56"/>
  <c r="BF42"/>
  <c r="BF32"/>
  <c r="BF28"/>
  <c r="DH28" s="1"/>
  <c r="D28" i="40" s="1"/>
  <c r="BF24" i="54"/>
  <c r="BF16"/>
  <c r="BF14"/>
  <c r="DH14" s="1"/>
  <c r="D14" i="40" s="1"/>
  <c r="AY96" i="54"/>
  <c r="AY93"/>
  <c r="AY70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DH61" s="1"/>
  <c r="D61" i="40" s="1"/>
  <c r="CN63" i="54"/>
  <c r="BM64"/>
  <c r="CU66"/>
  <c r="CA67"/>
  <c r="AY69"/>
  <c r="DG69" s="1"/>
  <c r="C69" i="40" s="1"/>
  <c r="BM69" i="54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DH36" s="1"/>
  <c r="D36" i="40" s="1"/>
  <c r="AR39" i="54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BF78"/>
  <c r="BM78"/>
  <c r="DB79"/>
  <c r="BM82"/>
  <c r="BT82"/>
  <c r="CH82"/>
  <c r="AY85"/>
  <c r="DG85" s="1"/>
  <c r="C85" i="40" s="1"/>
  <c r="CH86" i="54"/>
  <c r="AR5"/>
  <c r="DF5" s="1"/>
  <c r="B5" i="40" s="1"/>
  <c r="AY5" i="54"/>
  <c r="DG5" s="1"/>
  <c r="BF5"/>
  <c r="BT5"/>
  <c r="DJ5" s="1"/>
  <c r="F5" i="40" s="1"/>
  <c r="CM8" i="54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B31"/>
  <c r="DH34"/>
  <c r="D34" i="40" s="1"/>
  <c r="BT34" i="54"/>
  <c r="DJ34" s="1"/>
  <c r="F34" i="40" s="1"/>
  <c r="BT35" i="54"/>
  <c r="DA36"/>
  <c r="BT38"/>
  <c r="DJ38" s="1"/>
  <c r="F38" i="40" s="1"/>
  <c r="DH41" i="54"/>
  <c r="D41" i="40" s="1"/>
  <c r="BT41" i="54"/>
  <c r="BT43"/>
  <c r="DA44"/>
  <c r="BT48"/>
  <c r="BT51"/>
  <c r="BT52"/>
  <c r="DJ52" s="1"/>
  <c r="F52" i="40" s="1"/>
  <c r="CZ53" i="54"/>
  <c r="DB55"/>
  <c r="BT58"/>
  <c r="DJ58" s="1"/>
  <c r="F58" i="40" s="1"/>
  <c r="DB59" i="54"/>
  <c r="BT60"/>
  <c r="DJ60" s="1"/>
  <c r="F60" i="40" s="1"/>
  <c r="CZ61" i="54"/>
  <c r="BT63"/>
  <c r="DJ63" s="1"/>
  <c r="F63" i="40" s="1"/>
  <c r="BT66" i="54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J90" s="1"/>
  <c r="F90" i="40" s="1"/>
  <c r="DB91" i="54"/>
  <c r="DA92"/>
  <c r="BT94"/>
  <c r="DJ94" s="1"/>
  <c r="F94" i="40" s="1"/>
  <c r="CZ94" i="54"/>
  <c r="BT97"/>
  <c r="BT12"/>
  <c r="BT15"/>
  <c r="DJ15" s="1"/>
  <c r="F15" i="40" s="1"/>
  <c r="DB18" i="54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DJ64" s="1"/>
  <c r="F64" i="40" s="1"/>
  <c r="CZ65" i="54"/>
  <c r="BT67"/>
  <c r="DJ67" s="1"/>
  <c r="F67" i="40" s="1"/>
  <c r="BT69" i="54"/>
  <c r="DJ69" s="1"/>
  <c r="F69" i="40" s="1"/>
  <c r="BT72" i="54"/>
  <c r="BT78"/>
  <c r="CZ78"/>
  <c r="BT81"/>
  <c r="BT83"/>
  <c r="BT86"/>
  <c r="BT89"/>
  <c r="DJ89" s="1"/>
  <c r="F89" i="40" s="1"/>
  <c r="BT93" i="54"/>
  <c r="DJ93" s="1"/>
  <c r="F93" i="40" s="1"/>
  <c r="BT95" i="54"/>
  <c r="BT4"/>
  <c r="DJ4" s="1"/>
  <c r="F4" i="40" s="1"/>
  <c r="BT7" i="54"/>
  <c r="DJ7" s="1"/>
  <c r="BT11"/>
  <c r="BT19"/>
  <c r="BT23"/>
  <c r="DJ23" s="1"/>
  <c r="F23" i="40" s="1"/>
  <c r="DB24" i="54"/>
  <c r="BT27"/>
  <c r="DJ27" s="1"/>
  <c r="F27" i="40" s="1"/>
  <c r="DA28" i="54"/>
  <c r="BT31"/>
  <c r="DA32"/>
  <c r="BT36"/>
  <c r="BT44"/>
  <c r="BT49"/>
  <c r="BT53"/>
  <c r="DJ53" s="1"/>
  <c r="F53" i="40" s="1"/>
  <c r="BT55" i="54"/>
  <c r="DJ55" s="1"/>
  <c r="F55" i="40" s="1"/>
  <c r="DA56" i="54"/>
  <c r="BT59"/>
  <c r="DJ59" s="1"/>
  <c r="F59" i="40" s="1"/>
  <c r="BT61" i="54"/>
  <c r="DJ61" s="1"/>
  <c r="F61" i="40" s="1"/>
  <c r="DA64" i="5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DI58" s="1"/>
  <c r="E58" i="40" s="1"/>
  <c r="BM60" i="54"/>
  <c r="BM63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BM35"/>
  <c r="BM38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BM28" i="54"/>
  <c r="DI28" s="1"/>
  <c r="E28" i="40" s="1"/>
  <c r="BM32" i="54"/>
  <c r="DI32" s="1"/>
  <c r="E32" i="40" s="1"/>
  <c r="BM37" i="54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BM92"/>
  <c r="DI92" s="1"/>
  <c r="E92" i="40" s="1"/>
  <c r="BM98" i="54"/>
  <c r="DI98" s="1"/>
  <c r="E98" i="40" s="1"/>
  <c r="BF9" i="54"/>
  <c r="BF23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BF57" i="54"/>
  <c r="BF62"/>
  <c r="DH62" s="1"/>
  <c r="D62" i="40" s="1"/>
  <c r="BF68" i="54"/>
  <c r="BF71"/>
  <c r="BF81"/>
  <c r="DH81" s="1"/>
  <c r="D81" i="40" s="1"/>
  <c r="BF83" i="54"/>
  <c r="DH83" s="1"/>
  <c r="D83" i="40" s="1"/>
  <c r="BF86" i="54"/>
  <c r="BF88"/>
  <c r="DH88" s="1"/>
  <c r="D88" i="40" s="1"/>
  <c r="BF91" i="54"/>
  <c r="DH91" s="1"/>
  <c r="D91" i="40" s="1"/>
  <c r="DJ91" i="54"/>
  <c r="F91" i="40" s="1"/>
  <c r="BF92" i="54"/>
  <c r="BF97"/>
  <c r="BF17"/>
  <c r="BF30"/>
  <c r="DH30" s="1"/>
  <c r="D30" i="40" s="1"/>
  <c r="BF49" i="54"/>
  <c r="DH49" s="1"/>
  <c r="D49" i="40" s="1"/>
  <c r="BF4" i="54"/>
  <c r="DH4" s="1"/>
  <c r="D4" i="40" s="1"/>
  <c r="BF6" i="54"/>
  <c r="BF8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BF63"/>
  <c r="DH63" s="1"/>
  <c r="D63" i="40" s="1"/>
  <c r="BF65" i="54"/>
  <c r="BF70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H67" s="1"/>
  <c r="D67" i="40" s="1"/>
  <c r="DI67" i="54"/>
  <c r="E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BF95" i="54"/>
  <c r="BF98"/>
  <c r="DH98" s="1"/>
  <c r="D98" i="40" s="1"/>
  <c r="AY4" i="54"/>
  <c r="AY6"/>
  <c r="DG6" s="1"/>
  <c r="AY8"/>
  <c r="AY9"/>
  <c r="AY15"/>
  <c r="AY17"/>
  <c r="DG17" s="1"/>
  <c r="C17" i="40" s="1"/>
  <c r="AY19" i="54"/>
  <c r="DI19"/>
  <c r="E19" i="40" s="1"/>
  <c r="DJ19" i="54"/>
  <c r="F19" i="40" s="1"/>
  <c r="AY29" i="54"/>
  <c r="DH29"/>
  <c r="D29" i="40" s="1"/>
  <c r="AY32" i="54"/>
  <c r="DG32" s="1"/>
  <c r="C32" i="40" s="1"/>
  <c r="DH32" i="54"/>
  <c r="D32" i="40" s="1"/>
  <c r="AY40" i="54"/>
  <c r="CE40"/>
  <c r="AY45"/>
  <c r="DG45" s="1"/>
  <c r="C45" i="40" s="1"/>
  <c r="AY47" i="54"/>
  <c r="DG47" s="1"/>
  <c r="C47" i="40" s="1"/>
  <c r="AY48" i="54"/>
  <c r="DG48" s="1"/>
  <c r="C48" i="40" s="1"/>
  <c r="AY58" i="54"/>
  <c r="AY62"/>
  <c r="DG62" s="1"/>
  <c r="C62" i="40" s="1"/>
  <c r="DI62" i="54"/>
  <c r="E62" i="40" s="1"/>
  <c r="AY72" i="54"/>
  <c r="DG72" s="1"/>
  <c r="C72" i="40" s="1"/>
  <c r="DJ72" i="54"/>
  <c r="F72" i="40" s="1"/>
  <c r="AY79" i="54"/>
  <c r="DG79" s="1"/>
  <c r="C79" i="40" s="1"/>
  <c r="DI79" i="54"/>
  <c r="E79" i="40" s="1"/>
  <c r="AY81" i="54"/>
  <c r="DG81" s="1"/>
  <c r="C81" i="40" s="1"/>
  <c r="DJ81" i="54"/>
  <c r="F81" i="40" s="1"/>
  <c r="AY83" i="54"/>
  <c r="DG83" s="1"/>
  <c r="C83" i="40" s="1"/>
  <c r="AY86" i="54"/>
  <c r="DG86" s="1"/>
  <c r="C86" i="40" s="1"/>
  <c r="AY95" i="54"/>
  <c r="DG95" s="1"/>
  <c r="C95" i="40" s="1"/>
  <c r="AY97" i="54"/>
  <c r="AY22"/>
  <c r="DG22" s="1"/>
  <c r="C22" i="40" s="1"/>
  <c r="AY25" i="54"/>
  <c r="DG25" s="1"/>
  <c r="C25" i="40" s="1"/>
  <c r="DJ25" i="54"/>
  <c r="F25" i="40" s="1"/>
  <c r="AY28" i="54"/>
  <c r="DJ28"/>
  <c r="F28" i="40" s="1"/>
  <c r="AY31" i="54"/>
  <c r="DG31" s="1"/>
  <c r="C31" i="40" s="1"/>
  <c r="DJ31" i="54"/>
  <c r="F31" i="40" s="1"/>
  <c r="AY36" i="54"/>
  <c r="CE36"/>
  <c r="AY39"/>
  <c r="DG39" s="1"/>
  <c r="C39" i="40" s="1"/>
  <c r="DJ39" i="54"/>
  <c r="F39" i="40" s="1"/>
  <c r="AY44" i="54"/>
  <c r="DG44" s="1"/>
  <c r="C44" i="40" s="1"/>
  <c r="AY53" i="54"/>
  <c r="DG53" s="1"/>
  <c r="C53" i="40" s="1"/>
  <c r="CE53" i="54"/>
  <c r="AY59"/>
  <c r="AY61"/>
  <c r="DG61" s="1"/>
  <c r="C61" i="40" s="1"/>
  <c r="DJ66" i="54"/>
  <c r="F66" i="40" s="1"/>
  <c r="DJ70" i="54"/>
  <c r="F70" i="40" s="1"/>
  <c r="CE77" i="54"/>
  <c r="CE93"/>
  <c r="AY10"/>
  <c r="DF34"/>
  <c r="B34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DG94" s="1"/>
  <c r="C94" i="40" s="1"/>
  <c r="AV99" i="54"/>
  <c r="AY18"/>
  <c r="DG18" s="1"/>
  <c r="C18" i="40" s="1"/>
  <c r="AY3" i="54"/>
  <c r="DG3" s="1"/>
  <c r="C3" i="40" s="1"/>
  <c r="CF8" i="54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AY23"/>
  <c r="DG23" s="1"/>
  <c r="C23" i="40" s="1"/>
  <c r="AY26" i="54"/>
  <c r="DH26"/>
  <c r="D26" i="40" s="1"/>
  <c r="AY33" i="54"/>
  <c r="DG33" s="1"/>
  <c r="C33" i="40" s="1"/>
  <c r="DI33" i="54"/>
  <c r="E33" i="40" s="1"/>
  <c r="AY38" i="54"/>
  <c r="AY42"/>
  <c r="DG42" s="1"/>
  <c r="C42" i="40" s="1"/>
  <c r="DI42" i="54"/>
  <c r="E42" i="40" s="1"/>
  <c r="AY46" i="54"/>
  <c r="AY55"/>
  <c r="DG55" s="1"/>
  <c r="C55" i="40" s="1"/>
  <c r="AY64" i="54"/>
  <c r="AY68"/>
  <c r="AY71"/>
  <c r="DG71" s="1"/>
  <c r="C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H5" i="54"/>
  <c r="D5" i="40" s="1"/>
  <c r="DG7" i="54"/>
  <c r="C7" i="40" s="1"/>
  <c r="DG8" i="54"/>
  <c r="C8" i="40" s="1"/>
  <c r="DI8" i="54"/>
  <c r="E8" i="40" s="1"/>
  <c r="DJ8" i="54"/>
  <c r="F8" i="40" s="1"/>
  <c r="DI11" i="54"/>
  <c r="E11" i="40" s="1"/>
  <c r="DJ11" i="54"/>
  <c r="F11" i="40" s="1"/>
  <c r="DG15" i="54"/>
  <c r="C15" i="40" s="1"/>
  <c r="AR17" i="54"/>
  <c r="DF17" s="1"/>
  <c r="B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J48" i="54"/>
  <c r="F48" i="40" s="1"/>
  <c r="AR53" i="54"/>
  <c r="DF53" s="1"/>
  <c r="B53" i="40" s="1"/>
  <c r="DI53" i="54"/>
  <c r="E53" i="40" s="1"/>
  <c r="AR56" i="54"/>
  <c r="DF56" s="1"/>
  <c r="B56" i="40" s="1"/>
  <c r="DG56" i="54"/>
  <c r="C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I89" i="54"/>
  <c r="E89" i="40" s="1"/>
  <c r="AR90" i="54"/>
  <c r="DF90" s="1"/>
  <c r="B90" i="40" s="1"/>
  <c r="DH90" i="54"/>
  <c r="D90" i="40" s="1"/>
  <c r="DI90" i="54"/>
  <c r="E90" i="40" s="1"/>
  <c r="AR95" i="54"/>
  <c r="DF95" s="1"/>
  <c r="B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H6" i="54"/>
  <c r="D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J29" i="54"/>
  <c r="F29" i="40" s="1"/>
  <c r="DJ32" i="54"/>
  <c r="F32" i="40" s="1"/>
  <c r="AR36" i="54"/>
  <c r="DF36" s="1"/>
  <c r="B36" i="40" s="1"/>
  <c r="DG36" i="54"/>
  <c r="C36" i="40" s="1"/>
  <c r="DI36" i="54"/>
  <c r="E36" i="40" s="1"/>
  <c r="DJ36" i="54"/>
  <c r="F36" i="40" s="1"/>
  <c r="DG51" i="54"/>
  <c r="C51" i="40" s="1"/>
  <c r="DG54" i="54"/>
  <c r="BX54"/>
  <c r="DG58"/>
  <c r="C58" i="40" s="1"/>
  <c r="BX62" i="54"/>
  <c r="DG66"/>
  <c r="DG70"/>
  <c r="BX70"/>
  <c r="DG96"/>
  <c r="C96" i="40" s="1"/>
  <c r="DJ96" i="54"/>
  <c r="F96" i="40" s="1"/>
  <c r="DG4" i="54"/>
  <c r="C4" i="40" s="1"/>
  <c r="DI4" i="54"/>
  <c r="E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AR63" i="54"/>
  <c r="DF63" s="1"/>
  <c r="B63" i="40" s="1"/>
  <c r="DG63" i="54"/>
  <c r="C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AR69" i="54"/>
  <c r="DF69" s="1"/>
  <c r="B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AR93" i="54"/>
  <c r="DF93" s="1"/>
  <c r="B93" i="40" s="1"/>
  <c r="DG93" i="54"/>
  <c r="C93" i="40" s="1"/>
  <c r="DG10" i="54"/>
  <c r="C10" i="40" s="1"/>
  <c r="DG19" i="54"/>
  <c r="C19" i="40" s="1"/>
  <c r="DI25" i="54"/>
  <c r="E25" i="40" s="1"/>
  <c r="DG28" i="54"/>
  <c r="C28" i="40" s="1"/>
  <c r="AR30" i="54"/>
  <c r="DF30" s="1"/>
  <c r="B30" i="40" s="1"/>
  <c r="DG30" i="54"/>
  <c r="C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AR64" i="54"/>
  <c r="DF64" s="1"/>
  <c r="B64" i="40" s="1"/>
  <c r="DG64" i="54"/>
  <c r="C64" i="40" s="1"/>
  <c r="DI64" i="54"/>
  <c r="E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I91" i="54"/>
  <c r="E91" i="40" s="1"/>
  <c r="AR92" i="54"/>
  <c r="DF92" s="1"/>
  <c r="B92" i="40" s="1"/>
  <c r="DH92" i="54"/>
  <c r="D92" i="40" s="1"/>
  <c r="AR94" i="54"/>
  <c r="DF94" s="1"/>
  <c r="B94" i="40" s="1"/>
  <c r="DI94" i="54"/>
  <c r="E94" i="40" s="1"/>
  <c r="BX94" i="54"/>
  <c r="AR98"/>
  <c r="DF98" s="1"/>
  <c r="B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Z26"/>
  <c r="CA27"/>
  <c r="CG27"/>
  <c r="CM27"/>
  <c r="CS27"/>
  <c r="DC27"/>
  <c r="BZ28"/>
  <c r="CF28"/>
  <c r="CL28"/>
  <c r="CV28"/>
  <c r="DB28"/>
  <c r="CE29"/>
  <c r="BX30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20" i="54" l="1"/>
  <c r="DD18"/>
  <c r="DD42"/>
  <c r="DD26"/>
  <c r="DD10"/>
  <c r="DD87"/>
  <c r="DD71"/>
  <c r="DD55"/>
  <c r="DD50"/>
  <c r="DD41"/>
  <c r="CW90"/>
  <c r="CW82"/>
  <c r="CW78"/>
  <c r="CW46"/>
  <c r="CW15"/>
  <c r="CW74"/>
  <c r="CW86"/>
  <c r="CW30"/>
  <c r="CW16"/>
  <c r="CW38"/>
  <c r="CP12"/>
  <c r="CP44"/>
  <c r="CP30"/>
  <c r="CI37"/>
  <c r="CI7"/>
  <c r="CI17"/>
  <c r="C6" i="40"/>
  <c r="DK6" i="54"/>
  <c r="C5" i="40"/>
  <c r="DK5" i="54"/>
  <c r="CB74"/>
  <c r="CB61"/>
  <c r="CB26"/>
  <c r="CB10"/>
  <c r="CB30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G66" s="1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AE99" i="27"/>
  <c r="C99" i="40"/>
  <c r="G99" s="1"/>
  <c r="AE66" i="26"/>
  <c r="AE99" s="1"/>
  <c r="AE99" i="28"/>
  <c r="AC7" i="30"/>
  <c r="AD7" s="1"/>
  <c r="AC11"/>
  <c r="AD11" s="1"/>
  <c r="AC15"/>
  <c r="AC19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C59"/>
  <c r="AC63"/>
  <c r="AC67"/>
  <c r="AC71"/>
  <c r="AC75"/>
  <c r="AC79"/>
  <c r="AC83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55"/>
  <c r="AD59"/>
  <c r="AD63"/>
  <c r="AD67"/>
  <c r="AD71"/>
  <c r="AD75"/>
  <c r="AD79"/>
  <c r="AD83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9"/>
  <c r="AD4" s="1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N6" i="27" s="1"/>
  <c r="K6" i="53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H10" i="44" s="1"/>
  <c r="AM5" i="14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J10" s="1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 i="24" s="1"/>
  <c r="N19" i="53"/>
  <c r="W19" s="1"/>
  <c r="N19" i="29" s="1"/>
  <c r="M19" i="53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AG12" i="29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G16" i="63"/>
  <c r="O16" s="1"/>
  <c r="H20" i="44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V16" i="63" l="1"/>
  <c r="J20" i="44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R25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AO25" i="14"/>
  <c r="E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Q29" i="14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J33" i="44" l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AG30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 i="24" s="1"/>
  <c r="N39" i="53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 i="24" s="1"/>
  <c r="N44" i="53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O46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AO46" i="14"/>
  <c r="E46" i="62" s="1"/>
  <c r="G46" s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K49" i="38"/>
  <c r="M49" s="1"/>
  <c r="Q48" i="53"/>
  <c r="C50"/>
  <c r="B51"/>
  <c r="AE54" i="44" s="1"/>
  <c r="B51" i="52"/>
  <c r="P54" i="44" s="1"/>
  <c r="C50" i="52"/>
  <c r="J49" i="44"/>
  <c r="AO48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V46" i="62" l="1"/>
  <c r="O46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J50" s="1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G54" i="44" s="1"/>
  <c r="T51" i="14"/>
  <c r="B54" i="44"/>
  <c r="A54"/>
  <c r="H51" i="14"/>
  <c r="D53" i="44"/>
  <c r="AF56"/>
  <c r="N53" i="2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J53" i="44" l="1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N54" i="29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J54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N58" i="27" s="1"/>
  <c r="K58" i="53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N60" i="27" s="1"/>
  <c r="K60" i="53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J62" s="1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G64" i="44" s="1"/>
  <c r="B6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N64" i="28" s="1"/>
  <c r="L64" i="53"/>
  <c r="U64" s="1"/>
  <c r="K64"/>
  <c r="T64" s="1"/>
  <c r="N64" i="26" s="1"/>
  <c r="O64" i="53"/>
  <c r="J64"/>
  <c r="S64" s="1"/>
  <c r="N64" i="24" s="1"/>
  <c r="N64" i="53"/>
  <c r="W64" s="1"/>
  <c r="H64" i="44"/>
  <c r="J64" s="1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N65" i="26" s="1"/>
  <c r="O65" i="53"/>
  <c r="J65"/>
  <c r="S65" s="1"/>
  <c r="N65"/>
  <c r="W65" s="1"/>
  <c r="M65"/>
  <c r="V65" s="1"/>
  <c r="N65" i="28" s="1"/>
  <c r="L65" i="53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9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1" i="61" l="1"/>
  <c r="O60"/>
  <c r="J65" i="44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J66" s="1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H69" i="44" s="1"/>
  <c r="AN66" i="14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N69" i="29" s="1"/>
  <c r="M69" i="53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J69" s="1"/>
  <c r="R67" i="14"/>
  <c r="V67"/>
  <c r="AQ67" s="1"/>
  <c r="E67" i="63" s="1"/>
  <c r="T67" i="14"/>
  <c r="B70" i="44"/>
  <c r="A70"/>
  <c r="H67" i="14"/>
  <c r="D69" i="44"/>
  <c r="AF72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s="1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N72" i="26" s="1"/>
  <c r="O72" i="53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G67" i="26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V69" i="6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V73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AO73" i="14"/>
  <c r="E73" i="6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V76" i="62"/>
  <c r="G80" i="44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J81" s="1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O78" i="63"/>
  <c r="V77" i="62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J82" s="1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N83" i="27" s="1"/>
  <c r="T82" i="52"/>
  <c r="M82" i="26" s="1"/>
  <c r="O82" i="52"/>
  <c r="Q82" s="1"/>
  <c r="G79" i="63"/>
  <c r="V79" s="1"/>
  <c r="G83" i="44"/>
  <c r="M84"/>
  <c r="O79" i="63"/>
  <c r="V81" i="14"/>
  <c r="R81"/>
  <c r="T81"/>
  <c r="B84" i="44"/>
  <c r="A84"/>
  <c r="H81" i="14"/>
  <c r="D83" i="44"/>
  <c r="AF86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G8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J84" i="44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N85" i="26" s="1"/>
  <c r="O85" i="53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7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N86" i="28" s="1"/>
  <c r="L86" i="53"/>
  <c r="U86" s="1"/>
  <c r="N86" i="27" s="1"/>
  <c r="K86" i="53"/>
  <c r="T86" s="1"/>
  <c r="N86" i="26" s="1"/>
  <c r="O86" i="53"/>
  <c r="J86"/>
  <c r="S86" s="1"/>
  <c r="N86"/>
  <c r="W86" s="1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N88" i="27" s="1"/>
  <c r="K88" i="53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N89" i="29" s="1"/>
  <c r="M89" i="53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AG84" i="29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J89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G91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N96" i="26" s="1"/>
  <c r="O96" i="53"/>
  <c r="J96"/>
  <c r="S96" s="1"/>
  <c r="N96"/>
  <c r="W96" s="1"/>
  <c r="N96" i="29" s="1"/>
  <c r="V90" i="63"/>
  <c r="M97" i="44"/>
  <c r="V91" i="62"/>
  <c r="O91"/>
  <c r="G91" i="61"/>
  <c r="R94" i="14"/>
  <c r="V94"/>
  <c r="T94"/>
  <c r="B97" i="44"/>
  <c r="A97"/>
  <c r="H94" i="14"/>
  <c r="D96" i="44"/>
  <c r="N96" i="24"/>
  <c r="AF99" i="44"/>
  <c r="AG91" i="26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3" l="1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<sst xmlns="http://schemas.openxmlformats.org/spreadsheetml/2006/main" count="8017" uniqueCount="526">
  <si>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</si>
  <si>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</si>
  <si>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</si>
  <si>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</si>
  <si>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</si>
  <si>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</si>
  <si>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</si>
  <si>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</si>
  <si>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</si>
  <si>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</si>
  <si>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</si>
  <si>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</si>
  <si>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</si>
  <si>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</si>
  <si>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</si>
  <si>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</si>
  <si>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</si>
  <si>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</si>
  <si>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</si>
  <si>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</si>
  <si>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</si>
  <si>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</si>
  <si>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</si>
  <si>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</si>
  <si>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</si>
  <si>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</si>
  <si>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</si>
  <si>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</si>
  <si>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</si>
  <si>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</si>
  <si>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</si>
  <si>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</si>
  <si>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</si>
  <si>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</si>
  <si>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</si>
  <si>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</si>
  <si>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</si>
  <si>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</si>
  <si>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</si>
  <si>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</si>
  <si>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</si>
  <si>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</si>
  <si>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</si>
  <si>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</si>
  <si>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</si>
  <si>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</si>
  <si>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</si>
  <si>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</si>
  <si>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</si>
  <si>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</si>
  <si>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</si>
  <si>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</si>
  <si>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</si>
  <si>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</si>
  <si>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</si>
  <si>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</si>
  <si>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</si>
  <si>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</si>
  <si>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</si>
  <si>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</si>
  <si>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</si>
  <si>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</si>
  <si>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</si>
  <si>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</si>
  <si>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</si>
  <si>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</si>
  <si>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</si>
  <si>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</si>
  <si>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</si>
  <si>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</si>
  <si>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</si>
  <si>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</si>
  <si>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</si>
  <si>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</si>
  <si>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</si>
  <si>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</si>
  <si>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</si>
  <si>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</si>
  <si>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</si>
  <si>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</si>
  <si>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</si>
  <si>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</si>
  <si>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</si>
  <si>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</si>
  <si>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</si>
  <si>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</si>
  <si>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</si>
  <si>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</si>
  <si>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</si>
  <si>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</si>
  <si>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</si>
  <si>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</si>
  <si>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</si>
  <si>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</si>
  <si>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</si>
  <si>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</si>
  <si>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</si>
  <si>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</si>
  <si>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</si>
  <si>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</si>
  <si>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</si>
  <si>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</si>
  <si>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</si>
  <si>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</si>
  <si>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</si>
  <si>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</si>
  <si>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</si>
  <si>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</si>
  <si>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</si>
  <si>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</si>
  <si>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</si>
  <si>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</si>
  <si>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</si>
  <si>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</si>
  <si>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</si>
  <si>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</si>
  <si>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</si>
  <si>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</si>
  <si>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</si>
  <si>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</si>
  <si>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</si>
  <si>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</si>
  <si>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</si>
  <si>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</si>
  <si>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</si>
  <si>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</si>
  <si>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</si>
  <si>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</si>
  <si>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</si>
  <si>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</si>
  <si>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</si>
  <si>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</si>
  <si>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</si>
  <si>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</si>
  <si>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</si>
  <si>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</si>
  <si>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</si>
  <si>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</si>
  <si>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</si>
  <si>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</si>
  <si>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</si>
  <si>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</si>
  <si>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</si>
  <si>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</si>
  <si>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</si>
  <si>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</si>
  <si>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</si>
  <si>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</si>
  <si>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</si>
  <si>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</si>
  <si>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</si>
  <si>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</si>
  <si>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</si>
  <si>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</si>
  <si>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</si>
  <si>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</si>
  <si>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</si>
  <si>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</si>
  <si>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</si>
  <si>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</si>
  <si>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</si>
  <si>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</si>
  <si>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</si>
  <si>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</si>
  <si>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</si>
  <si>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</si>
  <si>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</si>
  <si>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</si>
  <si>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</si>
  <si>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</si>
  <si>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</si>
  <si>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</si>
  <si>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</si>
  <si>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</si>
  <si>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</si>
  <si>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</si>
  <si>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</si>
  <si>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</si>
  <si>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</si>
  <si>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</si>
  <si>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</si>
  <si>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</si>
  <si>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</si>
  <si>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</si>
  <si>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</si>
  <si>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</si>
  <si>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</si>
  <si>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</si>
  <si>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</si>
  <si>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</si>
  <si>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</si>
  <si>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</si>
  <si>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</si>
  <si>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</si>
  <si>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</si>
  <si>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</si>
  <si>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</si>
  <si>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</si>
  <si>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</si>
  <si>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</si>
  <si>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</si>
  <si>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</si>
  <si>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</si>
  <si>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</si>
  <si>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</si>
  <si>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</si>
  <si>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</si>
  <si>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</si>
  <si>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</si>
  <si>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</si>
  <si>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</si>
  <si>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</si>
  <si>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</si>
  <si>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</si>
  <si>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</si>
  <si>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</si>
  <si>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</si>
  <si>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</si>
  <si>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</si>
  <si>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</si>
  <si>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</si>
  <si>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</si>
  <si>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</si>
  <si>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</si>
  <si>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</si>
  <si>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</si>
  <si>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</si>
  <si>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</si>
  <si>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</si>
  <si>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</si>
  <si>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</si>
  <si>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</si>
  <si>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</si>
  <si>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</si>
  <si>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</si>
  <si>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</si>
  <si>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</si>
  <si>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</si>
  <si>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</si>
  <si>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</si>
  <si>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</si>
  <si>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</si>
  <si>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</si>
  <si>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</si>
  <si>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</si>
  <si>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</si>
  <si>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</si>
  <si>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</si>
  <si>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</si>
  <si>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</si>
  <si>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</si>
  <si>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</si>
  <si>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</si>
  <si>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</si>
  <si>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</si>
  <si>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</si>
  <si>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</si>
  <si>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</si>
  <si>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</si>
  <si>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</si>
  <si>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</si>
  <si>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</si>
  <si>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</si>
  <si>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</si>
  <si>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</si>
  <si>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</si>
  <si>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</si>
  <si>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</si>
  <si>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</si>
  <si>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</si>
  <si>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</si>
  <si>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</si>
  <si>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</si>
  <si>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</si>
  <si>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</si>
  <si>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</si>
  <si>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</si>
  <si>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</si>
  <si>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</si>
  <si>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</si>
  <si>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</si>
  <si>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</si>
  <si>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</si>
  <si>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</si>
  <si>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</si>
  <si>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</si>
  <si>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</si>
  <si>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</si>
  <si>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</si>
  <si>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</si>
  <si>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</si>
  <si>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</si>
  <si>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</si>
  <si>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</si>
  <si>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</si>
  <si>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</si>
  <si>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</si>
  <si>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</si>
  <si>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</si>
  <si>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</si>
  <si>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</si>
  <si>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</si>
  <si>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</si>
  <si>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</si>
  <si>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</si>
  <si>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</si>
  <si>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</si>
  <si>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</si>
  <si>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</si>
  <si>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</si>
  <si>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</si>
  <si>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</si>
  <si>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</si>
  <si>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</si>
  <si>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</si>
  <si>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</si>
  <si>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</si>
  <si>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</si>
  <si>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</si>
  <si>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</si>
  <si>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</si>
  <si>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</si>
  <si>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</si>
  <si>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</si>
  <si>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</si>
  <si>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</si>
  <si>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</si>
  <si>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</si>
  <si>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</si>
  <si>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</si>
  <si>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</si>
  <si>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</si>
  <si>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</si>
  <si>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</si>
  <si>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</si>
  <si>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</si>
  <si>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</si>
  <si>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</si>
  <si>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</si>
  <si>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</si>
  <si>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</si>
  <si>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</si>
  <si>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</si>
  <si>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</si>
  <si>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</si>
  <si>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</si>
  <si>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</si>
  <si>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</si>
  <si>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</si>
  <si>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</si>
  <si>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</si>
  <si>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</si>
  <si>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</si>
  <si>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</si>
  <si>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</si>
  <si>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</si>
  <si>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</si>
  <si>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</si>
  <si>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</si>
  <si>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</si>
  <si>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</si>
  <si>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</si>
  <si>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</si>
  <si>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</si>
  <si>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</si>
  <si>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</si>
  <si>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</si>
  <si>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</si>
  <si>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</si>
  <si>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</si>
  <si>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</si>
  <si>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</si>
  <si>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</si>
  <si>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</si>
  <si>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</si>
  <si>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</si>
  <si>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</si>
  <si>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</si>
  <si>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</si>
  <si>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</si>
  <si>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</si>
  <si>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</si>
  <si>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</si>
  <si>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</si>
  <si>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</si>
  <si>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</si>
  <si>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</si>
  <si>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</si>
  <si>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</si>
  <si>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</si>
  <si>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</si>
  <si>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</si>
  <si>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</si>
  <si>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</si>
  <si>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</si>
  <si>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</si>
  <si>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</si>
  <si>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</si>
  <si>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</si>
  <si>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</si>
  <si>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</si>
  <si>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</si>
  <si>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</si>
  <si>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</si>
  <si>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</si>
  <si>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</si>
  <si>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</si>
  <si>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</si>
  <si>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</si>
  <si>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</si>
  <si>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</si>
  <si>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</si>
  <si>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</si>
  <si>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</si>
  <si>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</si>
  <si>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</si>
  <si>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</si>
  <si>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</si>
  <si>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</si>
  <si>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</si>
  <si>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</si>
  <si>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</si>
  <si>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</si>
  <si>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</si>
  <si>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</si>
  <si>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</si>
  <si>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</si>
  <si>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</si>
  <si>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</si>
  <si>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</si>
  <si>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</si>
  <si>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</si>
  <si>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</si>
  <si>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</si>
  <si>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</si>
  <si>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</si>
  <si>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</si>
  <si>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</si>
  <si>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</si>
  <si>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</si>
  <si>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</si>
  <si>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</si>
  <si>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>53IS2022/06/02</t>
  </si>
  <si>
    <t>ANTA_CRF(NR-76)</t>
  </si>
  <si>
    <t>ANTA_GF(NR-76)</t>
  </si>
  <si>
    <t>ANTA_LF(NR-76)</t>
  </si>
  <si>
    <t>ANTA_RF(NR-76)</t>
  </si>
  <si>
    <t>AURY_CRF(NR-76)</t>
  </si>
  <si>
    <t>AURY_GF(NR-76)</t>
  </si>
  <si>
    <t>AURY_LF(NR-76)</t>
  </si>
  <si>
    <t>AURY_RF(NR-76)</t>
  </si>
  <si>
    <t>BRBCL(ER-36)</t>
  </si>
  <si>
    <t>BSIUL(NR-76)</t>
  </si>
  <si>
    <t>CHAMERA1(NR-76)</t>
  </si>
  <si>
    <t>CHAMERA2(NR-76)</t>
  </si>
  <si>
    <t>CHAMERA3(NR-76)</t>
  </si>
  <si>
    <t>DADRI_CRF(NR-76)</t>
  </si>
  <si>
    <t>DADRI_GF(NR-76)</t>
  </si>
  <si>
    <t>DADRI_LF(NR-76)</t>
  </si>
  <si>
    <t>DADRI_RF(NR-76)</t>
  </si>
  <si>
    <t>DADRT2(NR-76)</t>
  </si>
  <si>
    <t>DHAULIGNGA(NR-76)</t>
  </si>
  <si>
    <t>DULHASTI(NR-76)</t>
  </si>
  <si>
    <t>FSTPP I &amp; II(ER-36)</t>
  </si>
  <si>
    <t>JHAJJAR(NR-76)</t>
  </si>
  <si>
    <t>KGSU1AND2(SR-38)</t>
  </si>
  <si>
    <t>KGSU3AND4(SR-38)</t>
  </si>
  <si>
    <t>KHSTPP-II(ER-36)</t>
  </si>
  <si>
    <t>KKNP(SR-38)</t>
  </si>
  <si>
    <t>KOTESHWR(NR-76)</t>
  </si>
  <si>
    <t>KUDGI(SR-38)</t>
  </si>
  <si>
    <t>MAPS(SR-38)</t>
  </si>
  <si>
    <t>NAPP(NR-76)</t>
  </si>
  <si>
    <t>NJPC(NR-76)</t>
  </si>
  <si>
    <t>NLCEXP(SR-38)</t>
  </si>
  <si>
    <t>NLCIIST1(SR-38)</t>
  </si>
  <si>
    <t>NLCIIST2(SR-38)</t>
  </si>
  <si>
    <t>NLCTS2EXP(SR-38)</t>
  </si>
  <si>
    <t>NNTPP(SR-38)</t>
  </si>
  <si>
    <t>NTPL(SR-38)</t>
  </si>
  <si>
    <t>PARBATI3(NR-76)</t>
  </si>
  <si>
    <t>RAPPB(NR-76)</t>
  </si>
  <si>
    <t>RAPPC(NR-76)</t>
  </si>
  <si>
    <t>RIHAND1(NR-76)</t>
  </si>
  <si>
    <t>RIHAND2(NR-76)</t>
  </si>
  <si>
    <t>RIHAND3(NR-76)</t>
  </si>
  <si>
    <t>RSTPSU1TO6(SR-38)</t>
  </si>
  <si>
    <t>RSTPSU7(SR-38)</t>
  </si>
  <si>
    <t>SALAL(NR-76)</t>
  </si>
  <si>
    <t>SASAN(WR-25)</t>
  </si>
  <si>
    <t>SEWA2(NR-76)</t>
  </si>
  <si>
    <t>SIMHST2(SR-38)</t>
  </si>
  <si>
    <t>SINGRAULI(NR-76)</t>
  </si>
  <si>
    <t>SINGRAULI_HYDRO(NR-76)</t>
  </si>
  <si>
    <t>TALA(ER-36)</t>
  </si>
  <si>
    <t>TALST2(SR-38)</t>
  </si>
  <si>
    <t>TANAKPUR(NR-76)</t>
  </si>
  <si>
    <t>TEHRI(NR-76)</t>
  </si>
  <si>
    <t>UNCHAHAR1(NR-76)</t>
  </si>
  <si>
    <t>UNCHAHAR2(NR-76)</t>
  </si>
  <si>
    <t>UNCHAHAR3(NR-76)</t>
  </si>
  <si>
    <t>UNCHAHAR4(NR-76)</t>
  </si>
  <si>
    <t>URI2(NR-76)</t>
  </si>
  <si>
    <t>VALLURNTECL(SR-38)</t>
  </si>
  <si>
    <t>SHPPBPL</t>
  </si>
  <si>
    <t>TATA_POWER_HALDIA</t>
  </si>
  <si>
    <t>Teesta_III</t>
  </si>
  <si>
    <t>KSK_MAHANADI</t>
  </si>
  <si>
    <t>SEILP2</t>
  </si>
  <si>
    <t>TANGEDCO</t>
  </si>
  <si>
    <t>HP</t>
  </si>
  <si>
    <t>JPL</t>
  </si>
  <si>
    <t>JPL-2</t>
  </si>
  <si>
    <t>JHABUA_IPP</t>
  </si>
  <si>
    <t>SPDC-JK</t>
  </si>
  <si>
    <t>Manipur_Ben</t>
  </si>
  <si>
    <t>Meghalaya_Ben</t>
  </si>
  <si>
    <t>GBHHPL</t>
  </si>
  <si>
    <t>ITCWIND</t>
  </si>
  <si>
    <t>GEE_HP</t>
  </si>
  <si>
    <t>HP-GOVT</t>
  </si>
  <si>
    <t>APNRL</t>
  </si>
  <si>
    <t>CHANJUII</t>
  </si>
  <si>
    <t>JPNIGRIE_JNSTPP</t>
  </si>
  <si>
    <t>TS1PL_BKN</t>
  </si>
  <si>
    <t xml:space="preserve">NDMC 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</si>
</sst>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1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5">
          <cell r="B5">
            <v>62</v>
          </cell>
          <cell r="C5">
            <v>0</v>
          </cell>
          <cell r="D5">
            <v>245</v>
          </cell>
          <cell r="E5">
            <v>0</v>
          </cell>
          <cell r="H5">
            <v>62</v>
          </cell>
          <cell r="I5">
            <v>0</v>
          </cell>
          <cell r="J5">
            <v>93</v>
          </cell>
          <cell r="K5">
            <v>0</v>
          </cell>
        </row>
        <row r="6">
          <cell r="B6">
            <v>62</v>
          </cell>
          <cell r="C6">
            <v>0</v>
          </cell>
          <cell r="D6">
            <v>245</v>
          </cell>
          <cell r="E6">
            <v>0</v>
          </cell>
          <cell r="H6">
            <v>62</v>
          </cell>
          <cell r="I6">
            <v>0</v>
          </cell>
          <cell r="J6">
            <v>93</v>
          </cell>
          <cell r="K6">
            <v>0</v>
          </cell>
        </row>
        <row r="7">
          <cell r="B7">
            <v>62</v>
          </cell>
          <cell r="C7">
            <v>0</v>
          </cell>
          <cell r="D7">
            <v>245</v>
          </cell>
          <cell r="E7">
            <v>0</v>
          </cell>
          <cell r="H7">
            <v>62</v>
          </cell>
          <cell r="I7">
            <v>0</v>
          </cell>
          <cell r="J7">
            <v>93</v>
          </cell>
          <cell r="K7">
            <v>0</v>
          </cell>
        </row>
        <row r="8">
          <cell r="B8">
            <v>62</v>
          </cell>
          <cell r="C8">
            <v>0</v>
          </cell>
          <cell r="D8">
            <v>245</v>
          </cell>
          <cell r="E8">
            <v>0</v>
          </cell>
          <cell r="H8">
            <v>62</v>
          </cell>
          <cell r="I8">
            <v>0</v>
          </cell>
          <cell r="J8">
            <v>93</v>
          </cell>
          <cell r="K8">
            <v>0</v>
          </cell>
        </row>
        <row r="9">
          <cell r="B9">
            <v>62</v>
          </cell>
          <cell r="C9">
            <v>0</v>
          </cell>
          <cell r="D9">
            <v>245</v>
          </cell>
          <cell r="E9">
            <v>0</v>
          </cell>
          <cell r="H9">
            <v>62</v>
          </cell>
          <cell r="I9">
            <v>0</v>
          </cell>
          <cell r="J9">
            <v>91</v>
          </cell>
          <cell r="K9">
            <v>0</v>
          </cell>
        </row>
        <row r="10">
          <cell r="B10">
            <v>62</v>
          </cell>
          <cell r="C10">
            <v>0</v>
          </cell>
          <cell r="D10">
            <v>245</v>
          </cell>
          <cell r="E10">
            <v>0</v>
          </cell>
          <cell r="H10">
            <v>62</v>
          </cell>
          <cell r="I10">
            <v>0</v>
          </cell>
          <cell r="J10">
            <v>91</v>
          </cell>
          <cell r="K10">
            <v>0</v>
          </cell>
        </row>
        <row r="11">
          <cell r="B11">
            <v>62</v>
          </cell>
          <cell r="C11">
            <v>0</v>
          </cell>
          <cell r="D11">
            <v>245</v>
          </cell>
          <cell r="E11">
            <v>0</v>
          </cell>
          <cell r="H11">
            <v>62</v>
          </cell>
          <cell r="I11">
            <v>0</v>
          </cell>
          <cell r="J11">
            <v>90</v>
          </cell>
          <cell r="K11">
            <v>0</v>
          </cell>
        </row>
        <row r="12">
          <cell r="B12">
            <v>62</v>
          </cell>
          <cell r="C12">
            <v>0</v>
          </cell>
          <cell r="D12">
            <v>245</v>
          </cell>
          <cell r="E12">
            <v>0</v>
          </cell>
          <cell r="H12">
            <v>62</v>
          </cell>
          <cell r="I12">
            <v>0</v>
          </cell>
          <cell r="J12">
            <v>90</v>
          </cell>
          <cell r="K12">
            <v>0</v>
          </cell>
        </row>
        <row r="13">
          <cell r="B13">
            <v>62</v>
          </cell>
          <cell r="C13">
            <v>0</v>
          </cell>
          <cell r="D13">
            <v>245</v>
          </cell>
          <cell r="E13">
            <v>0</v>
          </cell>
          <cell r="H13">
            <v>62</v>
          </cell>
          <cell r="I13">
            <v>0</v>
          </cell>
          <cell r="J13">
            <v>90</v>
          </cell>
          <cell r="K13">
            <v>0</v>
          </cell>
        </row>
        <row r="14">
          <cell r="B14">
            <v>62</v>
          </cell>
          <cell r="C14">
            <v>0</v>
          </cell>
          <cell r="D14">
            <v>245</v>
          </cell>
          <cell r="E14">
            <v>0</v>
          </cell>
          <cell r="H14">
            <v>62</v>
          </cell>
          <cell r="I14">
            <v>0</v>
          </cell>
          <cell r="J14">
            <v>90</v>
          </cell>
          <cell r="K14">
            <v>0</v>
          </cell>
        </row>
        <row r="15">
          <cell r="B15">
            <v>62</v>
          </cell>
          <cell r="C15">
            <v>0</v>
          </cell>
          <cell r="D15">
            <v>245</v>
          </cell>
          <cell r="E15">
            <v>0</v>
          </cell>
          <cell r="H15">
            <v>62</v>
          </cell>
          <cell r="I15">
            <v>0</v>
          </cell>
          <cell r="J15">
            <v>90</v>
          </cell>
          <cell r="K15">
            <v>0</v>
          </cell>
        </row>
        <row r="16">
          <cell r="B16">
            <v>62</v>
          </cell>
          <cell r="C16">
            <v>0</v>
          </cell>
          <cell r="D16">
            <v>245</v>
          </cell>
          <cell r="E16">
            <v>0</v>
          </cell>
          <cell r="H16">
            <v>62</v>
          </cell>
          <cell r="I16">
            <v>0</v>
          </cell>
          <cell r="J16">
            <v>90</v>
          </cell>
          <cell r="K16">
            <v>0</v>
          </cell>
        </row>
        <row r="17">
          <cell r="B17">
            <v>62</v>
          </cell>
          <cell r="C17">
            <v>0</v>
          </cell>
          <cell r="D17">
            <v>245</v>
          </cell>
          <cell r="E17">
            <v>0</v>
          </cell>
          <cell r="H17">
            <v>62</v>
          </cell>
          <cell r="I17">
            <v>0</v>
          </cell>
          <cell r="J17">
            <v>91</v>
          </cell>
          <cell r="K17">
            <v>0</v>
          </cell>
        </row>
        <row r="18">
          <cell r="B18">
            <v>62</v>
          </cell>
          <cell r="C18">
            <v>0</v>
          </cell>
          <cell r="D18">
            <v>245</v>
          </cell>
          <cell r="E18">
            <v>0</v>
          </cell>
          <cell r="H18">
            <v>62</v>
          </cell>
          <cell r="I18">
            <v>0</v>
          </cell>
          <cell r="J18">
            <v>91</v>
          </cell>
          <cell r="K18">
            <v>0</v>
          </cell>
        </row>
        <row r="19">
          <cell r="B19">
            <v>62</v>
          </cell>
          <cell r="C19">
            <v>0</v>
          </cell>
          <cell r="D19">
            <v>245</v>
          </cell>
          <cell r="E19">
            <v>0</v>
          </cell>
          <cell r="H19">
            <v>62</v>
          </cell>
          <cell r="I19">
            <v>0</v>
          </cell>
          <cell r="J19">
            <v>91</v>
          </cell>
          <cell r="K19">
            <v>0</v>
          </cell>
        </row>
        <row r="20">
          <cell r="B20">
            <v>62</v>
          </cell>
          <cell r="C20">
            <v>0</v>
          </cell>
          <cell r="D20">
            <v>245</v>
          </cell>
          <cell r="E20">
            <v>0</v>
          </cell>
          <cell r="H20">
            <v>62</v>
          </cell>
          <cell r="I20">
            <v>0</v>
          </cell>
          <cell r="J20">
            <v>91</v>
          </cell>
          <cell r="K20">
            <v>0</v>
          </cell>
        </row>
        <row r="21">
          <cell r="B21">
            <v>62</v>
          </cell>
          <cell r="C21">
            <v>0</v>
          </cell>
          <cell r="D21">
            <v>245</v>
          </cell>
          <cell r="E21">
            <v>0</v>
          </cell>
          <cell r="H21">
            <v>62</v>
          </cell>
          <cell r="I21">
            <v>0</v>
          </cell>
          <cell r="J21">
            <v>91</v>
          </cell>
          <cell r="K21">
            <v>0</v>
          </cell>
        </row>
        <row r="22">
          <cell r="B22">
            <v>62</v>
          </cell>
          <cell r="C22">
            <v>0</v>
          </cell>
          <cell r="D22">
            <v>245</v>
          </cell>
          <cell r="E22">
            <v>0</v>
          </cell>
          <cell r="H22">
            <v>62</v>
          </cell>
          <cell r="I22">
            <v>0</v>
          </cell>
          <cell r="J22">
            <v>91</v>
          </cell>
          <cell r="K22">
            <v>0</v>
          </cell>
        </row>
        <row r="23">
          <cell r="B23">
            <v>62</v>
          </cell>
          <cell r="C23">
            <v>0</v>
          </cell>
          <cell r="D23">
            <v>245</v>
          </cell>
          <cell r="E23">
            <v>0</v>
          </cell>
          <cell r="H23">
            <v>62</v>
          </cell>
          <cell r="I23">
            <v>0</v>
          </cell>
          <cell r="J23">
            <v>91</v>
          </cell>
          <cell r="K23">
            <v>0</v>
          </cell>
        </row>
        <row r="24">
          <cell r="B24">
            <v>62</v>
          </cell>
          <cell r="C24">
            <v>0</v>
          </cell>
          <cell r="D24">
            <v>245</v>
          </cell>
          <cell r="E24">
            <v>0</v>
          </cell>
          <cell r="H24">
            <v>62</v>
          </cell>
          <cell r="I24">
            <v>0</v>
          </cell>
          <cell r="J24">
            <v>91</v>
          </cell>
          <cell r="K24">
            <v>0</v>
          </cell>
        </row>
        <row r="25">
          <cell r="B25">
            <v>62</v>
          </cell>
          <cell r="C25">
            <v>0</v>
          </cell>
          <cell r="D25">
            <v>245</v>
          </cell>
          <cell r="E25">
            <v>0</v>
          </cell>
          <cell r="H25">
            <v>62</v>
          </cell>
          <cell r="I25">
            <v>0</v>
          </cell>
          <cell r="J25">
            <v>93</v>
          </cell>
          <cell r="K25">
            <v>0</v>
          </cell>
        </row>
        <row r="26">
          <cell r="B26">
            <v>62</v>
          </cell>
          <cell r="C26">
            <v>0</v>
          </cell>
          <cell r="D26">
            <v>245</v>
          </cell>
          <cell r="E26">
            <v>0</v>
          </cell>
          <cell r="H26">
            <v>62</v>
          </cell>
          <cell r="I26">
            <v>0</v>
          </cell>
          <cell r="J26">
            <v>93</v>
          </cell>
          <cell r="K26">
            <v>0</v>
          </cell>
        </row>
        <row r="27">
          <cell r="B27">
            <v>62</v>
          </cell>
          <cell r="C27">
            <v>0</v>
          </cell>
          <cell r="D27">
            <v>245</v>
          </cell>
          <cell r="E27">
            <v>0</v>
          </cell>
          <cell r="H27">
            <v>62</v>
          </cell>
          <cell r="I27">
            <v>0</v>
          </cell>
          <cell r="J27">
            <v>93</v>
          </cell>
          <cell r="K27">
            <v>0</v>
          </cell>
        </row>
        <row r="28">
          <cell r="B28">
            <v>62</v>
          </cell>
          <cell r="C28">
            <v>0</v>
          </cell>
          <cell r="D28">
            <v>245</v>
          </cell>
          <cell r="E28">
            <v>0</v>
          </cell>
          <cell r="H28">
            <v>62</v>
          </cell>
          <cell r="I28">
            <v>0</v>
          </cell>
          <cell r="J28">
            <v>93</v>
          </cell>
          <cell r="K28">
            <v>0</v>
          </cell>
        </row>
        <row r="29">
          <cell r="B29">
            <v>62</v>
          </cell>
          <cell r="C29">
            <v>0</v>
          </cell>
          <cell r="D29">
            <v>245</v>
          </cell>
          <cell r="E29">
            <v>0</v>
          </cell>
          <cell r="H29">
            <v>62</v>
          </cell>
          <cell r="I29">
            <v>0</v>
          </cell>
          <cell r="J29">
            <v>93</v>
          </cell>
          <cell r="K29">
            <v>0</v>
          </cell>
        </row>
        <row r="30">
          <cell r="B30">
            <v>62</v>
          </cell>
          <cell r="C30">
            <v>0</v>
          </cell>
          <cell r="D30">
            <v>245</v>
          </cell>
          <cell r="E30">
            <v>0</v>
          </cell>
          <cell r="H30">
            <v>62</v>
          </cell>
          <cell r="I30">
            <v>0</v>
          </cell>
          <cell r="J30">
            <v>93</v>
          </cell>
          <cell r="K30">
            <v>0</v>
          </cell>
        </row>
        <row r="31">
          <cell r="B31">
            <v>62</v>
          </cell>
          <cell r="C31">
            <v>0</v>
          </cell>
          <cell r="D31">
            <v>245</v>
          </cell>
          <cell r="E31">
            <v>0</v>
          </cell>
          <cell r="H31">
            <v>62</v>
          </cell>
          <cell r="I31">
            <v>0</v>
          </cell>
          <cell r="J31">
            <v>93</v>
          </cell>
          <cell r="K31">
            <v>0</v>
          </cell>
        </row>
        <row r="32">
          <cell r="B32">
            <v>62</v>
          </cell>
          <cell r="C32">
            <v>0</v>
          </cell>
          <cell r="D32">
            <v>245</v>
          </cell>
          <cell r="E32">
            <v>0</v>
          </cell>
          <cell r="H32">
            <v>62</v>
          </cell>
          <cell r="I32">
            <v>0</v>
          </cell>
          <cell r="J32">
            <v>93</v>
          </cell>
          <cell r="K32">
            <v>0</v>
          </cell>
        </row>
        <row r="33">
          <cell r="B33">
            <v>62</v>
          </cell>
          <cell r="C33">
            <v>0</v>
          </cell>
          <cell r="D33">
            <v>245</v>
          </cell>
          <cell r="E33">
            <v>0</v>
          </cell>
          <cell r="H33">
            <v>62</v>
          </cell>
          <cell r="I33">
            <v>0</v>
          </cell>
          <cell r="J33">
            <v>93</v>
          </cell>
          <cell r="K33">
            <v>0</v>
          </cell>
        </row>
        <row r="34">
          <cell r="B34">
            <v>62</v>
          </cell>
          <cell r="C34">
            <v>0</v>
          </cell>
          <cell r="D34">
            <v>245</v>
          </cell>
          <cell r="E34">
            <v>0</v>
          </cell>
          <cell r="H34">
            <v>62</v>
          </cell>
          <cell r="I34">
            <v>0</v>
          </cell>
          <cell r="J34">
            <v>93</v>
          </cell>
          <cell r="K34">
            <v>0</v>
          </cell>
        </row>
        <row r="35">
          <cell r="B35">
            <v>62</v>
          </cell>
          <cell r="C35">
            <v>0</v>
          </cell>
          <cell r="D35">
            <v>245</v>
          </cell>
          <cell r="E35">
            <v>0</v>
          </cell>
          <cell r="H35">
            <v>62</v>
          </cell>
          <cell r="I35">
            <v>0</v>
          </cell>
          <cell r="J35">
            <v>93</v>
          </cell>
          <cell r="K35">
            <v>0</v>
          </cell>
        </row>
        <row r="36">
          <cell r="B36">
            <v>62</v>
          </cell>
          <cell r="C36">
            <v>0</v>
          </cell>
          <cell r="D36">
            <v>245</v>
          </cell>
          <cell r="E36">
            <v>0</v>
          </cell>
          <cell r="H36">
            <v>62</v>
          </cell>
          <cell r="I36">
            <v>0</v>
          </cell>
          <cell r="J36">
            <v>93</v>
          </cell>
          <cell r="K36">
            <v>0</v>
          </cell>
        </row>
        <row r="37">
          <cell r="B37">
            <v>62</v>
          </cell>
          <cell r="C37">
            <v>0</v>
          </cell>
          <cell r="D37">
            <v>245</v>
          </cell>
          <cell r="E37">
            <v>0</v>
          </cell>
          <cell r="H37">
            <v>62</v>
          </cell>
          <cell r="I37">
            <v>0</v>
          </cell>
          <cell r="J37">
            <v>91</v>
          </cell>
          <cell r="K37">
            <v>0</v>
          </cell>
        </row>
        <row r="38">
          <cell r="B38">
            <v>62</v>
          </cell>
          <cell r="C38">
            <v>0</v>
          </cell>
          <cell r="D38">
            <v>245</v>
          </cell>
          <cell r="E38">
            <v>0</v>
          </cell>
          <cell r="H38">
            <v>62</v>
          </cell>
          <cell r="I38">
            <v>0</v>
          </cell>
          <cell r="J38">
            <v>91</v>
          </cell>
          <cell r="K38">
            <v>0</v>
          </cell>
        </row>
        <row r="39">
          <cell r="B39">
            <v>62</v>
          </cell>
          <cell r="C39">
            <v>0</v>
          </cell>
          <cell r="D39">
            <v>245</v>
          </cell>
          <cell r="E39">
            <v>0</v>
          </cell>
          <cell r="H39">
            <v>62</v>
          </cell>
          <cell r="I39">
            <v>0</v>
          </cell>
          <cell r="J39">
            <v>91</v>
          </cell>
          <cell r="K39">
            <v>0</v>
          </cell>
        </row>
        <row r="40">
          <cell r="B40">
            <v>62</v>
          </cell>
          <cell r="C40">
            <v>0</v>
          </cell>
          <cell r="D40">
            <v>245</v>
          </cell>
          <cell r="E40">
            <v>0</v>
          </cell>
          <cell r="H40">
            <v>62</v>
          </cell>
          <cell r="I40">
            <v>0</v>
          </cell>
          <cell r="J40">
            <v>91</v>
          </cell>
          <cell r="K40">
            <v>0</v>
          </cell>
        </row>
        <row r="41">
          <cell r="B41">
            <v>62</v>
          </cell>
          <cell r="C41">
            <v>0</v>
          </cell>
          <cell r="D41">
            <v>245</v>
          </cell>
          <cell r="E41">
            <v>0</v>
          </cell>
          <cell r="H41">
            <v>62</v>
          </cell>
          <cell r="I41">
            <v>0</v>
          </cell>
          <cell r="J41">
            <v>89</v>
          </cell>
          <cell r="K41">
            <v>0</v>
          </cell>
        </row>
        <row r="42">
          <cell r="B42">
            <v>62</v>
          </cell>
          <cell r="C42">
            <v>0</v>
          </cell>
          <cell r="D42">
            <v>245</v>
          </cell>
          <cell r="E42">
            <v>0</v>
          </cell>
          <cell r="H42">
            <v>62</v>
          </cell>
          <cell r="I42">
            <v>0</v>
          </cell>
          <cell r="J42">
            <v>89</v>
          </cell>
          <cell r="K42">
            <v>0</v>
          </cell>
        </row>
        <row r="43">
          <cell r="B43">
            <v>62</v>
          </cell>
          <cell r="C43">
            <v>0</v>
          </cell>
          <cell r="D43">
            <v>245</v>
          </cell>
          <cell r="E43">
            <v>0</v>
          </cell>
          <cell r="H43">
            <v>62</v>
          </cell>
          <cell r="I43">
            <v>0</v>
          </cell>
          <cell r="J43">
            <v>89</v>
          </cell>
          <cell r="K43">
            <v>0</v>
          </cell>
        </row>
        <row r="44">
          <cell r="B44">
            <v>62</v>
          </cell>
          <cell r="C44">
            <v>0</v>
          </cell>
          <cell r="D44">
            <v>245</v>
          </cell>
          <cell r="E44">
            <v>0</v>
          </cell>
          <cell r="H44">
            <v>62</v>
          </cell>
          <cell r="I44">
            <v>0</v>
          </cell>
          <cell r="J44">
            <v>87</v>
          </cell>
          <cell r="K44">
            <v>0</v>
          </cell>
        </row>
        <row r="45">
          <cell r="B45">
            <v>62</v>
          </cell>
          <cell r="C45">
            <v>0</v>
          </cell>
          <cell r="D45">
            <v>245</v>
          </cell>
          <cell r="E45">
            <v>0</v>
          </cell>
          <cell r="H45">
            <v>62</v>
          </cell>
          <cell r="I45">
            <v>0</v>
          </cell>
          <cell r="J45">
            <v>87</v>
          </cell>
          <cell r="K45">
            <v>0</v>
          </cell>
        </row>
        <row r="46">
          <cell r="B46">
            <v>62</v>
          </cell>
          <cell r="C46">
            <v>0</v>
          </cell>
          <cell r="D46">
            <v>245</v>
          </cell>
          <cell r="E46">
            <v>0</v>
          </cell>
          <cell r="H46">
            <v>62</v>
          </cell>
          <cell r="I46">
            <v>0</v>
          </cell>
          <cell r="J46">
            <v>87</v>
          </cell>
          <cell r="K46">
            <v>0</v>
          </cell>
        </row>
        <row r="47">
          <cell r="B47">
            <v>62</v>
          </cell>
          <cell r="C47">
            <v>0</v>
          </cell>
          <cell r="D47">
            <v>245</v>
          </cell>
          <cell r="E47">
            <v>0</v>
          </cell>
          <cell r="H47">
            <v>62</v>
          </cell>
          <cell r="I47">
            <v>0</v>
          </cell>
          <cell r="J47">
            <v>87</v>
          </cell>
          <cell r="K47">
            <v>0</v>
          </cell>
        </row>
        <row r="48">
          <cell r="B48">
            <v>62</v>
          </cell>
          <cell r="C48">
            <v>0</v>
          </cell>
          <cell r="D48">
            <v>245</v>
          </cell>
          <cell r="E48">
            <v>0</v>
          </cell>
          <cell r="H48">
            <v>62</v>
          </cell>
          <cell r="I48">
            <v>0</v>
          </cell>
          <cell r="J48">
            <v>87</v>
          </cell>
          <cell r="K48">
            <v>0</v>
          </cell>
        </row>
        <row r="49">
          <cell r="B49">
            <v>62</v>
          </cell>
          <cell r="C49">
            <v>0</v>
          </cell>
          <cell r="D49">
            <v>245</v>
          </cell>
          <cell r="E49">
            <v>0</v>
          </cell>
          <cell r="H49">
            <v>62</v>
          </cell>
          <cell r="I49">
            <v>0</v>
          </cell>
          <cell r="J49">
            <v>87</v>
          </cell>
          <cell r="K49">
            <v>0</v>
          </cell>
        </row>
        <row r="50">
          <cell r="B50">
            <v>62</v>
          </cell>
          <cell r="C50">
            <v>0</v>
          </cell>
          <cell r="D50">
            <v>245</v>
          </cell>
          <cell r="E50">
            <v>0</v>
          </cell>
          <cell r="H50">
            <v>62</v>
          </cell>
          <cell r="I50">
            <v>0</v>
          </cell>
          <cell r="J50">
            <v>87</v>
          </cell>
          <cell r="K50">
            <v>0</v>
          </cell>
        </row>
        <row r="51">
          <cell r="B51">
            <v>62</v>
          </cell>
          <cell r="C51">
            <v>0</v>
          </cell>
          <cell r="D51">
            <v>245</v>
          </cell>
          <cell r="E51">
            <v>0</v>
          </cell>
          <cell r="H51">
            <v>62</v>
          </cell>
          <cell r="I51">
            <v>0</v>
          </cell>
          <cell r="J51">
            <v>27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185</v>
          </cell>
          <cell r="E52">
            <v>0</v>
          </cell>
          <cell r="H52">
            <v>120</v>
          </cell>
          <cell r="I52">
            <v>0</v>
          </cell>
          <cell r="J52">
            <v>27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185</v>
          </cell>
          <cell r="E53">
            <v>0</v>
          </cell>
          <cell r="H53">
            <v>120</v>
          </cell>
          <cell r="I53">
            <v>0</v>
          </cell>
          <cell r="J53">
            <v>26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185</v>
          </cell>
          <cell r="E54">
            <v>0</v>
          </cell>
          <cell r="H54">
            <v>120</v>
          </cell>
          <cell r="I54">
            <v>0</v>
          </cell>
          <cell r="J54">
            <v>26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185</v>
          </cell>
          <cell r="E55">
            <v>0</v>
          </cell>
          <cell r="H55">
            <v>120</v>
          </cell>
          <cell r="I55">
            <v>0</v>
          </cell>
          <cell r="J55">
            <v>26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185</v>
          </cell>
          <cell r="E56">
            <v>0</v>
          </cell>
          <cell r="H56">
            <v>120</v>
          </cell>
          <cell r="I56">
            <v>0</v>
          </cell>
          <cell r="J56">
            <v>26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185</v>
          </cell>
          <cell r="E57">
            <v>0</v>
          </cell>
          <cell r="H57">
            <v>120</v>
          </cell>
          <cell r="I57">
            <v>0</v>
          </cell>
          <cell r="J57">
            <v>26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185</v>
          </cell>
          <cell r="E58">
            <v>0</v>
          </cell>
          <cell r="H58">
            <v>120</v>
          </cell>
          <cell r="I58">
            <v>0</v>
          </cell>
          <cell r="J58">
            <v>26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185</v>
          </cell>
          <cell r="E59">
            <v>0</v>
          </cell>
          <cell r="H59">
            <v>120</v>
          </cell>
          <cell r="I59">
            <v>0</v>
          </cell>
          <cell r="J59">
            <v>26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185</v>
          </cell>
          <cell r="E60">
            <v>0</v>
          </cell>
          <cell r="H60">
            <v>120</v>
          </cell>
          <cell r="I60">
            <v>0</v>
          </cell>
          <cell r="J60">
            <v>26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185</v>
          </cell>
          <cell r="E61">
            <v>0</v>
          </cell>
          <cell r="H61">
            <v>120</v>
          </cell>
          <cell r="I61">
            <v>0</v>
          </cell>
          <cell r="J61">
            <v>25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185</v>
          </cell>
          <cell r="E62">
            <v>0</v>
          </cell>
          <cell r="H62">
            <v>120</v>
          </cell>
          <cell r="I62">
            <v>0</v>
          </cell>
          <cell r="J62">
            <v>25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185</v>
          </cell>
          <cell r="E63">
            <v>0</v>
          </cell>
          <cell r="H63">
            <v>120</v>
          </cell>
          <cell r="I63">
            <v>0</v>
          </cell>
          <cell r="J63">
            <v>25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185</v>
          </cell>
          <cell r="E64">
            <v>0</v>
          </cell>
          <cell r="H64">
            <v>120</v>
          </cell>
          <cell r="I64">
            <v>0</v>
          </cell>
          <cell r="J64">
            <v>25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185</v>
          </cell>
          <cell r="E65">
            <v>0</v>
          </cell>
          <cell r="H65">
            <v>120</v>
          </cell>
          <cell r="I65">
            <v>0</v>
          </cell>
          <cell r="J65">
            <v>25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185</v>
          </cell>
          <cell r="E66">
            <v>0</v>
          </cell>
          <cell r="H66">
            <v>120</v>
          </cell>
          <cell r="I66">
            <v>0</v>
          </cell>
          <cell r="J66">
            <v>25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185</v>
          </cell>
          <cell r="E67">
            <v>0</v>
          </cell>
          <cell r="H67">
            <v>120</v>
          </cell>
          <cell r="I67">
            <v>0</v>
          </cell>
          <cell r="J67">
            <v>21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185</v>
          </cell>
          <cell r="E68">
            <v>0</v>
          </cell>
          <cell r="H68">
            <v>120</v>
          </cell>
          <cell r="I68">
            <v>0</v>
          </cell>
          <cell r="J68">
            <v>21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185</v>
          </cell>
          <cell r="E69">
            <v>0</v>
          </cell>
          <cell r="H69">
            <v>120</v>
          </cell>
          <cell r="I69">
            <v>0</v>
          </cell>
          <cell r="J69">
            <v>21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185</v>
          </cell>
          <cell r="E70">
            <v>0</v>
          </cell>
          <cell r="H70">
            <v>120</v>
          </cell>
          <cell r="I70">
            <v>0</v>
          </cell>
          <cell r="J70">
            <v>21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185</v>
          </cell>
          <cell r="E71">
            <v>0</v>
          </cell>
          <cell r="H71">
            <v>120</v>
          </cell>
          <cell r="I71">
            <v>0</v>
          </cell>
          <cell r="J71">
            <v>21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185</v>
          </cell>
          <cell r="E72">
            <v>0</v>
          </cell>
          <cell r="H72">
            <v>120</v>
          </cell>
          <cell r="I72">
            <v>0</v>
          </cell>
          <cell r="J72">
            <v>21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185</v>
          </cell>
          <cell r="E73">
            <v>0</v>
          </cell>
          <cell r="H73">
            <v>120</v>
          </cell>
          <cell r="I73">
            <v>0</v>
          </cell>
          <cell r="J73">
            <v>21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185</v>
          </cell>
          <cell r="E74">
            <v>0</v>
          </cell>
          <cell r="H74">
            <v>120</v>
          </cell>
          <cell r="I74">
            <v>0</v>
          </cell>
          <cell r="J74">
            <v>21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185</v>
          </cell>
          <cell r="E75">
            <v>0</v>
          </cell>
          <cell r="H75">
            <v>120</v>
          </cell>
          <cell r="I75">
            <v>0</v>
          </cell>
          <cell r="J75">
            <v>21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185</v>
          </cell>
          <cell r="E76">
            <v>0</v>
          </cell>
          <cell r="H76">
            <v>120</v>
          </cell>
          <cell r="I76">
            <v>0</v>
          </cell>
          <cell r="J76">
            <v>21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185</v>
          </cell>
          <cell r="E77">
            <v>0</v>
          </cell>
          <cell r="H77">
            <v>120</v>
          </cell>
          <cell r="I77">
            <v>0</v>
          </cell>
          <cell r="J77">
            <v>21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185</v>
          </cell>
          <cell r="E78">
            <v>0</v>
          </cell>
          <cell r="H78">
            <v>120</v>
          </cell>
          <cell r="I78">
            <v>0</v>
          </cell>
          <cell r="J78">
            <v>21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185</v>
          </cell>
          <cell r="E79">
            <v>0</v>
          </cell>
          <cell r="H79">
            <v>120</v>
          </cell>
          <cell r="I79">
            <v>0</v>
          </cell>
          <cell r="J79">
            <v>21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185</v>
          </cell>
          <cell r="E80">
            <v>0</v>
          </cell>
          <cell r="H80">
            <v>120</v>
          </cell>
          <cell r="I80">
            <v>0</v>
          </cell>
          <cell r="J80">
            <v>21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185</v>
          </cell>
          <cell r="E81">
            <v>0</v>
          </cell>
          <cell r="H81">
            <v>120</v>
          </cell>
          <cell r="I81">
            <v>0</v>
          </cell>
          <cell r="J81">
            <v>30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185</v>
          </cell>
          <cell r="E82">
            <v>0</v>
          </cell>
          <cell r="H82">
            <v>120</v>
          </cell>
          <cell r="I82">
            <v>0</v>
          </cell>
          <cell r="J82">
            <v>30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185</v>
          </cell>
          <cell r="E83">
            <v>0</v>
          </cell>
          <cell r="H83">
            <v>120</v>
          </cell>
          <cell r="I83">
            <v>0</v>
          </cell>
          <cell r="J83">
            <v>30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185</v>
          </cell>
          <cell r="E84">
            <v>0</v>
          </cell>
          <cell r="H84">
            <v>120</v>
          </cell>
          <cell r="I84">
            <v>0</v>
          </cell>
          <cell r="J84">
            <v>30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185</v>
          </cell>
          <cell r="E85">
            <v>0</v>
          </cell>
          <cell r="H85">
            <v>120</v>
          </cell>
          <cell r="I85">
            <v>0</v>
          </cell>
          <cell r="J85">
            <v>30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185</v>
          </cell>
          <cell r="E86">
            <v>0</v>
          </cell>
          <cell r="H86">
            <v>120</v>
          </cell>
          <cell r="I86">
            <v>0</v>
          </cell>
          <cell r="J86">
            <v>30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185</v>
          </cell>
          <cell r="E87">
            <v>0</v>
          </cell>
          <cell r="H87">
            <v>120</v>
          </cell>
          <cell r="I87">
            <v>0</v>
          </cell>
          <cell r="J87">
            <v>30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185</v>
          </cell>
          <cell r="E88">
            <v>0</v>
          </cell>
          <cell r="H88">
            <v>120</v>
          </cell>
          <cell r="I88">
            <v>0</v>
          </cell>
          <cell r="J88">
            <v>30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185</v>
          </cell>
          <cell r="E89">
            <v>0</v>
          </cell>
          <cell r="H89">
            <v>120</v>
          </cell>
          <cell r="I89">
            <v>0</v>
          </cell>
          <cell r="J89">
            <v>30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185</v>
          </cell>
          <cell r="E90">
            <v>0</v>
          </cell>
          <cell r="H90">
            <v>120</v>
          </cell>
          <cell r="I90">
            <v>0</v>
          </cell>
          <cell r="J90">
            <v>30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185</v>
          </cell>
          <cell r="E91">
            <v>0</v>
          </cell>
          <cell r="H91">
            <v>120</v>
          </cell>
          <cell r="I91">
            <v>0</v>
          </cell>
          <cell r="J91">
            <v>32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185</v>
          </cell>
          <cell r="E92">
            <v>0</v>
          </cell>
          <cell r="H92">
            <v>120</v>
          </cell>
          <cell r="I92">
            <v>0</v>
          </cell>
          <cell r="J92">
            <v>32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185</v>
          </cell>
          <cell r="E93">
            <v>0</v>
          </cell>
          <cell r="H93">
            <v>120</v>
          </cell>
          <cell r="I93">
            <v>0</v>
          </cell>
          <cell r="J93">
            <v>33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185</v>
          </cell>
          <cell r="E94">
            <v>0</v>
          </cell>
          <cell r="H94">
            <v>120</v>
          </cell>
          <cell r="I94">
            <v>0</v>
          </cell>
          <cell r="J94">
            <v>33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185</v>
          </cell>
          <cell r="E95">
            <v>0</v>
          </cell>
          <cell r="H95">
            <v>120</v>
          </cell>
          <cell r="I95">
            <v>0</v>
          </cell>
          <cell r="J95">
            <v>33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185</v>
          </cell>
          <cell r="E96">
            <v>0</v>
          </cell>
          <cell r="H96">
            <v>120</v>
          </cell>
          <cell r="I96">
            <v>0</v>
          </cell>
          <cell r="J96">
            <v>33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185</v>
          </cell>
          <cell r="E97">
            <v>0</v>
          </cell>
          <cell r="H97">
            <v>120</v>
          </cell>
          <cell r="I97">
            <v>0</v>
          </cell>
          <cell r="J97">
            <v>33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185</v>
          </cell>
          <cell r="E98">
            <v>0</v>
          </cell>
          <cell r="H98">
            <v>120</v>
          </cell>
          <cell r="I98">
            <v>0</v>
          </cell>
          <cell r="J98">
            <v>33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185</v>
          </cell>
          <cell r="E99">
            <v>0</v>
          </cell>
          <cell r="H99">
            <v>120</v>
          </cell>
          <cell r="I99">
            <v>0</v>
          </cell>
          <cell r="J99">
            <v>33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185</v>
          </cell>
          <cell r="E100">
            <v>0</v>
          </cell>
          <cell r="H100">
            <v>120</v>
          </cell>
          <cell r="I100">
            <v>0</v>
          </cell>
          <cell r="J100">
            <v>33</v>
          </cell>
          <cell r="K100">
            <v>0</v>
          </cell>
        </row>
      </sheetData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34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33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33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33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32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32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32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32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32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32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33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33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33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33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33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33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33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33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33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33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33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34</v>
          </cell>
          <cell r="I100">
            <v>0</v>
          </cell>
          <cell r="J100">
            <v>0</v>
          </cell>
          <cell r="K100">
            <v>0</v>
          </cell>
        </row>
      </sheetData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316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317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287.95999999999998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287.95999999999998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287.95999999999998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287.95999999999998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287.95999999999998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287.95999999999998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270.74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270.74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270.74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270.74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270.74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270.74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270.74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270.74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270.74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270.74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270.74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270.74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290.33999999999997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290.33999999999997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290.33999999999997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290.33999999999997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290.33999999999997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290.33999999999997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300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300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300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300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300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300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295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295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295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295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295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295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300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300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300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300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300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300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305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305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305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305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305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305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305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305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305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305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305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305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305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305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305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305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305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305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305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305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305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305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305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305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44714</v>
      </c>
      <c r="Z3" s="37">
        <f>S3</f>
        <v>44714</v>
      </c>
      <c r="AE3" s="36"/>
      <c r="AH3" s="38">
        <f>AV4</f>
        <v>44714</v>
      </c>
    </row>
    <row r="4" spans="1:48" ht="15.75" thickBot="1">
      <c r="A4" s="37">
        <f>frq!A1</f>
        <v>44714</v>
      </c>
      <c r="L4" s="37">
        <f>frq!A1</f>
        <v>44714</v>
      </c>
      <c r="P4" s="37">
        <f>frq!A1</f>
        <v>44714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44714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7.9000000000000001E-2</v>
      </c>
      <c r="H6" s="54">
        <f>(BAWANA!U3+BAWANA!V3)/4000</f>
        <v>0</v>
      </c>
      <c r="I6" s="54"/>
      <c r="J6" s="54">
        <f>G6+H6+I6</f>
        <v>7.9000000000000001E-2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7.9250000000000001E-2</v>
      </c>
      <c r="H7" s="54">
        <f>(BAWANA!U4+BAWANA!V4)/4000</f>
        <v>0</v>
      </c>
      <c r="I7" s="54"/>
      <c r="J7" s="54">
        <f t="shared" ref="J7:J70" si="3">G7+H7+I7</f>
        <v>7.9250000000000001E-2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0.08</v>
      </c>
      <c r="H8" s="54">
        <f>(BAWANA!U5+BAWANA!V5)/4000</f>
        <v>0</v>
      </c>
      <c r="I8" s="54"/>
      <c r="J8" s="54">
        <f t="shared" si="3"/>
        <v>0.08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0.08</v>
      </c>
      <c r="H9" s="54">
        <f>(BAWANA!U6+BAWANA!V6)/4000</f>
        <v>0</v>
      </c>
      <c r="I9" s="54"/>
      <c r="J9" s="54">
        <f t="shared" si="3"/>
        <v>0.08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0.08</v>
      </c>
      <c r="H10" s="54">
        <f>(BAWANA!U7+BAWANA!V7)/4000</f>
        <v>0</v>
      </c>
      <c r="I10" s="54"/>
      <c r="J10" s="54">
        <f t="shared" si="3"/>
        <v>0.08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0.08</v>
      </c>
      <c r="H11" s="54">
        <f>(BAWANA!U8+BAWANA!V8)/4000</f>
        <v>0</v>
      </c>
      <c r="I11" s="54"/>
      <c r="J11" s="54">
        <f t="shared" si="3"/>
        <v>0.08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0.08</v>
      </c>
      <c r="H12" s="54">
        <f>(BAWANA!U9+BAWANA!V9)/4000</f>
        <v>0</v>
      </c>
      <c r="I12" s="54"/>
      <c r="J12" s="54">
        <f t="shared" si="3"/>
        <v>0.08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0.08</v>
      </c>
      <c r="H13" s="54">
        <f>(BAWANA!U10+BAWANA!V10)/4000</f>
        <v>0</v>
      </c>
      <c r="I13" s="54"/>
      <c r="J13" s="54">
        <f t="shared" si="3"/>
        <v>0.08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0.08</v>
      </c>
      <c r="H14" s="54">
        <f>(BAWANA!U11+BAWANA!V11)/4000</f>
        <v>0</v>
      </c>
      <c r="I14" s="54"/>
      <c r="J14" s="54">
        <f t="shared" si="3"/>
        <v>0.08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0.08</v>
      </c>
      <c r="H15" s="54">
        <f>(BAWANA!U12+BAWANA!V12)/4000</f>
        <v>0</v>
      </c>
      <c r="I15" s="54"/>
      <c r="J15" s="54">
        <f t="shared" si="3"/>
        <v>0.08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0.08</v>
      </c>
      <c r="H16" s="54">
        <f>(BAWANA!U13+BAWANA!V13)/4000</f>
        <v>0</v>
      </c>
      <c r="I16" s="54"/>
      <c r="J16" s="54">
        <f t="shared" si="3"/>
        <v>0.08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0.08</v>
      </c>
      <c r="H17" s="54">
        <f>(BAWANA!U14+BAWANA!V14)/4000</f>
        <v>0</v>
      </c>
      <c r="I17" s="54"/>
      <c r="J17" s="54">
        <f t="shared" si="3"/>
        <v>0.08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0.08</v>
      </c>
      <c r="H18" s="54">
        <f>(BAWANA!U15+BAWANA!V15)/4000</f>
        <v>0</v>
      </c>
      <c r="I18" s="54"/>
      <c r="J18" s="54">
        <f t="shared" si="3"/>
        <v>0.08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0.08</v>
      </c>
      <c r="H19" s="54">
        <f>(BAWANA!U16+BAWANA!V16)/4000</f>
        <v>0</v>
      </c>
      <c r="I19" s="54"/>
      <c r="J19" s="54">
        <f t="shared" si="3"/>
        <v>0.08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7.1989999999999998E-2</v>
      </c>
      <c r="H20" s="54">
        <f>(BAWANA!U17+BAWANA!V17)/4000</f>
        <v>0</v>
      </c>
      <c r="I20" s="54"/>
      <c r="J20" s="54">
        <f t="shared" si="3"/>
        <v>7.1989999999999998E-2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7.1989999999999998E-2</v>
      </c>
      <c r="H21" s="54">
        <f>(BAWANA!U18+BAWANA!V18)/4000</f>
        <v>0</v>
      </c>
      <c r="I21" s="54"/>
      <c r="J21" s="54">
        <f t="shared" si="3"/>
        <v>7.1989999999999998E-2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7.1989999999999998E-2</v>
      </c>
      <c r="H22" s="54">
        <f>(BAWANA!U19+BAWANA!V19)/4000</f>
        <v>0</v>
      </c>
      <c r="I22" s="54"/>
      <c r="J22" s="54">
        <f t="shared" si="3"/>
        <v>7.1989999999999998E-2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7.1989999999999998E-2</v>
      </c>
      <c r="H23" s="54">
        <f>(BAWANA!U20+BAWANA!V20)/4000</f>
        <v>0</v>
      </c>
      <c r="I23" s="54"/>
      <c r="J23" s="54">
        <f t="shared" si="3"/>
        <v>7.1989999999999998E-2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7.1989999999999998E-2</v>
      </c>
      <c r="H24" s="54">
        <f>(BAWANA!U21+BAWANA!V21)/4000</f>
        <v>0</v>
      </c>
      <c r="I24" s="54"/>
      <c r="J24" s="54">
        <f t="shared" si="3"/>
        <v>7.1989999999999998E-2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7.1989999999999998E-2</v>
      </c>
      <c r="H25" s="54">
        <f>(BAWANA!U22+BAWANA!V22)/4000</f>
        <v>0</v>
      </c>
      <c r="I25" s="54"/>
      <c r="J25" s="54">
        <f t="shared" si="3"/>
        <v>7.1989999999999998E-2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6.7685000000000009E-2</v>
      </c>
      <c r="H42" s="54">
        <f>(BAWANA!U39+BAWANA!V39)/4000</f>
        <v>0</v>
      </c>
      <c r="I42" s="54"/>
      <c r="J42" s="54">
        <f t="shared" si="3"/>
        <v>6.7685000000000009E-2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6.7685000000000009E-2</v>
      </c>
      <c r="H43" s="54">
        <f>(BAWANA!U40+BAWANA!V40)/4000</f>
        <v>0</v>
      </c>
      <c r="I43" s="54"/>
      <c r="J43" s="54">
        <f t="shared" si="3"/>
        <v>6.7685000000000009E-2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6.7685000000000009E-2</v>
      </c>
      <c r="H44" s="54">
        <f>(BAWANA!U41+BAWANA!V41)/4000</f>
        <v>0</v>
      </c>
      <c r="I44" s="54"/>
      <c r="J44" s="54">
        <f t="shared" si="3"/>
        <v>6.7685000000000009E-2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6.7685000000000009E-2</v>
      </c>
      <c r="H45" s="54">
        <f>(BAWANA!U42+BAWANA!V42)/4000</f>
        <v>0</v>
      </c>
      <c r="I45" s="54"/>
      <c r="J45" s="54">
        <f t="shared" si="3"/>
        <v>6.7685000000000009E-2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6.7685000000000009E-2</v>
      </c>
      <c r="H46" s="54">
        <f>(BAWANA!U43+BAWANA!V43)/4000</f>
        <v>0</v>
      </c>
      <c r="I46" s="54"/>
      <c r="J46" s="54">
        <f t="shared" si="3"/>
        <v>6.7685000000000009E-2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6.7685000000000009E-2</v>
      </c>
      <c r="H47" s="54">
        <f>(BAWANA!U44+BAWANA!V44)/4000</f>
        <v>0</v>
      </c>
      <c r="I47" s="54"/>
      <c r="J47" s="54">
        <f t="shared" si="3"/>
        <v>6.7685000000000009E-2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6.7685000000000009E-2</v>
      </c>
      <c r="H48" s="54">
        <f>(BAWANA!U45+BAWANA!V45)/4000</f>
        <v>0</v>
      </c>
      <c r="I48" s="54"/>
      <c r="J48" s="54">
        <f t="shared" si="3"/>
        <v>6.7685000000000009E-2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6.7685000000000009E-2</v>
      </c>
      <c r="H49" s="54">
        <f>(BAWANA!U46+BAWANA!V46)/4000</f>
        <v>0</v>
      </c>
      <c r="I49" s="54"/>
      <c r="J49" s="54">
        <f t="shared" si="3"/>
        <v>6.7685000000000009E-2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6.7685000000000009E-2</v>
      </c>
      <c r="H50" s="54">
        <f>(BAWANA!U47+BAWANA!V47)/4000</f>
        <v>0</v>
      </c>
      <c r="I50" s="54"/>
      <c r="J50" s="54">
        <f t="shared" si="3"/>
        <v>6.7685000000000009E-2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6.7685000000000009E-2</v>
      </c>
      <c r="H51" s="54">
        <f>(BAWANA!U48+BAWANA!V48)/4000</f>
        <v>0</v>
      </c>
      <c r="I51" s="54"/>
      <c r="J51" s="54">
        <f t="shared" si="3"/>
        <v>6.7685000000000009E-2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6.7685000000000009E-2</v>
      </c>
      <c r="H52" s="54">
        <f>(BAWANA!U49+BAWANA!V49)/4000</f>
        <v>0</v>
      </c>
      <c r="I52" s="54"/>
      <c r="J52" s="54">
        <f t="shared" si="3"/>
        <v>6.7685000000000009E-2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6.7685000000000009E-2</v>
      </c>
      <c r="H53" s="54">
        <f>(BAWANA!U50+BAWANA!V50)/4000</f>
        <v>0</v>
      </c>
      <c r="I53" s="54"/>
      <c r="J53" s="54">
        <f t="shared" si="3"/>
        <v>6.7685000000000009E-2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7.2584999999999997E-2</v>
      </c>
      <c r="H54" s="54">
        <f>(BAWANA!U51+BAWANA!V51)/4000</f>
        <v>0</v>
      </c>
      <c r="I54" s="54"/>
      <c r="J54" s="54">
        <f t="shared" si="3"/>
        <v>7.2584999999999997E-2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7.2584999999999997E-2</v>
      </c>
      <c r="H55" s="54">
        <f>(BAWANA!U52+BAWANA!V52)/4000</f>
        <v>0</v>
      </c>
      <c r="I55" s="54"/>
      <c r="J55" s="54">
        <f t="shared" si="3"/>
        <v>7.2584999999999997E-2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7.2584999999999997E-2</v>
      </c>
      <c r="H56" s="54">
        <f>(BAWANA!U53+BAWANA!V53)/4000</f>
        <v>0</v>
      </c>
      <c r="I56" s="54"/>
      <c r="J56" s="54">
        <f t="shared" si="3"/>
        <v>7.2584999999999997E-2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7.2584999999999997E-2</v>
      </c>
      <c r="H57" s="54">
        <f>(BAWANA!U54+BAWANA!V54)/4000</f>
        <v>0</v>
      </c>
      <c r="I57" s="54"/>
      <c r="J57" s="54">
        <f t="shared" si="3"/>
        <v>7.2584999999999997E-2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7.2584999999999997E-2</v>
      </c>
      <c r="H58" s="54">
        <f>(BAWANA!U55+BAWANA!V55)/4000</f>
        <v>0</v>
      </c>
      <c r="I58" s="54"/>
      <c r="J58" s="54">
        <f t="shared" si="3"/>
        <v>7.2584999999999997E-2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7.2584999999999997E-2</v>
      </c>
      <c r="H59" s="54">
        <f>(BAWANA!U56+BAWANA!V56)/4000</f>
        <v>0</v>
      </c>
      <c r="I59" s="54"/>
      <c r="J59" s="54">
        <f t="shared" si="3"/>
        <v>7.2584999999999997E-2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7.4999999999999997E-2</v>
      </c>
      <c r="H60" s="54">
        <f>(BAWANA!U57+BAWANA!V57)/4000</f>
        <v>0</v>
      </c>
      <c r="I60" s="54"/>
      <c r="J60" s="54">
        <f t="shared" si="3"/>
        <v>7.4999999999999997E-2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7.4999999999999997E-2</v>
      </c>
      <c r="H61" s="54">
        <f>(BAWANA!U58+BAWANA!V58)/4000</f>
        <v>0</v>
      </c>
      <c r="I61" s="54"/>
      <c r="J61" s="54">
        <f t="shared" si="3"/>
        <v>7.4999999999999997E-2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7.4999999999999997E-2</v>
      </c>
      <c r="H62" s="54">
        <f>(BAWANA!U59+BAWANA!V59)/4000</f>
        <v>0</v>
      </c>
      <c r="I62" s="54"/>
      <c r="J62" s="54">
        <f t="shared" si="3"/>
        <v>7.4999999999999997E-2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7.4999999999999997E-2</v>
      </c>
      <c r="H63" s="54">
        <f>(BAWANA!U60+BAWANA!V60)/4000</f>
        <v>0</v>
      </c>
      <c r="I63" s="54"/>
      <c r="J63" s="54">
        <f t="shared" si="3"/>
        <v>7.4999999999999997E-2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7.4999999999999997E-2</v>
      </c>
      <c r="H64" s="54">
        <f>(BAWANA!U61+BAWANA!V61)/4000</f>
        <v>0</v>
      </c>
      <c r="I64" s="54"/>
      <c r="J64" s="54">
        <f t="shared" si="3"/>
        <v>7.4999999999999997E-2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7.4999999999999997E-2</v>
      </c>
      <c r="H65" s="54">
        <f>(BAWANA!U62+BAWANA!V62)/4000</f>
        <v>0</v>
      </c>
      <c r="I65" s="54"/>
      <c r="J65" s="54">
        <f t="shared" si="3"/>
        <v>7.4999999999999997E-2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7.3749999999999996E-2</v>
      </c>
      <c r="H66" s="54">
        <f>(BAWANA!U63+BAWANA!V63)/4000</f>
        <v>0</v>
      </c>
      <c r="I66" s="54"/>
      <c r="J66" s="54">
        <f t="shared" si="3"/>
        <v>7.3749999999999996E-2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7.3749999999999996E-2</v>
      </c>
      <c r="H67" s="54">
        <f>(BAWANA!U64+BAWANA!V64)/4000</f>
        <v>0</v>
      </c>
      <c r="I67" s="54"/>
      <c r="J67" s="54">
        <f t="shared" si="3"/>
        <v>7.3749999999999996E-2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7.3749999999999996E-2</v>
      </c>
      <c r="H68" s="54">
        <f>(BAWANA!U65+BAWANA!V65)/4000</f>
        <v>0</v>
      </c>
      <c r="I68" s="54"/>
      <c r="J68" s="54">
        <f t="shared" si="3"/>
        <v>7.3749999999999996E-2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7.3749999999999996E-2</v>
      </c>
      <c r="H69" s="54">
        <f>(BAWANA!U66+BAWANA!V66)/4000</f>
        <v>0</v>
      </c>
      <c r="I69" s="54"/>
      <c r="J69" s="54">
        <f t="shared" si="3"/>
        <v>7.3749999999999996E-2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7.3749999999999996E-2</v>
      </c>
      <c r="H70" s="54">
        <f>(BAWANA!U67+BAWANA!V67)/4000</f>
        <v>0</v>
      </c>
      <c r="I70" s="54"/>
      <c r="J70" s="54">
        <f t="shared" si="3"/>
        <v>7.3749999999999996E-2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7.3749999999999996E-2</v>
      </c>
      <c r="H71" s="54">
        <f>(BAWANA!U68+BAWANA!V68)/4000</f>
        <v>0</v>
      </c>
      <c r="I71" s="54"/>
      <c r="J71" s="54">
        <f t="shared" ref="J71:J101" si="9">G71+H71+I71</f>
        <v>7.3749999999999996E-2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7.4999999999999997E-2</v>
      </c>
      <c r="H72" s="54">
        <f>(BAWANA!U69+BAWANA!V69)/4000</f>
        <v>0</v>
      </c>
      <c r="I72" s="54"/>
      <c r="J72" s="54">
        <f t="shared" si="9"/>
        <v>7.4999999999999997E-2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7.4999999999999997E-2</v>
      </c>
      <c r="H73" s="54">
        <f>(BAWANA!U70+BAWANA!V70)/4000</f>
        <v>0</v>
      </c>
      <c r="I73" s="54"/>
      <c r="J73" s="54">
        <f t="shared" si="9"/>
        <v>7.4999999999999997E-2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7.4999999999999997E-2</v>
      </c>
      <c r="H74" s="54">
        <f>(BAWANA!U71+BAWANA!V71)/4000</f>
        <v>0</v>
      </c>
      <c r="I74" s="54"/>
      <c r="J74" s="54">
        <f t="shared" si="9"/>
        <v>7.4999999999999997E-2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7.4999999999999997E-2</v>
      </c>
      <c r="H75" s="54">
        <f>(BAWANA!U72+BAWANA!V72)/4000</f>
        <v>0</v>
      </c>
      <c r="I75" s="54"/>
      <c r="J75" s="54">
        <f t="shared" si="9"/>
        <v>7.4999999999999997E-2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7.4999999999999997E-2</v>
      </c>
      <c r="H76" s="54">
        <f>(BAWANA!U73+BAWANA!V73)/4000</f>
        <v>0</v>
      </c>
      <c r="I76" s="54"/>
      <c r="J76" s="54">
        <f t="shared" si="9"/>
        <v>7.4999999999999997E-2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7.4999999999999997E-2</v>
      </c>
      <c r="H77" s="54">
        <f>(BAWANA!U74+BAWANA!V74)/4000</f>
        <v>0</v>
      </c>
      <c r="I77" s="54"/>
      <c r="J77" s="54">
        <f t="shared" si="9"/>
        <v>7.4999999999999997E-2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7.6249999999999998E-2</v>
      </c>
      <c r="H78" s="54">
        <f>(BAWANA!U75+BAWANA!V75)/4000</f>
        <v>0</v>
      </c>
      <c r="I78" s="54"/>
      <c r="J78" s="54">
        <f t="shared" si="9"/>
        <v>7.6249999999999998E-2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7.6249999999999998E-2</v>
      </c>
      <c r="H79" s="54">
        <f>(BAWANA!U76+BAWANA!V76)/4000</f>
        <v>0</v>
      </c>
      <c r="I79" s="54"/>
      <c r="J79" s="54">
        <f t="shared" si="9"/>
        <v>7.6249999999999998E-2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7.6249999999999998E-2</v>
      </c>
      <c r="H80" s="54">
        <f>(BAWANA!U77+BAWANA!V77)/4000</f>
        <v>0</v>
      </c>
      <c r="I80" s="54"/>
      <c r="J80" s="54">
        <f t="shared" si="9"/>
        <v>7.6249999999999998E-2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7.6249999999999998E-2</v>
      </c>
      <c r="H81" s="54">
        <f>(BAWANA!U78+BAWANA!V78)/4000</f>
        <v>0</v>
      </c>
      <c r="I81" s="54"/>
      <c r="J81" s="54">
        <f t="shared" si="9"/>
        <v>7.6249999999999998E-2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7.6249999999999998E-2</v>
      </c>
      <c r="H82" s="54">
        <f>(BAWANA!U79+BAWANA!V79)/4000</f>
        <v>0</v>
      </c>
      <c r="I82" s="54"/>
      <c r="J82" s="54">
        <f t="shared" si="9"/>
        <v>7.6249999999999998E-2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7.6249999999999998E-2</v>
      </c>
      <c r="H83" s="54">
        <f>(BAWANA!U80+BAWANA!V80)/4000</f>
        <v>0</v>
      </c>
      <c r="I83" s="54"/>
      <c r="J83" s="54">
        <f t="shared" si="9"/>
        <v>7.6249999999999998E-2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7.6249999999999998E-2</v>
      </c>
      <c r="H84" s="54">
        <f>(BAWANA!U81+BAWANA!V81)/4000</f>
        <v>0</v>
      </c>
      <c r="I84" s="54"/>
      <c r="J84" s="54">
        <f t="shared" si="9"/>
        <v>7.6249999999999998E-2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7.6249999999999998E-2</v>
      </c>
      <c r="H85" s="54">
        <f>(BAWANA!U82+BAWANA!V82)/4000</f>
        <v>0</v>
      </c>
      <c r="I85" s="54"/>
      <c r="J85" s="54">
        <f t="shared" si="9"/>
        <v>7.6249999999999998E-2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7.6249999999999998E-2</v>
      </c>
      <c r="H86" s="54">
        <f>(BAWANA!U83+BAWANA!V83)/4000</f>
        <v>0</v>
      </c>
      <c r="I86" s="54"/>
      <c r="J86" s="54">
        <f t="shared" si="9"/>
        <v>7.6249999999999998E-2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7.6249999999999998E-2</v>
      </c>
      <c r="H87" s="54">
        <f>(BAWANA!U84+BAWANA!V84)/4000</f>
        <v>0</v>
      </c>
      <c r="I87" s="54"/>
      <c r="J87" s="54">
        <f t="shared" si="9"/>
        <v>7.6249999999999998E-2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7.6249999999999998E-2</v>
      </c>
      <c r="H88" s="54">
        <f>(BAWANA!U85+BAWANA!V85)/4000</f>
        <v>0</v>
      </c>
      <c r="I88" s="54"/>
      <c r="J88" s="54">
        <f t="shared" si="9"/>
        <v>7.6249999999999998E-2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7.6249999999999998E-2</v>
      </c>
      <c r="H89" s="54">
        <f>(BAWANA!U86+BAWANA!V86)/4000</f>
        <v>0</v>
      </c>
      <c r="I89" s="54"/>
      <c r="J89" s="54">
        <f t="shared" si="9"/>
        <v>7.6249999999999998E-2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7.6249999999999998E-2</v>
      </c>
      <c r="H90" s="54">
        <f>(BAWANA!U87+BAWANA!V87)/4000</f>
        <v>0</v>
      </c>
      <c r="I90" s="54"/>
      <c r="J90" s="54">
        <f t="shared" si="9"/>
        <v>7.6249999999999998E-2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7.6249999999999998E-2</v>
      </c>
      <c r="H91" s="54">
        <f>(BAWANA!U88+BAWANA!V88)/4000</f>
        <v>0</v>
      </c>
      <c r="I91" s="54"/>
      <c r="J91" s="54">
        <f t="shared" si="9"/>
        <v>7.6249999999999998E-2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7.6249999999999998E-2</v>
      </c>
      <c r="H92" s="54">
        <f>(BAWANA!U89+BAWANA!V89)/4000</f>
        <v>0</v>
      </c>
      <c r="I92" s="54"/>
      <c r="J92" s="54">
        <f t="shared" si="9"/>
        <v>7.6249999999999998E-2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7.6249999999999998E-2</v>
      </c>
      <c r="H93" s="54">
        <f>(BAWANA!U90+BAWANA!V90)/4000</f>
        <v>0</v>
      </c>
      <c r="I93" s="54"/>
      <c r="J93" s="54">
        <f t="shared" si="9"/>
        <v>7.6249999999999998E-2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7.6249999999999998E-2</v>
      </c>
      <c r="H94" s="54">
        <f>(BAWANA!U91+BAWANA!V91)/4000</f>
        <v>0</v>
      </c>
      <c r="I94" s="54"/>
      <c r="J94" s="54">
        <f t="shared" si="9"/>
        <v>7.6249999999999998E-2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7.6249999999999998E-2</v>
      </c>
      <c r="H95" s="54">
        <f>(BAWANA!U92+BAWANA!V92)/4000</f>
        <v>0</v>
      </c>
      <c r="I95" s="54"/>
      <c r="J95" s="54">
        <f t="shared" si="9"/>
        <v>7.6249999999999998E-2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7.6249999999999998E-2</v>
      </c>
      <c r="H96" s="54">
        <f>(BAWANA!U93+BAWANA!V93)/4000</f>
        <v>0</v>
      </c>
      <c r="I96" s="54"/>
      <c r="J96" s="54">
        <f t="shared" si="9"/>
        <v>7.6249999999999998E-2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7.6249999999999998E-2</v>
      </c>
      <c r="H97" s="54">
        <f>(BAWANA!U94+BAWANA!V94)/4000</f>
        <v>0</v>
      </c>
      <c r="I97" s="54"/>
      <c r="J97" s="54">
        <f t="shared" si="9"/>
        <v>7.6249999999999998E-2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7.6249999999999998E-2</v>
      </c>
      <c r="H98" s="54">
        <f>(BAWANA!U95+BAWANA!V95)/4000</f>
        <v>0</v>
      </c>
      <c r="I98" s="54"/>
      <c r="J98" s="54">
        <f t="shared" si="9"/>
        <v>7.6249999999999998E-2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7.6249999999999998E-2</v>
      </c>
      <c r="H99" s="54">
        <f>(BAWANA!U96+BAWANA!V96)/4000</f>
        <v>0</v>
      </c>
      <c r="I99" s="54"/>
      <c r="J99" s="54">
        <f t="shared" si="9"/>
        <v>7.6249999999999998E-2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7.6249999999999998E-2</v>
      </c>
      <c r="H100" s="54">
        <f>(BAWANA!U97+BAWANA!V97)/4000</f>
        <v>0</v>
      </c>
      <c r="I100" s="54"/>
      <c r="J100" s="54">
        <f t="shared" si="9"/>
        <v>7.6249999999999998E-2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7.6249999999999998E-2</v>
      </c>
      <c r="H101" s="54">
        <f>(BAWANA!U98+BAWANA!V98)/4000</f>
        <v>0</v>
      </c>
      <c r="I101" s="54"/>
      <c r="J101" s="54">
        <f t="shared" si="9"/>
        <v>7.6249999999999998E-2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7.0504200000000017</v>
      </c>
      <c r="H102" s="54">
        <f t="shared" si="14"/>
        <v>0</v>
      </c>
      <c r="I102" s="54"/>
      <c r="J102" s="54">
        <f t="shared" si="14"/>
        <v>7.0504200000000017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2" sqref="U2:V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4" t="s">
        <v>229</v>
      </c>
      <c r="B1" s="214"/>
      <c r="C1" s="214"/>
      <c r="D1" s="214"/>
      <c r="E1" s="183"/>
      <c r="F1" s="183"/>
      <c r="G1" s="214" t="s">
        <v>44</v>
      </c>
      <c r="H1" s="215" t="s">
        <v>230</v>
      </c>
      <c r="I1" s="216"/>
      <c r="J1" s="216"/>
      <c r="K1" s="216"/>
      <c r="L1" s="216"/>
      <c r="M1" s="217"/>
      <c r="N1" s="215" t="s">
        <v>231</v>
      </c>
      <c r="O1" s="216"/>
      <c r="P1" s="216"/>
      <c r="Q1" s="216"/>
      <c r="R1" s="216"/>
      <c r="S1" s="217"/>
      <c r="T1">
        <v>3</v>
      </c>
      <c r="U1" s="218" t="s">
        <v>343</v>
      </c>
      <c r="V1" s="21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44714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W2" sqref="W2:AB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4" t="s">
        <v>229</v>
      </c>
      <c r="B1" s="214"/>
      <c r="C1" s="214"/>
      <c r="D1" s="214"/>
      <c r="E1" s="183"/>
      <c r="F1" s="183"/>
      <c r="G1" s="214" t="s">
        <v>44</v>
      </c>
      <c r="H1" s="215" t="s">
        <v>230</v>
      </c>
      <c r="I1" s="216"/>
      <c r="J1" s="216"/>
      <c r="K1" s="216"/>
      <c r="L1" s="216"/>
      <c r="M1" s="217"/>
      <c r="N1" s="215" t="s">
        <v>231</v>
      </c>
      <c r="O1" s="216"/>
      <c r="P1" s="216"/>
      <c r="Q1" s="216"/>
      <c r="R1" s="216"/>
      <c r="S1" s="217"/>
      <c r="T1">
        <v>3</v>
      </c>
      <c r="U1" s="218" t="s">
        <v>343</v>
      </c>
      <c r="V1" s="219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44714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-30</v>
      </c>
      <c r="P3" s="95">
        <v>-180</v>
      </c>
      <c r="Q3" s="95">
        <v>0</v>
      </c>
      <c r="R3" s="95">
        <v>0</v>
      </c>
      <c r="S3" s="114">
        <v>0</v>
      </c>
      <c r="U3" s="115">
        <v>-210</v>
      </c>
      <c r="V3" s="116">
        <v>0</v>
      </c>
      <c r="W3">
        <v>0</v>
      </c>
      <c r="X3">
        <v>-30</v>
      </c>
      <c r="Y3">
        <v>0</v>
      </c>
      <c r="Z3">
        <v>0</v>
      </c>
      <c r="AA3">
        <v>0</v>
      </c>
      <c r="AB3">
        <v>-180</v>
      </c>
    </row>
    <row r="4" spans="1:28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-50</v>
      </c>
      <c r="P4" s="88">
        <v>-180</v>
      </c>
      <c r="Q4" s="88">
        <v>0</v>
      </c>
      <c r="R4" s="88">
        <v>0</v>
      </c>
      <c r="S4" s="116">
        <v>0</v>
      </c>
      <c r="U4" s="115">
        <v>-230</v>
      </c>
      <c r="V4" s="116">
        <v>0</v>
      </c>
      <c r="W4">
        <v>0</v>
      </c>
      <c r="X4">
        <v>-50</v>
      </c>
      <c r="Y4">
        <v>0</v>
      </c>
      <c r="Z4">
        <v>0</v>
      </c>
      <c r="AA4">
        <v>0</v>
      </c>
      <c r="AB4">
        <v>-180</v>
      </c>
    </row>
    <row r="5" spans="1:28">
      <c r="G5" t="s">
        <v>47</v>
      </c>
      <c r="H5" s="115">
        <v>0</v>
      </c>
      <c r="I5" s="88">
        <v>0</v>
      </c>
      <c r="J5" s="88">
        <v>0</v>
      </c>
      <c r="K5" s="88">
        <v>6.73</v>
      </c>
      <c r="L5" s="88">
        <v>0</v>
      </c>
      <c r="M5" s="116">
        <v>0</v>
      </c>
      <c r="N5" s="115">
        <v>0</v>
      </c>
      <c r="O5" s="88">
        <v>-55</v>
      </c>
      <c r="P5" s="88">
        <v>-110</v>
      </c>
      <c r="Q5" s="88">
        <v>0</v>
      </c>
      <c r="R5" s="88">
        <v>0</v>
      </c>
      <c r="S5" s="116">
        <v>0</v>
      </c>
      <c r="U5" s="115">
        <v>-165</v>
      </c>
      <c r="V5" s="116">
        <v>6.73</v>
      </c>
      <c r="W5">
        <v>0</v>
      </c>
      <c r="X5">
        <v>-55</v>
      </c>
      <c r="Y5">
        <v>0</v>
      </c>
      <c r="Z5">
        <v>6.73</v>
      </c>
      <c r="AA5">
        <v>0</v>
      </c>
      <c r="AB5">
        <v>-110</v>
      </c>
    </row>
    <row r="6" spans="1:28">
      <c r="G6" t="s">
        <v>48</v>
      </c>
      <c r="H6" s="115">
        <v>0</v>
      </c>
      <c r="I6" s="88">
        <v>0</v>
      </c>
      <c r="J6" s="88">
        <v>0</v>
      </c>
      <c r="K6" s="88">
        <v>8.8800000000000008</v>
      </c>
      <c r="L6" s="88">
        <v>0</v>
      </c>
      <c r="M6" s="116">
        <v>0</v>
      </c>
      <c r="N6" s="115">
        <v>0</v>
      </c>
      <c r="O6" s="88">
        <v>-55</v>
      </c>
      <c r="P6" s="88">
        <v>-110</v>
      </c>
      <c r="Q6" s="88">
        <v>0</v>
      </c>
      <c r="R6" s="88">
        <v>0</v>
      </c>
      <c r="S6" s="116">
        <v>0</v>
      </c>
      <c r="U6" s="115">
        <v>-165</v>
      </c>
      <c r="V6" s="116">
        <v>8.8800000000000008</v>
      </c>
      <c r="W6">
        <v>0</v>
      </c>
      <c r="X6">
        <v>-55</v>
      </c>
      <c r="Y6">
        <v>0</v>
      </c>
      <c r="Z6">
        <v>8.8800000000000008</v>
      </c>
      <c r="AA6">
        <v>0</v>
      </c>
      <c r="AB6">
        <v>-110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-30</v>
      </c>
      <c r="O7" s="88">
        <v>-45</v>
      </c>
      <c r="P7" s="88">
        <v>-200</v>
      </c>
      <c r="Q7" s="88">
        <v>0</v>
      </c>
      <c r="R7" s="88">
        <v>0</v>
      </c>
      <c r="S7" s="116">
        <v>0</v>
      </c>
      <c r="U7" s="115">
        <v>-275</v>
      </c>
      <c r="V7" s="116">
        <v>0</v>
      </c>
      <c r="W7">
        <v>-30</v>
      </c>
      <c r="X7">
        <v>-45</v>
      </c>
      <c r="Y7">
        <v>0</v>
      </c>
      <c r="Z7">
        <v>0</v>
      </c>
      <c r="AA7">
        <v>0</v>
      </c>
      <c r="AB7">
        <v>-200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-30</v>
      </c>
      <c r="O8" s="88">
        <v>-45</v>
      </c>
      <c r="P8" s="88">
        <v>-150</v>
      </c>
      <c r="Q8" s="88">
        <v>0</v>
      </c>
      <c r="R8" s="88">
        <v>0</v>
      </c>
      <c r="S8" s="116">
        <v>0</v>
      </c>
      <c r="U8" s="115">
        <v>-225</v>
      </c>
      <c r="V8" s="116">
        <v>0</v>
      </c>
      <c r="W8">
        <v>-30</v>
      </c>
      <c r="X8">
        <v>-45</v>
      </c>
      <c r="Y8">
        <v>0</v>
      </c>
      <c r="Z8">
        <v>0</v>
      </c>
      <c r="AA8">
        <v>0</v>
      </c>
      <c r="AB8">
        <v>-150</v>
      </c>
    </row>
    <row r="9" spans="1:28">
      <c r="G9" t="s">
        <v>51</v>
      </c>
      <c r="H9" s="115">
        <v>0</v>
      </c>
      <c r="I9" s="88">
        <v>1.7</v>
      </c>
      <c r="J9" s="88">
        <v>0</v>
      </c>
      <c r="K9" s="88">
        <v>0</v>
      </c>
      <c r="L9" s="88">
        <v>0</v>
      </c>
      <c r="M9" s="116">
        <v>0</v>
      </c>
      <c r="N9" s="115">
        <v>-90</v>
      </c>
      <c r="O9" s="88">
        <v>0</v>
      </c>
      <c r="P9" s="88">
        <v>-200</v>
      </c>
      <c r="Q9" s="88">
        <v>0</v>
      </c>
      <c r="R9" s="88">
        <v>0</v>
      </c>
      <c r="S9" s="116">
        <v>0</v>
      </c>
      <c r="U9" s="115">
        <v>-290</v>
      </c>
      <c r="V9" s="116">
        <v>1.7</v>
      </c>
      <c r="W9">
        <v>-90</v>
      </c>
      <c r="X9">
        <v>1.7</v>
      </c>
      <c r="Y9">
        <v>0</v>
      </c>
      <c r="Z9">
        <v>0</v>
      </c>
      <c r="AA9">
        <v>0</v>
      </c>
      <c r="AB9">
        <v>-200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7.1</v>
      </c>
      <c r="L10" s="88">
        <v>0</v>
      </c>
      <c r="M10" s="116">
        <v>0</v>
      </c>
      <c r="N10" s="115">
        <v>-50</v>
      </c>
      <c r="O10" s="88">
        <v>-20</v>
      </c>
      <c r="P10" s="88">
        <v>-130</v>
      </c>
      <c r="Q10" s="88">
        <v>0</v>
      </c>
      <c r="R10" s="88">
        <v>0</v>
      </c>
      <c r="S10" s="116">
        <v>0</v>
      </c>
      <c r="U10" s="115">
        <v>-200</v>
      </c>
      <c r="V10" s="116">
        <v>7.1</v>
      </c>
      <c r="W10">
        <v>-50</v>
      </c>
      <c r="X10">
        <v>-20</v>
      </c>
      <c r="Y10">
        <v>0</v>
      </c>
      <c r="Z10">
        <v>7.1</v>
      </c>
      <c r="AA10">
        <v>0</v>
      </c>
      <c r="AB10">
        <v>-130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-20</v>
      </c>
      <c r="P11" s="88">
        <v>-150</v>
      </c>
      <c r="Q11" s="88">
        <v>0</v>
      </c>
      <c r="R11" s="88">
        <v>0</v>
      </c>
      <c r="S11" s="116">
        <v>0</v>
      </c>
      <c r="U11" s="115">
        <v>-170</v>
      </c>
      <c r="V11" s="116">
        <v>0</v>
      </c>
      <c r="W11">
        <v>0</v>
      </c>
      <c r="X11">
        <v>-20</v>
      </c>
      <c r="Y11">
        <v>0</v>
      </c>
      <c r="Z11">
        <v>0</v>
      </c>
      <c r="AA11">
        <v>0</v>
      </c>
      <c r="AB11">
        <v>-150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-5</v>
      </c>
      <c r="P12" s="88">
        <v>-120</v>
      </c>
      <c r="Q12" s="88">
        <v>0</v>
      </c>
      <c r="R12" s="88">
        <v>0</v>
      </c>
      <c r="S12" s="116">
        <v>0</v>
      </c>
      <c r="U12" s="115">
        <v>-125</v>
      </c>
      <c r="V12" s="116">
        <v>0</v>
      </c>
      <c r="W12">
        <v>0</v>
      </c>
      <c r="X12">
        <v>-5</v>
      </c>
      <c r="Y12">
        <v>0</v>
      </c>
      <c r="Z12">
        <v>0</v>
      </c>
      <c r="AA12">
        <v>0</v>
      </c>
      <c r="AB12">
        <v>-120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-40</v>
      </c>
      <c r="P13" s="88">
        <v>-120</v>
      </c>
      <c r="Q13" s="88">
        <v>0</v>
      </c>
      <c r="R13" s="88">
        <v>0</v>
      </c>
      <c r="S13" s="116">
        <v>0</v>
      </c>
      <c r="U13" s="115">
        <v>-160</v>
      </c>
      <c r="V13" s="116">
        <v>0</v>
      </c>
      <c r="W13">
        <v>0</v>
      </c>
      <c r="X13">
        <v>-40</v>
      </c>
      <c r="Y13">
        <v>0</v>
      </c>
      <c r="Z13">
        <v>0</v>
      </c>
      <c r="AA13">
        <v>0</v>
      </c>
      <c r="AB13">
        <v>-120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-30</v>
      </c>
      <c r="P14" s="88">
        <v>-120</v>
      </c>
      <c r="Q14" s="88">
        <v>0</v>
      </c>
      <c r="R14" s="88">
        <v>0</v>
      </c>
      <c r="S14" s="116">
        <v>0</v>
      </c>
      <c r="U14" s="115">
        <v>-150</v>
      </c>
      <c r="V14" s="116">
        <v>0</v>
      </c>
      <c r="W14">
        <v>0</v>
      </c>
      <c r="X14">
        <v>-30</v>
      </c>
      <c r="Y14">
        <v>0</v>
      </c>
      <c r="Z14">
        <v>0</v>
      </c>
      <c r="AA14">
        <v>0</v>
      </c>
      <c r="AB14">
        <v>-120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-42</v>
      </c>
      <c r="O15" s="88">
        <v>-28</v>
      </c>
      <c r="P15" s="88">
        <v>-195</v>
      </c>
      <c r="Q15" s="88">
        <v>-10</v>
      </c>
      <c r="R15" s="88">
        <v>0</v>
      </c>
      <c r="S15" s="116">
        <v>0</v>
      </c>
      <c r="U15" s="115">
        <v>-275</v>
      </c>
      <c r="V15" s="116">
        <v>0</v>
      </c>
      <c r="W15">
        <v>-42</v>
      </c>
      <c r="X15">
        <v>-28</v>
      </c>
      <c r="Y15">
        <v>0</v>
      </c>
      <c r="Z15">
        <v>-10</v>
      </c>
      <c r="AA15">
        <v>0</v>
      </c>
      <c r="AB15">
        <v>-195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-35</v>
      </c>
      <c r="O16" s="88">
        <v>-26</v>
      </c>
      <c r="P16" s="88">
        <v>-130</v>
      </c>
      <c r="Q16" s="88">
        <v>-30</v>
      </c>
      <c r="R16" s="88">
        <v>0</v>
      </c>
      <c r="S16" s="116">
        <v>0</v>
      </c>
      <c r="U16" s="115">
        <v>-221</v>
      </c>
      <c r="V16" s="116">
        <v>0</v>
      </c>
      <c r="W16">
        <v>-35</v>
      </c>
      <c r="X16">
        <v>-26</v>
      </c>
      <c r="Y16">
        <v>0</v>
      </c>
      <c r="Z16">
        <v>-30</v>
      </c>
      <c r="AA16">
        <v>0</v>
      </c>
      <c r="AB16">
        <v>-130</v>
      </c>
    </row>
    <row r="17" spans="7:28">
      <c r="G17" t="s">
        <v>59</v>
      </c>
      <c r="H17" s="115">
        <v>0</v>
      </c>
      <c r="I17" s="88">
        <v>11.58</v>
      </c>
      <c r="J17" s="88">
        <v>0</v>
      </c>
      <c r="K17" s="88">
        <v>0</v>
      </c>
      <c r="L17" s="88">
        <v>0</v>
      </c>
      <c r="M17" s="116">
        <v>0</v>
      </c>
      <c r="N17" s="115">
        <v>-94</v>
      </c>
      <c r="O17" s="88">
        <v>0</v>
      </c>
      <c r="P17" s="88">
        <v>-190</v>
      </c>
      <c r="Q17" s="88">
        <v>-15</v>
      </c>
      <c r="R17" s="88">
        <v>0</v>
      </c>
      <c r="S17" s="116">
        <v>0</v>
      </c>
      <c r="U17" s="115">
        <v>-299</v>
      </c>
      <c r="V17" s="116">
        <v>11.58</v>
      </c>
      <c r="W17">
        <v>-94</v>
      </c>
      <c r="X17">
        <v>11.58</v>
      </c>
      <c r="Y17">
        <v>0</v>
      </c>
      <c r="Z17">
        <v>-15</v>
      </c>
      <c r="AA17">
        <v>0</v>
      </c>
      <c r="AB17">
        <v>-190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-51</v>
      </c>
      <c r="O18" s="88">
        <v>-30</v>
      </c>
      <c r="P18" s="88">
        <v>-100</v>
      </c>
      <c r="Q18" s="88">
        <v>-65</v>
      </c>
      <c r="R18" s="88">
        <v>0</v>
      </c>
      <c r="S18" s="116">
        <v>0</v>
      </c>
      <c r="U18" s="115">
        <v>-246</v>
      </c>
      <c r="V18" s="116">
        <v>0</v>
      </c>
      <c r="W18">
        <v>-51</v>
      </c>
      <c r="X18">
        <v>-30</v>
      </c>
      <c r="Y18">
        <v>0</v>
      </c>
      <c r="Z18">
        <v>-65</v>
      </c>
      <c r="AA18">
        <v>0</v>
      </c>
      <c r="AB18">
        <v>-100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-20</v>
      </c>
      <c r="P19" s="88">
        <v>-200</v>
      </c>
      <c r="Q19" s="88">
        <v>-15</v>
      </c>
      <c r="R19" s="88">
        <v>0</v>
      </c>
      <c r="S19" s="116">
        <v>0</v>
      </c>
      <c r="U19" s="115">
        <v>-235</v>
      </c>
      <c r="V19" s="116">
        <v>0</v>
      </c>
      <c r="W19">
        <v>0</v>
      </c>
      <c r="X19">
        <v>-20</v>
      </c>
      <c r="Y19">
        <v>0</v>
      </c>
      <c r="Z19">
        <v>-15</v>
      </c>
      <c r="AA19">
        <v>0</v>
      </c>
      <c r="AB19">
        <v>-200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-20</v>
      </c>
      <c r="P20" s="88">
        <v>-120</v>
      </c>
      <c r="Q20" s="88">
        <v>-65</v>
      </c>
      <c r="R20" s="88">
        <v>0</v>
      </c>
      <c r="S20" s="116">
        <v>0</v>
      </c>
      <c r="U20" s="115">
        <v>-205</v>
      </c>
      <c r="V20" s="116">
        <v>0</v>
      </c>
      <c r="W20">
        <v>0</v>
      </c>
      <c r="X20">
        <v>-20</v>
      </c>
      <c r="Y20">
        <v>0</v>
      </c>
      <c r="Z20">
        <v>-65</v>
      </c>
      <c r="AA20">
        <v>0</v>
      </c>
      <c r="AB20">
        <v>-120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-18.46</v>
      </c>
      <c r="O21" s="88">
        <v>-20</v>
      </c>
      <c r="P21" s="88">
        <v>-215</v>
      </c>
      <c r="Q21" s="88">
        <v>-15</v>
      </c>
      <c r="R21" s="88">
        <v>0</v>
      </c>
      <c r="S21" s="116">
        <v>0</v>
      </c>
      <c r="U21" s="115">
        <v>-268.45999999999998</v>
      </c>
      <c r="V21" s="116">
        <v>0</v>
      </c>
      <c r="W21">
        <v>-18.46</v>
      </c>
      <c r="X21">
        <v>-20</v>
      </c>
      <c r="Y21">
        <v>0</v>
      </c>
      <c r="Z21">
        <v>-15</v>
      </c>
      <c r="AA21">
        <v>0</v>
      </c>
      <c r="AB21">
        <v>-215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-19.21</v>
      </c>
      <c r="O22" s="88">
        <v>-30</v>
      </c>
      <c r="P22" s="88">
        <v>-120</v>
      </c>
      <c r="Q22" s="88">
        <v>-50</v>
      </c>
      <c r="R22" s="88">
        <v>0</v>
      </c>
      <c r="S22" s="116">
        <v>0</v>
      </c>
      <c r="U22" s="115">
        <v>-219.21</v>
      </c>
      <c r="V22" s="116">
        <v>0</v>
      </c>
      <c r="W22">
        <v>-19.21</v>
      </c>
      <c r="X22">
        <v>-30</v>
      </c>
      <c r="Y22">
        <v>0</v>
      </c>
      <c r="Z22">
        <v>-50</v>
      </c>
      <c r="AA22">
        <v>0</v>
      </c>
      <c r="AB22">
        <v>-120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3.28</v>
      </c>
      <c r="N23" s="115">
        <v>-63</v>
      </c>
      <c r="O23" s="88">
        <v>-68</v>
      </c>
      <c r="P23" s="88">
        <v>-215</v>
      </c>
      <c r="Q23" s="88">
        <v>-70</v>
      </c>
      <c r="R23" s="88">
        <v>0</v>
      </c>
      <c r="S23" s="116">
        <v>0</v>
      </c>
      <c r="U23" s="115">
        <v>-416</v>
      </c>
      <c r="V23" s="116">
        <v>3.28</v>
      </c>
      <c r="W23">
        <v>-63</v>
      </c>
      <c r="X23">
        <v>-68</v>
      </c>
      <c r="Y23">
        <v>0</v>
      </c>
      <c r="Z23">
        <v>-70</v>
      </c>
      <c r="AA23">
        <v>3.28</v>
      </c>
      <c r="AB23">
        <v>-215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3.28</v>
      </c>
      <c r="N24" s="115">
        <v>-57</v>
      </c>
      <c r="O24" s="88">
        <v>-50</v>
      </c>
      <c r="P24" s="88">
        <v>-130</v>
      </c>
      <c r="Q24" s="88">
        <v>-15</v>
      </c>
      <c r="R24" s="88">
        <v>0</v>
      </c>
      <c r="S24" s="116">
        <v>0</v>
      </c>
      <c r="U24" s="115">
        <v>-252</v>
      </c>
      <c r="V24" s="116">
        <v>3.28</v>
      </c>
      <c r="W24">
        <v>-57</v>
      </c>
      <c r="X24">
        <v>-50</v>
      </c>
      <c r="Y24">
        <v>0</v>
      </c>
      <c r="Z24">
        <v>-15</v>
      </c>
      <c r="AA24">
        <v>3.28</v>
      </c>
      <c r="AB24">
        <v>-130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15.45</v>
      </c>
      <c r="M25" s="116">
        <v>3.28</v>
      </c>
      <c r="N25" s="115">
        <v>-76</v>
      </c>
      <c r="O25" s="88">
        <v>-50</v>
      </c>
      <c r="P25" s="88">
        <v>-130</v>
      </c>
      <c r="Q25" s="88">
        <v>-50</v>
      </c>
      <c r="R25" s="88">
        <v>0</v>
      </c>
      <c r="S25" s="116">
        <v>0</v>
      </c>
      <c r="U25" s="115">
        <v>-306</v>
      </c>
      <c r="V25" s="116">
        <v>18.73</v>
      </c>
      <c r="W25">
        <v>-76</v>
      </c>
      <c r="X25">
        <v>-50</v>
      </c>
      <c r="Y25">
        <v>15.45</v>
      </c>
      <c r="Z25">
        <v>-50</v>
      </c>
      <c r="AA25">
        <v>3.28</v>
      </c>
      <c r="AB25">
        <v>-130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3.28</v>
      </c>
      <c r="N26" s="115">
        <v>-113</v>
      </c>
      <c r="O26" s="88">
        <v>-55</v>
      </c>
      <c r="P26" s="88">
        <v>-130</v>
      </c>
      <c r="Q26" s="88">
        <v>-65</v>
      </c>
      <c r="R26" s="88">
        <v>0</v>
      </c>
      <c r="S26" s="116">
        <v>0</v>
      </c>
      <c r="U26" s="115">
        <v>-363</v>
      </c>
      <c r="V26" s="116">
        <v>3.28</v>
      </c>
      <c r="W26">
        <v>-113</v>
      </c>
      <c r="X26">
        <v>-55</v>
      </c>
      <c r="Y26">
        <v>0</v>
      </c>
      <c r="Z26">
        <v>-65</v>
      </c>
      <c r="AA26">
        <v>3.28</v>
      </c>
      <c r="AB26">
        <v>-130</v>
      </c>
    </row>
    <row r="27" spans="7:28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-59.1</v>
      </c>
      <c r="O27" s="88">
        <v>-55</v>
      </c>
      <c r="P27" s="88">
        <v>-220</v>
      </c>
      <c r="Q27" s="88">
        <v>-15</v>
      </c>
      <c r="R27" s="88">
        <v>0</v>
      </c>
      <c r="S27" s="116">
        <v>0</v>
      </c>
      <c r="U27" s="115">
        <v>-349.1</v>
      </c>
      <c r="V27" s="116">
        <v>0</v>
      </c>
      <c r="W27">
        <v>-59.1</v>
      </c>
      <c r="X27">
        <v>-55</v>
      </c>
      <c r="Y27">
        <v>0</v>
      </c>
      <c r="Z27">
        <v>-15</v>
      </c>
      <c r="AA27">
        <v>0</v>
      </c>
      <c r="AB27">
        <v>-220</v>
      </c>
    </row>
    <row r="28" spans="7:28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-68.2</v>
      </c>
      <c r="O28" s="88">
        <v>-55</v>
      </c>
      <c r="P28" s="88">
        <v>-150</v>
      </c>
      <c r="Q28" s="88">
        <v>-50</v>
      </c>
      <c r="R28" s="88">
        <v>0</v>
      </c>
      <c r="S28" s="116">
        <v>0</v>
      </c>
      <c r="U28" s="115">
        <v>-323.2</v>
      </c>
      <c r="V28" s="116">
        <v>0</v>
      </c>
      <c r="W28">
        <v>-68.2</v>
      </c>
      <c r="X28">
        <v>-55</v>
      </c>
      <c r="Y28">
        <v>0</v>
      </c>
      <c r="Z28">
        <v>-50</v>
      </c>
      <c r="AA28">
        <v>0</v>
      </c>
      <c r="AB28">
        <v>-150</v>
      </c>
    </row>
    <row r="29" spans="7:28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-135.26</v>
      </c>
      <c r="O29" s="88">
        <v>-50</v>
      </c>
      <c r="P29" s="88">
        <v>0</v>
      </c>
      <c r="Q29" s="88">
        <v>-70</v>
      </c>
      <c r="R29" s="88">
        <v>0</v>
      </c>
      <c r="S29" s="116">
        <v>0</v>
      </c>
      <c r="U29" s="115">
        <v>-255.26</v>
      </c>
      <c r="V29" s="116">
        <v>0</v>
      </c>
      <c r="W29">
        <v>-135.26</v>
      </c>
      <c r="X29">
        <v>-50</v>
      </c>
      <c r="Y29">
        <v>0</v>
      </c>
      <c r="Z29">
        <v>-70</v>
      </c>
      <c r="AA29">
        <v>0</v>
      </c>
      <c r="AB29">
        <v>0</v>
      </c>
    </row>
    <row r="30" spans="7:28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-81.349999999999994</v>
      </c>
      <c r="O30" s="88">
        <v>-88</v>
      </c>
      <c r="P30" s="88">
        <v>0</v>
      </c>
      <c r="Q30" s="88">
        <v>-15</v>
      </c>
      <c r="R30" s="88">
        <v>0</v>
      </c>
      <c r="S30" s="116">
        <v>0</v>
      </c>
      <c r="U30" s="115">
        <v>-184.35</v>
      </c>
      <c r="V30" s="116">
        <v>0</v>
      </c>
      <c r="W30">
        <v>-81.349999999999994</v>
      </c>
      <c r="X30">
        <v>-88</v>
      </c>
      <c r="Y30">
        <v>0</v>
      </c>
      <c r="Z30">
        <v>-15</v>
      </c>
      <c r="AA30">
        <v>0</v>
      </c>
      <c r="AB30">
        <v>0</v>
      </c>
    </row>
    <row r="31" spans="7:28">
      <c r="G31" t="s">
        <v>73</v>
      </c>
      <c r="H31" s="115">
        <v>0</v>
      </c>
      <c r="I31" s="88">
        <v>0</v>
      </c>
      <c r="J31" s="88">
        <v>144.79</v>
      </c>
      <c r="K31" s="88">
        <v>0</v>
      </c>
      <c r="L31" s="88">
        <v>17.38</v>
      </c>
      <c r="M31" s="116">
        <v>0</v>
      </c>
      <c r="N31" s="115">
        <v>-184.31</v>
      </c>
      <c r="O31" s="88">
        <v>-60</v>
      </c>
      <c r="P31" s="88">
        <v>0</v>
      </c>
      <c r="Q31" s="88">
        <v>-50</v>
      </c>
      <c r="R31" s="88">
        <v>0</v>
      </c>
      <c r="S31" s="116">
        <v>0</v>
      </c>
      <c r="U31" s="115">
        <v>-294.31</v>
      </c>
      <c r="V31" s="116">
        <v>162.16999999999999</v>
      </c>
      <c r="W31">
        <v>-184.31</v>
      </c>
      <c r="X31">
        <v>-60</v>
      </c>
      <c r="Y31">
        <v>17.38</v>
      </c>
      <c r="Z31">
        <v>-50</v>
      </c>
      <c r="AA31">
        <v>0</v>
      </c>
      <c r="AB31">
        <v>144.79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-124.6</v>
      </c>
      <c r="O32" s="88">
        <v>-40</v>
      </c>
      <c r="P32" s="88">
        <v>0</v>
      </c>
      <c r="Q32" s="88">
        <v>-60</v>
      </c>
      <c r="R32" s="88">
        <v>0</v>
      </c>
      <c r="S32" s="116">
        <v>0</v>
      </c>
      <c r="U32" s="115">
        <v>-224.6</v>
      </c>
      <c r="V32" s="116">
        <v>0</v>
      </c>
      <c r="W32">
        <v>-124.6</v>
      </c>
      <c r="X32">
        <v>-40</v>
      </c>
      <c r="Y32">
        <v>0</v>
      </c>
      <c r="Z32">
        <v>-60</v>
      </c>
      <c r="AA32">
        <v>0</v>
      </c>
      <c r="AB32">
        <v>0</v>
      </c>
    </row>
    <row r="33" spans="7:28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13.51</v>
      </c>
      <c r="M33" s="116">
        <v>3.38</v>
      </c>
      <c r="N33" s="115">
        <v>-218</v>
      </c>
      <c r="O33" s="88">
        <v>-60</v>
      </c>
      <c r="P33" s="88">
        <v>0</v>
      </c>
      <c r="Q33" s="88">
        <v>0</v>
      </c>
      <c r="R33" s="88">
        <v>0</v>
      </c>
      <c r="S33" s="116">
        <v>0</v>
      </c>
      <c r="U33" s="115">
        <v>-278</v>
      </c>
      <c r="V33" s="116">
        <v>16.89</v>
      </c>
      <c r="W33">
        <v>-218</v>
      </c>
      <c r="X33">
        <v>-60</v>
      </c>
      <c r="Y33">
        <v>13.51</v>
      </c>
      <c r="Z33">
        <v>0</v>
      </c>
      <c r="AA33">
        <v>3.38</v>
      </c>
      <c r="AB33">
        <v>0</v>
      </c>
    </row>
    <row r="34" spans="7:28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14.48</v>
      </c>
      <c r="M34" s="116">
        <v>3.38</v>
      </c>
      <c r="N34" s="115">
        <v>-173</v>
      </c>
      <c r="O34" s="88">
        <v>-100</v>
      </c>
      <c r="P34" s="88">
        <v>-120</v>
      </c>
      <c r="Q34" s="88">
        <v>0</v>
      </c>
      <c r="R34" s="88">
        <v>0</v>
      </c>
      <c r="S34" s="116">
        <v>0</v>
      </c>
      <c r="U34" s="115">
        <v>-393</v>
      </c>
      <c r="V34" s="116">
        <v>17.86</v>
      </c>
      <c r="W34">
        <v>-173</v>
      </c>
      <c r="X34">
        <v>-100</v>
      </c>
      <c r="Y34">
        <v>14.48</v>
      </c>
      <c r="Z34">
        <v>0</v>
      </c>
      <c r="AA34">
        <v>3.38</v>
      </c>
      <c r="AB34">
        <v>-120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19.32</v>
      </c>
      <c r="L35" s="88">
        <v>15.44</v>
      </c>
      <c r="M35" s="116">
        <v>1.25</v>
      </c>
      <c r="N35" s="115">
        <v>-280</v>
      </c>
      <c r="O35" s="88">
        <v>-100</v>
      </c>
      <c r="P35" s="88">
        <v>-80</v>
      </c>
      <c r="Q35" s="88">
        <v>0</v>
      </c>
      <c r="R35" s="88">
        <v>0</v>
      </c>
      <c r="S35" s="116">
        <v>0</v>
      </c>
      <c r="U35" s="115">
        <v>-460</v>
      </c>
      <c r="V35" s="116">
        <v>36.01</v>
      </c>
      <c r="W35">
        <v>-280</v>
      </c>
      <c r="X35">
        <v>-100</v>
      </c>
      <c r="Y35">
        <v>15.44</v>
      </c>
      <c r="Z35">
        <v>19.32</v>
      </c>
      <c r="AA35">
        <v>1.25</v>
      </c>
      <c r="AB35">
        <v>-80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19.309999999999999</v>
      </c>
      <c r="L36" s="88">
        <v>16.41</v>
      </c>
      <c r="M36" s="116">
        <v>0</v>
      </c>
      <c r="N36" s="115">
        <v>-286</v>
      </c>
      <c r="O36" s="88">
        <v>-100</v>
      </c>
      <c r="P36" s="88">
        <v>-30</v>
      </c>
      <c r="Q36" s="88">
        <v>0</v>
      </c>
      <c r="R36" s="88">
        <v>0</v>
      </c>
      <c r="S36" s="116">
        <v>0</v>
      </c>
      <c r="U36" s="115">
        <v>-416</v>
      </c>
      <c r="V36" s="116">
        <v>35.72</v>
      </c>
      <c r="W36">
        <v>-286</v>
      </c>
      <c r="X36">
        <v>-100</v>
      </c>
      <c r="Y36">
        <v>16.41</v>
      </c>
      <c r="Z36">
        <v>19.309999999999999</v>
      </c>
      <c r="AA36">
        <v>0</v>
      </c>
      <c r="AB36">
        <v>-30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57.92</v>
      </c>
      <c r="L37" s="88">
        <v>23.17</v>
      </c>
      <c r="M37" s="116">
        <v>3.28</v>
      </c>
      <c r="N37" s="115">
        <v>-261</v>
      </c>
      <c r="O37" s="88">
        <v>-70</v>
      </c>
      <c r="P37" s="88">
        <v>-85</v>
      </c>
      <c r="Q37" s="88">
        <v>0</v>
      </c>
      <c r="R37" s="88">
        <v>0</v>
      </c>
      <c r="S37" s="116">
        <v>0</v>
      </c>
      <c r="U37" s="115">
        <v>-416</v>
      </c>
      <c r="V37" s="116">
        <v>84.37</v>
      </c>
      <c r="W37">
        <v>-261</v>
      </c>
      <c r="X37">
        <v>-70</v>
      </c>
      <c r="Y37">
        <v>23.17</v>
      </c>
      <c r="Z37">
        <v>57.92</v>
      </c>
      <c r="AA37">
        <v>3.28</v>
      </c>
      <c r="AB37">
        <v>-85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16.41</v>
      </c>
      <c r="M38" s="116">
        <v>0</v>
      </c>
      <c r="N38" s="115">
        <v>-264</v>
      </c>
      <c r="O38" s="88">
        <v>-90</v>
      </c>
      <c r="P38" s="88">
        <v>-15</v>
      </c>
      <c r="Q38" s="88">
        <v>0</v>
      </c>
      <c r="R38" s="88">
        <v>0</v>
      </c>
      <c r="S38" s="116">
        <v>0</v>
      </c>
      <c r="U38" s="115">
        <v>-369</v>
      </c>
      <c r="V38" s="116">
        <v>16.41</v>
      </c>
      <c r="W38">
        <v>-264</v>
      </c>
      <c r="X38">
        <v>-90</v>
      </c>
      <c r="Y38">
        <v>16.41</v>
      </c>
      <c r="Z38">
        <v>0</v>
      </c>
      <c r="AA38">
        <v>0</v>
      </c>
      <c r="AB38">
        <v>-15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21.24</v>
      </c>
      <c r="M39" s="116">
        <v>0</v>
      </c>
      <c r="N39" s="115">
        <v>-252</v>
      </c>
      <c r="O39" s="88">
        <v>-80</v>
      </c>
      <c r="P39" s="88">
        <v>-100</v>
      </c>
      <c r="Q39" s="88">
        <v>0</v>
      </c>
      <c r="R39" s="88">
        <v>0</v>
      </c>
      <c r="S39" s="116">
        <v>0</v>
      </c>
      <c r="U39" s="115">
        <v>-432</v>
      </c>
      <c r="V39" s="116">
        <v>21.24</v>
      </c>
      <c r="W39">
        <v>-252</v>
      </c>
      <c r="X39">
        <v>-80</v>
      </c>
      <c r="Y39">
        <v>21.24</v>
      </c>
      <c r="Z39">
        <v>0</v>
      </c>
      <c r="AA39">
        <v>0</v>
      </c>
      <c r="AB39">
        <v>-100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38.61</v>
      </c>
      <c r="L40" s="88">
        <v>21.24</v>
      </c>
      <c r="M40" s="116">
        <v>0</v>
      </c>
      <c r="N40" s="115">
        <v>-183</v>
      </c>
      <c r="O40" s="88">
        <v>-85</v>
      </c>
      <c r="P40" s="88">
        <v>-60</v>
      </c>
      <c r="Q40" s="88">
        <v>0</v>
      </c>
      <c r="R40" s="88">
        <v>0</v>
      </c>
      <c r="S40" s="116">
        <v>0</v>
      </c>
      <c r="U40" s="115">
        <v>-328</v>
      </c>
      <c r="V40" s="116">
        <v>59.85</v>
      </c>
      <c r="W40">
        <v>-183</v>
      </c>
      <c r="X40">
        <v>-85</v>
      </c>
      <c r="Y40">
        <v>21.24</v>
      </c>
      <c r="Z40">
        <v>38.61</v>
      </c>
      <c r="AA40">
        <v>0</v>
      </c>
      <c r="AB40">
        <v>-60</v>
      </c>
    </row>
    <row r="41" spans="7:28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22.2</v>
      </c>
      <c r="M41" s="116">
        <v>0</v>
      </c>
      <c r="N41" s="115">
        <v>-196</v>
      </c>
      <c r="O41" s="88">
        <v>-75</v>
      </c>
      <c r="P41" s="88">
        <v>-10</v>
      </c>
      <c r="Q41" s="88">
        <v>0</v>
      </c>
      <c r="R41" s="88">
        <v>0</v>
      </c>
      <c r="S41" s="116">
        <v>0</v>
      </c>
      <c r="U41" s="115">
        <v>-281</v>
      </c>
      <c r="V41" s="116">
        <v>22.2</v>
      </c>
      <c r="W41">
        <v>-196</v>
      </c>
      <c r="X41">
        <v>-75</v>
      </c>
      <c r="Y41">
        <v>22.2</v>
      </c>
      <c r="Z41">
        <v>0</v>
      </c>
      <c r="AA41">
        <v>0</v>
      </c>
      <c r="AB41">
        <v>-10</v>
      </c>
    </row>
    <row r="42" spans="7:28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22.2</v>
      </c>
      <c r="M42" s="116">
        <v>0</v>
      </c>
      <c r="N42" s="115">
        <v>-186</v>
      </c>
      <c r="O42" s="88">
        <v>-80</v>
      </c>
      <c r="P42" s="88">
        <v>-10</v>
      </c>
      <c r="Q42" s="88">
        <v>0</v>
      </c>
      <c r="R42" s="88">
        <v>0</v>
      </c>
      <c r="S42" s="116">
        <v>0</v>
      </c>
      <c r="U42" s="115">
        <v>-276</v>
      </c>
      <c r="V42" s="116">
        <v>22.2</v>
      </c>
      <c r="W42">
        <v>-186</v>
      </c>
      <c r="X42">
        <v>-80</v>
      </c>
      <c r="Y42">
        <v>22.2</v>
      </c>
      <c r="Z42">
        <v>0</v>
      </c>
      <c r="AA42">
        <v>0</v>
      </c>
      <c r="AB42">
        <v>-10</v>
      </c>
    </row>
    <row r="43" spans="7:28">
      <c r="G43" t="s">
        <v>85</v>
      </c>
      <c r="H43" s="115">
        <v>0</v>
      </c>
      <c r="I43" s="88">
        <v>0</v>
      </c>
      <c r="J43" s="88">
        <v>9.65</v>
      </c>
      <c r="K43" s="88">
        <v>0</v>
      </c>
      <c r="L43" s="88">
        <v>28</v>
      </c>
      <c r="M43" s="116">
        <v>0</v>
      </c>
      <c r="N43" s="115">
        <v>-72</v>
      </c>
      <c r="O43" s="88">
        <v>-110</v>
      </c>
      <c r="P43" s="88">
        <v>0</v>
      </c>
      <c r="Q43" s="88">
        <v>0</v>
      </c>
      <c r="R43" s="88">
        <v>0</v>
      </c>
      <c r="S43" s="116">
        <v>0</v>
      </c>
      <c r="U43" s="115">
        <v>-182</v>
      </c>
      <c r="V43" s="116">
        <v>37.65</v>
      </c>
      <c r="W43">
        <v>-72</v>
      </c>
      <c r="X43">
        <v>-110</v>
      </c>
      <c r="Y43">
        <v>28</v>
      </c>
      <c r="Z43">
        <v>0</v>
      </c>
      <c r="AA43">
        <v>0</v>
      </c>
      <c r="AB43">
        <v>9.65</v>
      </c>
    </row>
    <row r="44" spans="7:28">
      <c r="G44" t="s">
        <v>86</v>
      </c>
      <c r="H44" s="115">
        <v>0</v>
      </c>
      <c r="I44" s="88">
        <v>0</v>
      </c>
      <c r="J44" s="88">
        <v>38.61</v>
      </c>
      <c r="K44" s="88">
        <v>0</v>
      </c>
      <c r="L44" s="88">
        <v>19.309999999999999</v>
      </c>
      <c r="M44" s="116">
        <v>0</v>
      </c>
      <c r="N44" s="115">
        <v>-78</v>
      </c>
      <c r="O44" s="88">
        <v>-5</v>
      </c>
      <c r="P44" s="88">
        <v>0</v>
      </c>
      <c r="Q44" s="88">
        <v>0</v>
      </c>
      <c r="R44" s="88">
        <v>0</v>
      </c>
      <c r="S44" s="116">
        <v>0</v>
      </c>
      <c r="U44" s="115">
        <v>-83</v>
      </c>
      <c r="V44" s="116">
        <v>57.92</v>
      </c>
      <c r="W44">
        <v>-78</v>
      </c>
      <c r="X44">
        <v>-5</v>
      </c>
      <c r="Y44">
        <v>19.309999999999999</v>
      </c>
      <c r="Z44">
        <v>0</v>
      </c>
      <c r="AA44">
        <v>0</v>
      </c>
      <c r="AB44">
        <v>38.61</v>
      </c>
    </row>
    <row r="45" spans="7:28">
      <c r="G45" t="s">
        <v>87</v>
      </c>
      <c r="H45" s="115">
        <v>0</v>
      </c>
      <c r="I45" s="88">
        <v>0</v>
      </c>
      <c r="J45" s="88">
        <v>0</v>
      </c>
      <c r="K45" s="88">
        <v>38.61</v>
      </c>
      <c r="L45" s="88">
        <v>23.17</v>
      </c>
      <c r="M45" s="116">
        <v>0</v>
      </c>
      <c r="N45" s="115">
        <v>-168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-168</v>
      </c>
      <c r="V45" s="116">
        <v>61.78</v>
      </c>
      <c r="W45">
        <v>-168</v>
      </c>
      <c r="X45">
        <v>0</v>
      </c>
      <c r="Y45">
        <v>23.17</v>
      </c>
      <c r="Z45">
        <v>38.61</v>
      </c>
      <c r="AA45">
        <v>0</v>
      </c>
      <c r="AB45">
        <v>0</v>
      </c>
    </row>
    <row r="46" spans="7:28">
      <c r="G46" t="s">
        <v>88</v>
      </c>
      <c r="H46" s="115">
        <v>0</v>
      </c>
      <c r="I46" s="88">
        <v>0</v>
      </c>
      <c r="J46" s="88">
        <v>28.95</v>
      </c>
      <c r="K46" s="88">
        <v>0</v>
      </c>
      <c r="L46" s="88">
        <v>4.8600000000000003</v>
      </c>
      <c r="M46" s="116">
        <v>0</v>
      </c>
      <c r="N46" s="115">
        <v>-131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-131</v>
      </c>
      <c r="V46" s="116">
        <v>33.81</v>
      </c>
      <c r="W46">
        <v>-131</v>
      </c>
      <c r="X46">
        <v>0</v>
      </c>
      <c r="Y46">
        <v>4.8600000000000003</v>
      </c>
      <c r="Z46">
        <v>0</v>
      </c>
      <c r="AA46">
        <v>0</v>
      </c>
      <c r="AB46">
        <v>28.95</v>
      </c>
    </row>
    <row r="47" spans="7:28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-69.16</v>
      </c>
      <c r="O47" s="88">
        <v>-35</v>
      </c>
      <c r="P47" s="88">
        <v>-10</v>
      </c>
      <c r="Q47" s="88">
        <v>0</v>
      </c>
      <c r="R47" s="88">
        <v>0</v>
      </c>
      <c r="S47" s="116">
        <v>0</v>
      </c>
      <c r="U47" s="115">
        <v>-114.16</v>
      </c>
      <c r="V47" s="116">
        <v>0</v>
      </c>
      <c r="W47">
        <v>-69.16</v>
      </c>
      <c r="X47">
        <v>-35</v>
      </c>
      <c r="Y47">
        <v>0</v>
      </c>
      <c r="Z47">
        <v>0</v>
      </c>
      <c r="AA47">
        <v>0</v>
      </c>
      <c r="AB47">
        <v>-10</v>
      </c>
    </row>
    <row r="48" spans="7:28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-75.260000000000005</v>
      </c>
      <c r="O48" s="88">
        <v>-20</v>
      </c>
      <c r="P48" s="88">
        <v>0</v>
      </c>
      <c r="Q48" s="88">
        <v>0</v>
      </c>
      <c r="R48" s="88">
        <v>0</v>
      </c>
      <c r="S48" s="116">
        <v>0</v>
      </c>
      <c r="U48" s="115">
        <v>-95.26</v>
      </c>
      <c r="V48" s="116">
        <v>0</v>
      </c>
      <c r="W48">
        <v>-75.260000000000005</v>
      </c>
      <c r="X48">
        <v>-20</v>
      </c>
      <c r="Y48">
        <v>0</v>
      </c>
      <c r="Z48">
        <v>0</v>
      </c>
      <c r="AA48">
        <v>0</v>
      </c>
      <c r="AB48">
        <v>0</v>
      </c>
    </row>
    <row r="49" spans="7:28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29.92</v>
      </c>
      <c r="M49" s="116">
        <v>0</v>
      </c>
      <c r="N49" s="115">
        <v>-97.98</v>
      </c>
      <c r="O49" s="88">
        <v>0</v>
      </c>
      <c r="P49" s="88">
        <v>-30</v>
      </c>
      <c r="Q49" s="88">
        <v>0</v>
      </c>
      <c r="R49" s="88">
        <v>0</v>
      </c>
      <c r="S49" s="116">
        <v>0</v>
      </c>
      <c r="U49" s="115">
        <v>-127.98</v>
      </c>
      <c r="V49" s="116">
        <v>29.92</v>
      </c>
      <c r="W49">
        <v>-97.98</v>
      </c>
      <c r="X49">
        <v>0</v>
      </c>
      <c r="Y49">
        <v>29.92</v>
      </c>
      <c r="Z49">
        <v>0</v>
      </c>
      <c r="AA49">
        <v>0</v>
      </c>
      <c r="AB49">
        <v>-30</v>
      </c>
    </row>
    <row r="50" spans="7:28">
      <c r="G50" t="s">
        <v>92</v>
      </c>
      <c r="H50" s="115">
        <v>0</v>
      </c>
      <c r="I50" s="88">
        <v>0</v>
      </c>
      <c r="J50" s="88">
        <v>0</v>
      </c>
      <c r="K50" s="88">
        <v>38.61</v>
      </c>
      <c r="L50" s="88">
        <v>0</v>
      </c>
      <c r="M50" s="116">
        <v>0</v>
      </c>
      <c r="N50" s="115">
        <v>-58.65</v>
      </c>
      <c r="O50" s="88">
        <v>-40</v>
      </c>
      <c r="P50" s="88">
        <v>-60</v>
      </c>
      <c r="Q50" s="88">
        <v>0</v>
      </c>
      <c r="R50" s="88">
        <v>0</v>
      </c>
      <c r="S50" s="116">
        <v>0</v>
      </c>
      <c r="U50" s="115">
        <v>-158.65</v>
      </c>
      <c r="V50" s="116">
        <v>38.61</v>
      </c>
      <c r="W50">
        <v>-58.65</v>
      </c>
      <c r="X50">
        <v>-40</v>
      </c>
      <c r="Y50">
        <v>0</v>
      </c>
      <c r="Z50">
        <v>38.61</v>
      </c>
      <c r="AA50">
        <v>0</v>
      </c>
      <c r="AB50">
        <v>-60</v>
      </c>
    </row>
    <row r="51" spans="7:28">
      <c r="G51" t="s">
        <v>93</v>
      </c>
      <c r="H51" s="115">
        <v>0</v>
      </c>
      <c r="I51" s="88">
        <v>9.65</v>
      </c>
      <c r="J51" s="88">
        <v>0</v>
      </c>
      <c r="K51" s="88">
        <v>0</v>
      </c>
      <c r="L51" s="88">
        <v>0</v>
      </c>
      <c r="M51" s="116">
        <v>0</v>
      </c>
      <c r="N51" s="115">
        <v>-40</v>
      </c>
      <c r="O51" s="88">
        <v>0</v>
      </c>
      <c r="P51" s="88">
        <v>-75</v>
      </c>
      <c r="Q51" s="88">
        <v>0</v>
      </c>
      <c r="R51" s="88">
        <v>0</v>
      </c>
      <c r="S51" s="116">
        <v>0</v>
      </c>
      <c r="U51" s="115">
        <v>-115</v>
      </c>
      <c r="V51" s="116">
        <v>9.65</v>
      </c>
      <c r="W51">
        <v>-40</v>
      </c>
      <c r="X51">
        <v>9.65</v>
      </c>
      <c r="Y51">
        <v>0</v>
      </c>
      <c r="Z51">
        <v>0</v>
      </c>
      <c r="AA51">
        <v>0</v>
      </c>
      <c r="AB51">
        <v>-75</v>
      </c>
    </row>
    <row r="52" spans="7:28">
      <c r="G52" t="s">
        <v>94</v>
      </c>
      <c r="H52" s="115">
        <v>0</v>
      </c>
      <c r="I52" s="88">
        <v>19.3</v>
      </c>
      <c r="J52" s="88">
        <v>0</v>
      </c>
      <c r="K52" s="88">
        <v>19.309999999999999</v>
      </c>
      <c r="L52" s="88">
        <v>0</v>
      </c>
      <c r="M52" s="116">
        <v>0</v>
      </c>
      <c r="N52" s="115">
        <v>-43.93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-43.93</v>
      </c>
      <c r="V52" s="116">
        <v>38.61</v>
      </c>
      <c r="W52">
        <v>-43.93</v>
      </c>
      <c r="X52">
        <v>19.3</v>
      </c>
      <c r="Y52">
        <v>0</v>
      </c>
      <c r="Z52">
        <v>19.309999999999999</v>
      </c>
      <c r="AA52">
        <v>0</v>
      </c>
      <c r="AB52">
        <v>0</v>
      </c>
    </row>
    <row r="53" spans="7:28">
      <c r="G53" t="s">
        <v>95</v>
      </c>
      <c r="H53" s="115">
        <v>0</v>
      </c>
      <c r="I53" s="88">
        <v>0</v>
      </c>
      <c r="J53" s="88">
        <v>0</v>
      </c>
      <c r="K53" s="88">
        <v>19.309999999999999</v>
      </c>
      <c r="L53" s="88">
        <v>0</v>
      </c>
      <c r="M53" s="116">
        <v>0</v>
      </c>
      <c r="N53" s="115">
        <v>-99.12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-99.12</v>
      </c>
      <c r="V53" s="116">
        <v>19.309999999999999</v>
      </c>
      <c r="W53">
        <v>-99.12</v>
      </c>
      <c r="X53">
        <v>0</v>
      </c>
      <c r="Y53">
        <v>0</v>
      </c>
      <c r="Z53">
        <v>19.309999999999999</v>
      </c>
      <c r="AA53">
        <v>0</v>
      </c>
      <c r="AB53">
        <v>0</v>
      </c>
    </row>
    <row r="54" spans="7:28">
      <c r="G54" t="s">
        <v>96</v>
      </c>
      <c r="H54" s="115">
        <v>0</v>
      </c>
      <c r="I54" s="88">
        <v>0</v>
      </c>
      <c r="J54" s="88">
        <v>0</v>
      </c>
      <c r="K54" s="88">
        <v>38.61</v>
      </c>
      <c r="L54" s="88">
        <v>0</v>
      </c>
      <c r="M54" s="116">
        <v>0</v>
      </c>
      <c r="N54" s="115">
        <v>-55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-55</v>
      </c>
      <c r="V54" s="116">
        <v>38.61</v>
      </c>
      <c r="W54">
        <v>-55</v>
      </c>
      <c r="X54">
        <v>0</v>
      </c>
      <c r="Y54">
        <v>0</v>
      </c>
      <c r="Z54">
        <v>38.61</v>
      </c>
      <c r="AA54">
        <v>0</v>
      </c>
      <c r="AB54">
        <v>0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30.89</v>
      </c>
      <c r="M55" s="116">
        <v>0</v>
      </c>
      <c r="N55" s="115">
        <v>-109</v>
      </c>
      <c r="O55" s="88">
        <v>-30</v>
      </c>
      <c r="P55" s="88">
        <v>-105</v>
      </c>
      <c r="Q55" s="88">
        <v>0</v>
      </c>
      <c r="R55" s="88">
        <v>0</v>
      </c>
      <c r="S55" s="116">
        <v>0</v>
      </c>
      <c r="U55" s="115">
        <v>-244</v>
      </c>
      <c r="V55" s="116">
        <v>30.89</v>
      </c>
      <c r="W55">
        <v>-109</v>
      </c>
      <c r="X55">
        <v>-30</v>
      </c>
      <c r="Y55">
        <v>30.89</v>
      </c>
      <c r="Z55">
        <v>0</v>
      </c>
      <c r="AA55">
        <v>0</v>
      </c>
      <c r="AB55">
        <v>-105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28.96</v>
      </c>
      <c r="L56" s="88">
        <v>0</v>
      </c>
      <c r="M56" s="116">
        <v>0</v>
      </c>
      <c r="N56" s="115">
        <v>-60</v>
      </c>
      <c r="O56" s="88">
        <v>-25</v>
      </c>
      <c r="P56" s="88">
        <v>-30</v>
      </c>
      <c r="Q56" s="88">
        <v>0</v>
      </c>
      <c r="R56" s="88">
        <v>0</v>
      </c>
      <c r="S56" s="116">
        <v>0</v>
      </c>
      <c r="U56" s="115">
        <v>-115</v>
      </c>
      <c r="V56" s="116">
        <v>28.96</v>
      </c>
      <c r="W56">
        <v>-60</v>
      </c>
      <c r="X56">
        <v>-25</v>
      </c>
      <c r="Y56">
        <v>0</v>
      </c>
      <c r="Z56">
        <v>28.96</v>
      </c>
      <c r="AA56">
        <v>0</v>
      </c>
      <c r="AB56">
        <v>-30</v>
      </c>
    </row>
    <row r="57" spans="7:28">
      <c r="G57" t="s">
        <v>99</v>
      </c>
      <c r="H57" s="115">
        <v>0</v>
      </c>
      <c r="I57" s="88">
        <v>0</v>
      </c>
      <c r="J57" s="88">
        <v>0</v>
      </c>
      <c r="K57" s="88">
        <v>38.61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38.61</v>
      </c>
      <c r="W57">
        <v>0</v>
      </c>
      <c r="X57">
        <v>0</v>
      </c>
      <c r="Y57">
        <v>0</v>
      </c>
      <c r="Z57">
        <v>38.61</v>
      </c>
      <c r="AA57">
        <v>0</v>
      </c>
      <c r="AB57">
        <v>0</v>
      </c>
    </row>
    <row r="58" spans="7:28">
      <c r="G58" t="s">
        <v>100</v>
      </c>
      <c r="H58" s="115">
        <v>0</v>
      </c>
      <c r="I58" s="88">
        <v>0</v>
      </c>
      <c r="J58" s="88">
        <v>0</v>
      </c>
      <c r="K58" s="88">
        <v>38.61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38.61</v>
      </c>
      <c r="W58">
        <v>0</v>
      </c>
      <c r="X58">
        <v>0</v>
      </c>
      <c r="Y58">
        <v>0</v>
      </c>
      <c r="Z58">
        <v>38.61</v>
      </c>
      <c r="AA58">
        <v>0</v>
      </c>
      <c r="AB58">
        <v>0</v>
      </c>
    </row>
    <row r="59" spans="7:28">
      <c r="G59" t="s">
        <v>101</v>
      </c>
      <c r="H59" s="115">
        <v>0</v>
      </c>
      <c r="I59" s="88">
        <v>67.569999999999993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-35</v>
      </c>
      <c r="Q59" s="88">
        <v>0</v>
      </c>
      <c r="R59" s="88">
        <v>0</v>
      </c>
      <c r="S59" s="116">
        <v>0</v>
      </c>
      <c r="U59" s="115">
        <v>-35</v>
      </c>
      <c r="V59" s="116">
        <v>67.569999999999993</v>
      </c>
      <c r="W59">
        <v>0</v>
      </c>
      <c r="X59">
        <v>67.569999999999993</v>
      </c>
      <c r="Y59">
        <v>0</v>
      </c>
      <c r="Z59">
        <v>0</v>
      </c>
      <c r="AA59">
        <v>0</v>
      </c>
      <c r="AB59">
        <v>-35</v>
      </c>
    </row>
    <row r="60" spans="7:28">
      <c r="G60" t="s">
        <v>102</v>
      </c>
      <c r="H60" s="115">
        <v>0</v>
      </c>
      <c r="I60" s="88">
        <v>125.49</v>
      </c>
      <c r="J60" s="88">
        <v>0</v>
      </c>
      <c r="K60" s="88">
        <v>38.61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164.1</v>
      </c>
      <c r="W60">
        <v>0</v>
      </c>
      <c r="X60">
        <v>125.49</v>
      </c>
      <c r="Y60">
        <v>0</v>
      </c>
      <c r="Z60">
        <v>38.61</v>
      </c>
      <c r="AA60">
        <v>0</v>
      </c>
      <c r="AB60">
        <v>0</v>
      </c>
    </row>
    <row r="61" spans="7:28">
      <c r="G61" t="s">
        <v>103</v>
      </c>
      <c r="H61" s="115">
        <v>0</v>
      </c>
      <c r="I61" s="88">
        <v>96.53</v>
      </c>
      <c r="J61" s="88">
        <v>0</v>
      </c>
      <c r="K61" s="88">
        <v>38.61</v>
      </c>
      <c r="L61" s="88">
        <v>32.049999999999997</v>
      </c>
      <c r="M61" s="116">
        <v>0</v>
      </c>
      <c r="N61" s="115">
        <v>-57.92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-57.92</v>
      </c>
      <c r="V61" s="116">
        <v>167.19</v>
      </c>
      <c r="W61">
        <v>-57.92</v>
      </c>
      <c r="X61">
        <v>96.53</v>
      </c>
      <c r="Y61">
        <v>32.049999999999997</v>
      </c>
      <c r="Z61">
        <v>38.61</v>
      </c>
      <c r="AA61">
        <v>0</v>
      </c>
      <c r="AB61">
        <v>0</v>
      </c>
    </row>
    <row r="62" spans="7:28">
      <c r="G62" t="s">
        <v>104</v>
      </c>
      <c r="H62" s="115">
        <v>0</v>
      </c>
      <c r="I62" s="88">
        <v>101.36</v>
      </c>
      <c r="J62" s="88">
        <v>14.48</v>
      </c>
      <c r="K62" s="88">
        <v>38.61</v>
      </c>
      <c r="L62" s="88">
        <v>0</v>
      </c>
      <c r="M62" s="116">
        <v>0</v>
      </c>
      <c r="N62" s="115">
        <v>-49.43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-49.43</v>
      </c>
      <c r="V62" s="116">
        <v>154.44999999999999</v>
      </c>
      <c r="W62">
        <v>-49.43</v>
      </c>
      <c r="X62">
        <v>101.36</v>
      </c>
      <c r="Y62">
        <v>0</v>
      </c>
      <c r="Z62">
        <v>38.61</v>
      </c>
      <c r="AA62">
        <v>0</v>
      </c>
      <c r="AB62">
        <v>14.48</v>
      </c>
    </row>
    <row r="63" spans="7:28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-40</v>
      </c>
      <c r="O63" s="88">
        <v>-25</v>
      </c>
      <c r="P63" s="88">
        <v>-55</v>
      </c>
      <c r="Q63" s="88">
        <v>0</v>
      </c>
      <c r="R63" s="88">
        <v>0</v>
      </c>
      <c r="S63" s="116">
        <v>0</v>
      </c>
      <c r="U63" s="115">
        <v>-120</v>
      </c>
      <c r="V63" s="116">
        <v>0</v>
      </c>
      <c r="W63">
        <v>-40</v>
      </c>
      <c r="X63">
        <v>-25</v>
      </c>
      <c r="Y63">
        <v>0</v>
      </c>
      <c r="Z63">
        <v>0</v>
      </c>
      <c r="AA63">
        <v>0</v>
      </c>
      <c r="AB63">
        <v>-55</v>
      </c>
    </row>
    <row r="64" spans="7:28">
      <c r="G64" t="s">
        <v>106</v>
      </c>
      <c r="H64" s="115">
        <v>0</v>
      </c>
      <c r="I64" s="88">
        <v>0</v>
      </c>
      <c r="J64" s="88">
        <v>0</v>
      </c>
      <c r="K64" s="88">
        <v>38.61</v>
      </c>
      <c r="L64" s="88">
        <v>0</v>
      </c>
      <c r="M64" s="116">
        <v>0</v>
      </c>
      <c r="N64" s="115">
        <v>-50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-50</v>
      </c>
      <c r="V64" s="116">
        <v>38.61</v>
      </c>
      <c r="W64">
        <v>-50</v>
      </c>
      <c r="X64">
        <v>0</v>
      </c>
      <c r="Y64">
        <v>0</v>
      </c>
      <c r="Z64">
        <v>38.61</v>
      </c>
      <c r="AA64">
        <v>0</v>
      </c>
      <c r="AB64">
        <v>0</v>
      </c>
    </row>
    <row r="65" spans="7:28">
      <c r="G65" t="s">
        <v>107</v>
      </c>
      <c r="H65" s="115">
        <v>15.89</v>
      </c>
      <c r="I65" s="88">
        <v>17.66</v>
      </c>
      <c r="J65" s="88">
        <v>26.48</v>
      </c>
      <c r="K65" s="88">
        <v>39.71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99.74</v>
      </c>
      <c r="W65">
        <v>15.89</v>
      </c>
      <c r="X65">
        <v>17.66</v>
      </c>
      <c r="Y65">
        <v>0</v>
      </c>
      <c r="Z65">
        <v>39.71</v>
      </c>
      <c r="AA65">
        <v>0</v>
      </c>
      <c r="AB65">
        <v>26.48</v>
      </c>
    </row>
    <row r="66" spans="7:28">
      <c r="G66" t="s">
        <v>108</v>
      </c>
      <c r="H66" s="115">
        <v>0</v>
      </c>
      <c r="I66" s="88">
        <v>17.25</v>
      </c>
      <c r="J66" s="88">
        <v>17.25</v>
      </c>
      <c r="K66" s="88">
        <v>38.799999999999997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73.3</v>
      </c>
      <c r="W66">
        <v>0</v>
      </c>
      <c r="X66">
        <v>17.25</v>
      </c>
      <c r="Y66">
        <v>0</v>
      </c>
      <c r="Z66">
        <v>38.799999999999997</v>
      </c>
      <c r="AA66">
        <v>0</v>
      </c>
      <c r="AB66">
        <v>17.25</v>
      </c>
    </row>
    <row r="67" spans="7:28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28.1</v>
      </c>
      <c r="M67" s="116">
        <v>0</v>
      </c>
      <c r="N67" s="115">
        <v>-100</v>
      </c>
      <c r="O67" s="88">
        <v>-10</v>
      </c>
      <c r="P67" s="88">
        <v>-55</v>
      </c>
      <c r="Q67" s="88">
        <v>0</v>
      </c>
      <c r="R67" s="88">
        <v>0</v>
      </c>
      <c r="S67" s="116">
        <v>0</v>
      </c>
      <c r="U67" s="115">
        <v>-165</v>
      </c>
      <c r="V67" s="116">
        <v>28.1</v>
      </c>
      <c r="W67">
        <v>-100</v>
      </c>
      <c r="X67">
        <v>-10</v>
      </c>
      <c r="Y67">
        <v>28.1</v>
      </c>
      <c r="Z67">
        <v>0</v>
      </c>
      <c r="AA67">
        <v>0</v>
      </c>
      <c r="AB67">
        <v>-55</v>
      </c>
    </row>
    <row r="68" spans="7:28">
      <c r="G68" t="s">
        <v>110</v>
      </c>
      <c r="H68" s="115">
        <v>0</v>
      </c>
      <c r="I68" s="88">
        <v>8.31</v>
      </c>
      <c r="J68" s="88">
        <v>0</v>
      </c>
      <c r="K68" s="88">
        <v>33.270000000000003</v>
      </c>
      <c r="L68" s="88">
        <v>0</v>
      </c>
      <c r="M68" s="116">
        <v>0</v>
      </c>
      <c r="N68" s="115">
        <v>-40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-40</v>
      </c>
      <c r="V68" s="116">
        <v>41.58</v>
      </c>
      <c r="W68">
        <v>-40</v>
      </c>
      <c r="X68">
        <v>8.31</v>
      </c>
      <c r="Y68">
        <v>0</v>
      </c>
      <c r="Z68">
        <v>33.270000000000003</v>
      </c>
      <c r="AA68">
        <v>0</v>
      </c>
      <c r="AB68">
        <v>0</v>
      </c>
    </row>
    <row r="69" spans="7:28">
      <c r="G69" t="s">
        <v>111</v>
      </c>
      <c r="H69" s="115">
        <v>0</v>
      </c>
      <c r="I69" s="88">
        <v>0</v>
      </c>
      <c r="J69" s="88">
        <v>14.48</v>
      </c>
      <c r="K69" s="88">
        <v>38.61</v>
      </c>
      <c r="L69" s="88">
        <v>0</v>
      </c>
      <c r="M69" s="116">
        <v>0</v>
      </c>
      <c r="N69" s="115">
        <v>-110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-110</v>
      </c>
      <c r="V69" s="116">
        <v>53.09</v>
      </c>
      <c r="W69">
        <v>-110</v>
      </c>
      <c r="X69">
        <v>0</v>
      </c>
      <c r="Y69">
        <v>0</v>
      </c>
      <c r="Z69">
        <v>38.61</v>
      </c>
      <c r="AA69">
        <v>0</v>
      </c>
      <c r="AB69">
        <v>14.48</v>
      </c>
    </row>
    <row r="70" spans="7:28">
      <c r="G70" t="s">
        <v>112</v>
      </c>
      <c r="H70" s="115">
        <v>0</v>
      </c>
      <c r="I70" s="88">
        <v>0</v>
      </c>
      <c r="J70" s="88">
        <v>19.309999999999999</v>
      </c>
      <c r="K70" s="88">
        <v>28.96</v>
      </c>
      <c r="L70" s="88">
        <v>0</v>
      </c>
      <c r="M70" s="116">
        <v>0</v>
      </c>
      <c r="N70" s="115">
        <v>-100</v>
      </c>
      <c r="O70" s="88">
        <v>-40</v>
      </c>
      <c r="P70" s="88">
        <v>0</v>
      </c>
      <c r="Q70" s="88">
        <v>0</v>
      </c>
      <c r="R70" s="88">
        <v>0</v>
      </c>
      <c r="S70" s="116">
        <v>0</v>
      </c>
      <c r="U70" s="115">
        <v>-140</v>
      </c>
      <c r="V70" s="116">
        <v>48.26</v>
      </c>
      <c r="W70">
        <v>-100</v>
      </c>
      <c r="X70">
        <v>-40</v>
      </c>
      <c r="Y70">
        <v>0</v>
      </c>
      <c r="Z70">
        <v>28.96</v>
      </c>
      <c r="AA70">
        <v>0</v>
      </c>
      <c r="AB70">
        <v>19.309999999999999</v>
      </c>
    </row>
    <row r="71" spans="7:28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-147.99</v>
      </c>
      <c r="O71" s="88">
        <v>-10</v>
      </c>
      <c r="P71" s="88">
        <v>-90</v>
      </c>
      <c r="Q71" s="88">
        <v>0</v>
      </c>
      <c r="R71" s="88">
        <v>0</v>
      </c>
      <c r="S71" s="116">
        <v>0</v>
      </c>
      <c r="U71" s="115">
        <v>-247.99</v>
      </c>
      <c r="V71" s="116">
        <v>0</v>
      </c>
      <c r="W71">
        <v>-147.99</v>
      </c>
      <c r="X71">
        <v>-10</v>
      </c>
      <c r="Y71">
        <v>0</v>
      </c>
      <c r="Z71">
        <v>0</v>
      </c>
      <c r="AA71">
        <v>0</v>
      </c>
      <c r="AB71">
        <v>-90</v>
      </c>
    </row>
    <row r="72" spans="7:28">
      <c r="G72" t="s">
        <v>114</v>
      </c>
      <c r="H72" s="115">
        <v>0</v>
      </c>
      <c r="I72" s="88">
        <v>0</v>
      </c>
      <c r="J72" s="88">
        <v>0</v>
      </c>
      <c r="K72" s="88">
        <v>28.96</v>
      </c>
      <c r="L72" s="88">
        <v>0</v>
      </c>
      <c r="M72" s="116">
        <v>0</v>
      </c>
      <c r="N72" s="115">
        <v>-88.48</v>
      </c>
      <c r="O72" s="88">
        <v>-8</v>
      </c>
      <c r="P72" s="88">
        <v>-10</v>
      </c>
      <c r="Q72" s="88">
        <v>0</v>
      </c>
      <c r="R72" s="88">
        <v>0</v>
      </c>
      <c r="S72" s="116">
        <v>0</v>
      </c>
      <c r="U72" s="115">
        <v>-106.48</v>
      </c>
      <c r="V72" s="116">
        <v>28.96</v>
      </c>
      <c r="W72">
        <v>-88.48</v>
      </c>
      <c r="X72">
        <v>-8</v>
      </c>
      <c r="Y72">
        <v>0</v>
      </c>
      <c r="Z72">
        <v>28.96</v>
      </c>
      <c r="AA72">
        <v>0</v>
      </c>
      <c r="AB72">
        <v>-10</v>
      </c>
    </row>
    <row r="73" spans="7:28">
      <c r="G73" t="s">
        <v>115</v>
      </c>
      <c r="H73" s="115">
        <v>54.06</v>
      </c>
      <c r="I73" s="88">
        <v>0</v>
      </c>
      <c r="J73" s="88">
        <v>0</v>
      </c>
      <c r="K73" s="88">
        <v>24.13</v>
      </c>
      <c r="L73" s="88">
        <v>25.58</v>
      </c>
      <c r="M73" s="116">
        <v>0</v>
      </c>
      <c r="N73" s="115">
        <v>0</v>
      </c>
      <c r="O73" s="88">
        <v>-10</v>
      </c>
      <c r="P73" s="88">
        <v>-20</v>
      </c>
      <c r="Q73" s="88">
        <v>0</v>
      </c>
      <c r="R73" s="88">
        <v>0</v>
      </c>
      <c r="S73" s="116">
        <v>0</v>
      </c>
      <c r="U73" s="115">
        <v>-30</v>
      </c>
      <c r="V73" s="116">
        <v>103.77</v>
      </c>
      <c r="W73">
        <v>54.06</v>
      </c>
      <c r="X73">
        <v>-10</v>
      </c>
      <c r="Y73">
        <v>25.58</v>
      </c>
      <c r="Z73">
        <v>24.13</v>
      </c>
      <c r="AA73">
        <v>0</v>
      </c>
      <c r="AB73">
        <v>-20</v>
      </c>
    </row>
    <row r="74" spans="7:28">
      <c r="G74" t="s">
        <v>116</v>
      </c>
      <c r="H74" s="115">
        <v>0</v>
      </c>
      <c r="I74" s="88">
        <v>0</v>
      </c>
      <c r="J74" s="88">
        <v>0</v>
      </c>
      <c r="K74" s="88">
        <v>19.309999999999999</v>
      </c>
      <c r="L74" s="88">
        <v>0</v>
      </c>
      <c r="M74" s="116">
        <v>0</v>
      </c>
      <c r="N74" s="115">
        <v>0</v>
      </c>
      <c r="O74" s="88">
        <v>-20</v>
      </c>
      <c r="P74" s="88">
        <v>-20</v>
      </c>
      <c r="Q74" s="88">
        <v>0</v>
      </c>
      <c r="R74" s="88">
        <v>0</v>
      </c>
      <c r="S74" s="116">
        <v>0</v>
      </c>
      <c r="U74" s="115">
        <v>-40</v>
      </c>
      <c r="V74" s="116">
        <v>19.309999999999999</v>
      </c>
      <c r="W74">
        <v>0</v>
      </c>
      <c r="X74">
        <v>-20</v>
      </c>
      <c r="Y74">
        <v>0</v>
      </c>
      <c r="Z74">
        <v>19.309999999999999</v>
      </c>
      <c r="AA74">
        <v>0</v>
      </c>
      <c r="AB74">
        <v>-20</v>
      </c>
    </row>
    <row r="75" spans="7:28">
      <c r="G75" t="s">
        <v>117</v>
      </c>
      <c r="H75" s="115">
        <v>83.98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-70</v>
      </c>
      <c r="P75" s="88">
        <v>-120</v>
      </c>
      <c r="Q75" s="88">
        <v>0</v>
      </c>
      <c r="R75" s="88">
        <v>0</v>
      </c>
      <c r="S75" s="116">
        <v>0</v>
      </c>
      <c r="U75" s="115">
        <v>-190</v>
      </c>
      <c r="V75" s="116">
        <v>83.98</v>
      </c>
      <c r="W75">
        <v>83.98</v>
      </c>
      <c r="X75">
        <v>-70</v>
      </c>
      <c r="Y75">
        <v>0</v>
      </c>
      <c r="Z75">
        <v>0</v>
      </c>
      <c r="AA75">
        <v>0</v>
      </c>
      <c r="AB75">
        <v>-120</v>
      </c>
    </row>
    <row r="76" spans="7:28">
      <c r="G76" t="s">
        <v>118</v>
      </c>
      <c r="H76" s="115">
        <v>92.66</v>
      </c>
      <c r="I76" s="88">
        <v>0</v>
      </c>
      <c r="J76" s="88">
        <v>0</v>
      </c>
      <c r="K76" s="88">
        <v>33.79</v>
      </c>
      <c r="L76" s="88">
        <v>0</v>
      </c>
      <c r="M76" s="116">
        <v>0</v>
      </c>
      <c r="N76" s="115">
        <v>0</v>
      </c>
      <c r="O76" s="88">
        <v>-30</v>
      </c>
      <c r="P76" s="88">
        <v>0</v>
      </c>
      <c r="Q76" s="88">
        <v>0</v>
      </c>
      <c r="R76" s="88">
        <v>0</v>
      </c>
      <c r="S76" s="116">
        <v>0</v>
      </c>
      <c r="U76" s="115">
        <v>-30</v>
      </c>
      <c r="V76" s="116">
        <v>126.45</v>
      </c>
      <c r="W76">
        <v>92.66</v>
      </c>
      <c r="X76">
        <v>-30</v>
      </c>
      <c r="Y76">
        <v>0</v>
      </c>
      <c r="Z76">
        <v>33.79</v>
      </c>
      <c r="AA76">
        <v>0</v>
      </c>
      <c r="AB76">
        <v>0</v>
      </c>
    </row>
    <row r="77" spans="7:28">
      <c r="G77" t="s">
        <v>119</v>
      </c>
      <c r="H77" s="115">
        <v>0</v>
      </c>
      <c r="I77" s="88">
        <v>0</v>
      </c>
      <c r="J77" s="88">
        <v>9.65</v>
      </c>
      <c r="K77" s="88">
        <v>24.14</v>
      </c>
      <c r="L77" s="88">
        <v>0</v>
      </c>
      <c r="M77" s="116">
        <v>0</v>
      </c>
      <c r="N77" s="115">
        <v>-71</v>
      </c>
      <c r="O77" s="88">
        <v>-30</v>
      </c>
      <c r="P77" s="88">
        <v>0</v>
      </c>
      <c r="Q77" s="88">
        <v>0</v>
      </c>
      <c r="R77" s="88">
        <v>0</v>
      </c>
      <c r="S77" s="116">
        <v>0</v>
      </c>
      <c r="U77" s="115">
        <v>-101</v>
      </c>
      <c r="V77" s="116">
        <v>33.79</v>
      </c>
      <c r="W77">
        <v>-71</v>
      </c>
      <c r="X77">
        <v>-30</v>
      </c>
      <c r="Y77">
        <v>0</v>
      </c>
      <c r="Z77">
        <v>24.14</v>
      </c>
      <c r="AA77">
        <v>0</v>
      </c>
      <c r="AB77">
        <v>9.65</v>
      </c>
    </row>
    <row r="78" spans="7:28">
      <c r="G78" t="s">
        <v>120</v>
      </c>
      <c r="H78" s="115">
        <v>0</v>
      </c>
      <c r="I78" s="88">
        <v>0</v>
      </c>
      <c r="J78" s="88">
        <v>9.65</v>
      </c>
      <c r="K78" s="88">
        <v>19.309999999999999</v>
      </c>
      <c r="L78" s="88">
        <v>0</v>
      </c>
      <c r="M78" s="116">
        <v>0</v>
      </c>
      <c r="N78" s="115">
        <v>-46</v>
      </c>
      <c r="O78" s="88">
        <v>-45</v>
      </c>
      <c r="P78" s="88">
        <v>0</v>
      </c>
      <c r="Q78" s="88">
        <v>0</v>
      </c>
      <c r="R78" s="88">
        <v>0</v>
      </c>
      <c r="S78" s="116">
        <v>0</v>
      </c>
      <c r="U78" s="115">
        <v>-91</v>
      </c>
      <c r="V78" s="116">
        <v>28.96</v>
      </c>
      <c r="W78">
        <v>-46</v>
      </c>
      <c r="X78">
        <v>-45</v>
      </c>
      <c r="Y78">
        <v>0</v>
      </c>
      <c r="Z78">
        <v>19.309999999999999</v>
      </c>
      <c r="AA78">
        <v>0</v>
      </c>
      <c r="AB78">
        <v>9.65</v>
      </c>
    </row>
    <row r="79" spans="7:28">
      <c r="G79" t="s">
        <v>121</v>
      </c>
      <c r="H79" s="115">
        <v>0</v>
      </c>
      <c r="I79" s="88">
        <v>0</v>
      </c>
      <c r="J79" s="88">
        <v>0</v>
      </c>
      <c r="K79" s="88">
        <v>9.4499999999999993</v>
      </c>
      <c r="L79" s="88">
        <v>8.26</v>
      </c>
      <c r="M79" s="116">
        <v>0</v>
      </c>
      <c r="N79" s="115">
        <v>-22</v>
      </c>
      <c r="O79" s="88">
        <v>-53</v>
      </c>
      <c r="P79" s="88">
        <v>0</v>
      </c>
      <c r="Q79" s="88">
        <v>0</v>
      </c>
      <c r="R79" s="88">
        <v>0</v>
      </c>
      <c r="S79" s="116">
        <v>0</v>
      </c>
      <c r="U79" s="115">
        <v>-75</v>
      </c>
      <c r="V79" s="116">
        <v>17.71</v>
      </c>
      <c r="W79">
        <v>-22</v>
      </c>
      <c r="X79">
        <v>-53</v>
      </c>
      <c r="Y79">
        <v>8.26</v>
      </c>
      <c r="Z79">
        <v>9.4499999999999993</v>
      </c>
      <c r="AA79">
        <v>0</v>
      </c>
      <c r="AB79">
        <v>0</v>
      </c>
    </row>
    <row r="80" spans="7:28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-55</v>
      </c>
      <c r="O80" s="88">
        <v>-67</v>
      </c>
      <c r="P80" s="88">
        <v>0</v>
      </c>
      <c r="Q80" s="88">
        <v>0</v>
      </c>
      <c r="R80" s="88">
        <v>0</v>
      </c>
      <c r="S80" s="116">
        <v>0</v>
      </c>
      <c r="U80" s="115">
        <v>-122</v>
      </c>
      <c r="V80" s="116">
        <v>0</v>
      </c>
      <c r="W80">
        <v>-55</v>
      </c>
      <c r="X80">
        <v>-67</v>
      </c>
      <c r="Y80">
        <v>0</v>
      </c>
      <c r="Z80">
        <v>0</v>
      </c>
      <c r="AA80">
        <v>0</v>
      </c>
      <c r="AB80">
        <v>0</v>
      </c>
    </row>
    <row r="81" spans="7:28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-83</v>
      </c>
      <c r="O81" s="88">
        <v>-60</v>
      </c>
      <c r="P81" s="88">
        <v>0</v>
      </c>
      <c r="Q81" s="88">
        <v>0</v>
      </c>
      <c r="R81" s="88">
        <v>0</v>
      </c>
      <c r="S81" s="116">
        <v>0</v>
      </c>
      <c r="U81" s="115">
        <v>-143</v>
      </c>
      <c r="V81" s="116">
        <v>0</v>
      </c>
      <c r="W81">
        <v>-83</v>
      </c>
      <c r="X81">
        <v>-60</v>
      </c>
      <c r="Y81">
        <v>0</v>
      </c>
      <c r="Z81">
        <v>0</v>
      </c>
      <c r="AA81">
        <v>0</v>
      </c>
      <c r="AB81">
        <v>0</v>
      </c>
    </row>
    <row r="82" spans="7:28">
      <c r="G82" t="s">
        <v>124</v>
      </c>
      <c r="H82" s="115">
        <v>0</v>
      </c>
      <c r="I82" s="88">
        <v>0</v>
      </c>
      <c r="J82" s="88">
        <v>0</v>
      </c>
      <c r="K82" s="88">
        <v>7.57</v>
      </c>
      <c r="L82" s="88">
        <v>0</v>
      </c>
      <c r="M82" s="116">
        <v>0</v>
      </c>
      <c r="N82" s="115">
        <v>-67</v>
      </c>
      <c r="O82" s="88">
        <v>-100</v>
      </c>
      <c r="P82" s="88">
        <v>-50</v>
      </c>
      <c r="Q82" s="88">
        <v>0</v>
      </c>
      <c r="R82" s="88">
        <v>0</v>
      </c>
      <c r="S82" s="116">
        <v>0</v>
      </c>
      <c r="U82" s="115">
        <v>-217</v>
      </c>
      <c r="V82" s="116">
        <v>7.57</v>
      </c>
      <c r="W82">
        <v>-67</v>
      </c>
      <c r="X82">
        <v>-100</v>
      </c>
      <c r="Y82">
        <v>0</v>
      </c>
      <c r="Z82">
        <v>7.57</v>
      </c>
      <c r="AA82">
        <v>0</v>
      </c>
      <c r="AB82">
        <v>-50</v>
      </c>
    </row>
    <row r="83" spans="7:28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-57</v>
      </c>
      <c r="O83" s="88">
        <v>-30</v>
      </c>
      <c r="P83" s="88">
        <v>-30</v>
      </c>
      <c r="Q83" s="88">
        <v>0</v>
      </c>
      <c r="R83" s="88">
        <v>0</v>
      </c>
      <c r="S83" s="116">
        <v>0</v>
      </c>
      <c r="U83" s="115">
        <v>-117</v>
      </c>
      <c r="V83" s="116">
        <v>0</v>
      </c>
      <c r="W83">
        <v>-57</v>
      </c>
      <c r="X83">
        <v>-30</v>
      </c>
      <c r="Y83">
        <v>0</v>
      </c>
      <c r="Z83">
        <v>0</v>
      </c>
      <c r="AA83">
        <v>0</v>
      </c>
      <c r="AB83">
        <v>-30</v>
      </c>
    </row>
    <row r="84" spans="7:28">
      <c r="G84" t="s">
        <v>126</v>
      </c>
      <c r="H84" s="115">
        <v>0</v>
      </c>
      <c r="I84" s="88">
        <v>0</v>
      </c>
      <c r="J84" s="88">
        <v>0</v>
      </c>
      <c r="K84" s="88">
        <v>10.8</v>
      </c>
      <c r="L84" s="88">
        <v>0</v>
      </c>
      <c r="M84" s="116">
        <v>0</v>
      </c>
      <c r="N84" s="115">
        <v>-81</v>
      </c>
      <c r="O84" s="88">
        <v>-30</v>
      </c>
      <c r="P84" s="88">
        <v>0</v>
      </c>
      <c r="Q84" s="88">
        <v>0</v>
      </c>
      <c r="R84" s="88">
        <v>0</v>
      </c>
      <c r="S84" s="116">
        <v>0</v>
      </c>
      <c r="U84" s="115">
        <v>-111</v>
      </c>
      <c r="V84" s="116">
        <v>10.8</v>
      </c>
      <c r="W84">
        <v>-81</v>
      </c>
      <c r="X84">
        <v>-30</v>
      </c>
      <c r="Y84">
        <v>0</v>
      </c>
      <c r="Z84">
        <v>10.8</v>
      </c>
      <c r="AA84">
        <v>0</v>
      </c>
      <c r="AB84">
        <v>0</v>
      </c>
    </row>
    <row r="85" spans="7:28">
      <c r="G85" t="s">
        <v>127</v>
      </c>
      <c r="H85" s="115">
        <v>0</v>
      </c>
      <c r="I85" s="88">
        <v>0</v>
      </c>
      <c r="J85" s="88">
        <v>0</v>
      </c>
      <c r="K85" s="88">
        <v>12.03</v>
      </c>
      <c r="L85" s="88">
        <v>0</v>
      </c>
      <c r="M85" s="116">
        <v>0</v>
      </c>
      <c r="N85" s="115">
        <v>-137</v>
      </c>
      <c r="O85" s="88">
        <v>-25</v>
      </c>
      <c r="P85" s="88">
        <v>0</v>
      </c>
      <c r="Q85" s="88">
        <v>0</v>
      </c>
      <c r="R85" s="88">
        <v>0</v>
      </c>
      <c r="S85" s="116">
        <v>0</v>
      </c>
      <c r="U85" s="115">
        <v>-162</v>
      </c>
      <c r="V85" s="116">
        <v>12.03</v>
      </c>
      <c r="W85">
        <v>-137</v>
      </c>
      <c r="X85">
        <v>-25</v>
      </c>
      <c r="Y85">
        <v>0</v>
      </c>
      <c r="Z85">
        <v>12.03</v>
      </c>
      <c r="AA85">
        <v>0</v>
      </c>
      <c r="AB85">
        <v>0</v>
      </c>
    </row>
    <row r="86" spans="7:28">
      <c r="G86" t="s">
        <v>128</v>
      </c>
      <c r="H86" s="115">
        <v>0</v>
      </c>
      <c r="I86" s="88">
        <v>0</v>
      </c>
      <c r="J86" s="88">
        <v>0</v>
      </c>
      <c r="K86" s="88">
        <v>8.58</v>
      </c>
      <c r="L86" s="88">
        <v>0</v>
      </c>
      <c r="M86" s="116">
        <v>0</v>
      </c>
      <c r="N86" s="115">
        <v>-90</v>
      </c>
      <c r="O86" s="88">
        <v>-10</v>
      </c>
      <c r="P86" s="88">
        <v>0</v>
      </c>
      <c r="Q86" s="88">
        <v>0</v>
      </c>
      <c r="R86" s="88">
        <v>0</v>
      </c>
      <c r="S86" s="116">
        <v>0</v>
      </c>
      <c r="U86" s="115">
        <v>-100</v>
      </c>
      <c r="V86" s="116">
        <v>8.58</v>
      </c>
      <c r="W86">
        <v>-90</v>
      </c>
      <c r="X86">
        <v>-10</v>
      </c>
      <c r="Y86">
        <v>0</v>
      </c>
      <c r="Z86">
        <v>8.58</v>
      </c>
      <c r="AA86">
        <v>0</v>
      </c>
      <c r="AB86">
        <v>0</v>
      </c>
    </row>
    <row r="87" spans="7:28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-80</v>
      </c>
      <c r="O87" s="88">
        <v>-30</v>
      </c>
      <c r="P87" s="88">
        <v>0</v>
      </c>
      <c r="Q87" s="88">
        <v>0</v>
      </c>
      <c r="R87" s="88">
        <v>0</v>
      </c>
      <c r="S87" s="116">
        <v>0</v>
      </c>
      <c r="U87" s="115">
        <v>-110</v>
      </c>
      <c r="V87" s="116">
        <v>0</v>
      </c>
      <c r="W87">
        <v>-80</v>
      </c>
      <c r="X87">
        <v>-30</v>
      </c>
      <c r="Y87">
        <v>0</v>
      </c>
      <c r="Z87">
        <v>0</v>
      </c>
      <c r="AA87">
        <v>0</v>
      </c>
      <c r="AB87">
        <v>0</v>
      </c>
    </row>
    <row r="88" spans="7:28">
      <c r="G88" t="s">
        <v>130</v>
      </c>
      <c r="H88" s="115">
        <v>0</v>
      </c>
      <c r="I88" s="88">
        <v>40.83</v>
      </c>
      <c r="J88" s="88">
        <v>0</v>
      </c>
      <c r="K88" s="88">
        <v>20.420000000000002</v>
      </c>
      <c r="L88" s="88">
        <v>0</v>
      </c>
      <c r="M88" s="116">
        <v>0</v>
      </c>
      <c r="N88" s="115">
        <v>-64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-64</v>
      </c>
      <c r="V88" s="116">
        <v>61.25</v>
      </c>
      <c r="W88">
        <v>-64</v>
      </c>
      <c r="X88">
        <v>40.83</v>
      </c>
      <c r="Y88">
        <v>0</v>
      </c>
      <c r="Z88">
        <v>20.420000000000002</v>
      </c>
      <c r="AA88">
        <v>0</v>
      </c>
      <c r="AB88">
        <v>0</v>
      </c>
    </row>
    <row r="89" spans="7:28">
      <c r="G89" t="s">
        <v>131</v>
      </c>
      <c r="H89" s="115">
        <v>0</v>
      </c>
      <c r="I89" s="88">
        <v>55.55</v>
      </c>
      <c r="J89" s="88">
        <v>0</v>
      </c>
      <c r="K89" s="88">
        <v>16.66</v>
      </c>
      <c r="L89" s="88">
        <v>0</v>
      </c>
      <c r="M89" s="116">
        <v>0</v>
      </c>
      <c r="N89" s="115">
        <v>-61</v>
      </c>
      <c r="O89" s="88">
        <v>0</v>
      </c>
      <c r="P89" s="88">
        <v>-80</v>
      </c>
      <c r="Q89" s="88">
        <v>0</v>
      </c>
      <c r="R89" s="88">
        <v>0</v>
      </c>
      <c r="S89" s="116">
        <v>0</v>
      </c>
      <c r="U89" s="115">
        <v>-141</v>
      </c>
      <c r="V89" s="116">
        <v>72.209999999999994</v>
      </c>
      <c r="W89">
        <v>-61</v>
      </c>
      <c r="X89">
        <v>55.55</v>
      </c>
      <c r="Y89">
        <v>0</v>
      </c>
      <c r="Z89">
        <v>16.66</v>
      </c>
      <c r="AA89">
        <v>0</v>
      </c>
      <c r="AB89">
        <v>-80</v>
      </c>
    </row>
    <row r="90" spans="7:28">
      <c r="G90" t="s">
        <v>132</v>
      </c>
      <c r="H90" s="115">
        <v>0</v>
      </c>
      <c r="I90" s="88">
        <v>82.8</v>
      </c>
      <c r="J90" s="88">
        <v>0</v>
      </c>
      <c r="K90" s="88">
        <v>22.08</v>
      </c>
      <c r="L90" s="88">
        <v>0</v>
      </c>
      <c r="M90" s="116">
        <v>0</v>
      </c>
      <c r="N90" s="115">
        <v>-60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-60</v>
      </c>
      <c r="V90" s="116">
        <v>104.88</v>
      </c>
      <c r="W90">
        <v>-60</v>
      </c>
      <c r="X90">
        <v>82.8</v>
      </c>
      <c r="Y90">
        <v>0</v>
      </c>
      <c r="Z90">
        <v>22.08</v>
      </c>
      <c r="AA90">
        <v>0</v>
      </c>
      <c r="AB90">
        <v>0</v>
      </c>
    </row>
    <row r="91" spans="7:28">
      <c r="G91" t="s">
        <v>133</v>
      </c>
      <c r="H91" s="115">
        <v>0</v>
      </c>
      <c r="I91" s="88">
        <v>60.8</v>
      </c>
      <c r="J91" s="88">
        <v>0</v>
      </c>
      <c r="K91" s="88">
        <v>0</v>
      </c>
      <c r="L91" s="88">
        <v>0</v>
      </c>
      <c r="M91" s="116">
        <v>0</v>
      </c>
      <c r="N91" s="115">
        <v>-65</v>
      </c>
      <c r="O91" s="88">
        <v>0</v>
      </c>
      <c r="P91" s="88">
        <v>-10</v>
      </c>
      <c r="Q91" s="88">
        <v>0</v>
      </c>
      <c r="R91" s="88">
        <v>0</v>
      </c>
      <c r="S91" s="116">
        <v>0</v>
      </c>
      <c r="U91" s="115">
        <v>-75</v>
      </c>
      <c r="V91" s="116">
        <v>60.8</v>
      </c>
      <c r="W91">
        <v>-65</v>
      </c>
      <c r="X91">
        <v>60.8</v>
      </c>
      <c r="Y91">
        <v>0</v>
      </c>
      <c r="Z91">
        <v>0</v>
      </c>
      <c r="AA91">
        <v>0</v>
      </c>
      <c r="AB91">
        <v>-10</v>
      </c>
    </row>
    <row r="92" spans="7:28">
      <c r="G92" t="s">
        <v>134</v>
      </c>
      <c r="H92" s="115">
        <v>0</v>
      </c>
      <c r="I92" s="88">
        <v>59.9</v>
      </c>
      <c r="J92" s="88">
        <v>0</v>
      </c>
      <c r="K92" s="88">
        <v>17.11</v>
      </c>
      <c r="L92" s="88">
        <v>0</v>
      </c>
      <c r="M92" s="116">
        <v>0</v>
      </c>
      <c r="N92" s="115">
        <v>-59</v>
      </c>
      <c r="O92" s="88">
        <v>0</v>
      </c>
      <c r="P92" s="88">
        <v>-70</v>
      </c>
      <c r="Q92" s="88">
        <v>0</v>
      </c>
      <c r="R92" s="88">
        <v>0</v>
      </c>
      <c r="S92" s="116">
        <v>0</v>
      </c>
      <c r="U92" s="115">
        <v>-129</v>
      </c>
      <c r="V92" s="116">
        <v>77.010000000000005</v>
      </c>
      <c r="W92">
        <v>-59</v>
      </c>
      <c r="X92">
        <v>59.9</v>
      </c>
      <c r="Y92">
        <v>0</v>
      </c>
      <c r="Z92">
        <v>17.11</v>
      </c>
      <c r="AA92">
        <v>0</v>
      </c>
      <c r="AB92">
        <v>-70</v>
      </c>
    </row>
    <row r="93" spans="7:28">
      <c r="G93" t="s">
        <v>135</v>
      </c>
      <c r="H93" s="115">
        <v>0</v>
      </c>
      <c r="I93" s="88">
        <v>60.3</v>
      </c>
      <c r="J93" s="88">
        <v>0</v>
      </c>
      <c r="K93" s="88">
        <v>16.079999999999998</v>
      </c>
      <c r="L93" s="88">
        <v>0</v>
      </c>
      <c r="M93" s="116">
        <v>0</v>
      </c>
      <c r="N93" s="115">
        <v>-46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-46</v>
      </c>
      <c r="V93" s="116">
        <v>76.38</v>
      </c>
      <c r="W93">
        <v>-46</v>
      </c>
      <c r="X93">
        <v>60.3</v>
      </c>
      <c r="Y93">
        <v>0</v>
      </c>
      <c r="Z93">
        <v>16.079999999999998</v>
      </c>
      <c r="AA93">
        <v>0</v>
      </c>
      <c r="AB93">
        <v>0</v>
      </c>
    </row>
    <row r="94" spans="7:28">
      <c r="G94" t="s">
        <v>136</v>
      </c>
      <c r="H94" s="115">
        <v>0</v>
      </c>
      <c r="I94" s="88">
        <v>67.33</v>
      </c>
      <c r="J94" s="88">
        <v>0</v>
      </c>
      <c r="K94" s="88">
        <v>16.829999999999998</v>
      </c>
      <c r="L94" s="88">
        <v>0</v>
      </c>
      <c r="M94" s="116">
        <v>0</v>
      </c>
      <c r="N94" s="115">
        <v>-46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-46</v>
      </c>
      <c r="V94" s="116">
        <v>84.16</v>
      </c>
      <c r="W94">
        <v>-46</v>
      </c>
      <c r="X94">
        <v>67.33</v>
      </c>
      <c r="Y94">
        <v>0</v>
      </c>
      <c r="Z94">
        <v>16.829999999999998</v>
      </c>
      <c r="AA94">
        <v>0</v>
      </c>
      <c r="AB94">
        <v>0</v>
      </c>
    </row>
    <row r="95" spans="7:28">
      <c r="G95" t="s">
        <v>137</v>
      </c>
      <c r="H95" s="115">
        <v>12.07</v>
      </c>
      <c r="I95" s="88">
        <v>68.040000000000006</v>
      </c>
      <c r="J95" s="88">
        <v>4.6399999999999997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84.75</v>
      </c>
      <c r="W95">
        <v>12.07</v>
      </c>
      <c r="X95">
        <v>68.040000000000006</v>
      </c>
      <c r="Y95">
        <v>0</v>
      </c>
      <c r="Z95">
        <v>0</v>
      </c>
      <c r="AA95">
        <v>0</v>
      </c>
      <c r="AB95">
        <v>4.6399999999999997</v>
      </c>
    </row>
    <row r="96" spans="7:28">
      <c r="G96" t="s">
        <v>138</v>
      </c>
      <c r="H96" s="115">
        <v>0</v>
      </c>
      <c r="I96" s="88">
        <v>79.22</v>
      </c>
      <c r="J96" s="88">
        <v>4.95</v>
      </c>
      <c r="K96" s="88">
        <v>13.21</v>
      </c>
      <c r="L96" s="88">
        <v>0</v>
      </c>
      <c r="M96" s="116">
        <v>0</v>
      </c>
      <c r="N96" s="115">
        <v>-40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-40</v>
      </c>
      <c r="V96" s="116">
        <v>97.38</v>
      </c>
      <c r="W96">
        <v>-40</v>
      </c>
      <c r="X96">
        <v>79.22</v>
      </c>
      <c r="Y96">
        <v>0</v>
      </c>
      <c r="Z96">
        <v>13.21</v>
      </c>
      <c r="AA96">
        <v>0</v>
      </c>
      <c r="AB96">
        <v>4.95</v>
      </c>
    </row>
    <row r="97" spans="1:83">
      <c r="G97" t="s">
        <v>139</v>
      </c>
      <c r="H97" s="115">
        <v>0</v>
      </c>
      <c r="I97" s="88">
        <v>105.17</v>
      </c>
      <c r="J97" s="88">
        <v>9.7799999999999994</v>
      </c>
      <c r="K97" s="88">
        <v>9.7799999999999994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124.73</v>
      </c>
      <c r="W97">
        <v>0</v>
      </c>
      <c r="X97">
        <v>105.17</v>
      </c>
      <c r="Y97">
        <v>0</v>
      </c>
      <c r="Z97">
        <v>9.7799999999999994</v>
      </c>
      <c r="AA97">
        <v>0</v>
      </c>
      <c r="AB97">
        <v>9.7799999999999994</v>
      </c>
    </row>
    <row r="98" spans="1:83">
      <c r="G98" t="s">
        <v>140</v>
      </c>
      <c r="H98" s="115">
        <v>0</v>
      </c>
      <c r="I98" s="88">
        <v>114.87</v>
      </c>
      <c r="J98" s="88">
        <v>7.83</v>
      </c>
      <c r="K98" s="88">
        <v>10.44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133.13999999999999</v>
      </c>
      <c r="W98">
        <v>0</v>
      </c>
      <c r="X98">
        <v>114.87</v>
      </c>
      <c r="Y98">
        <v>0</v>
      </c>
      <c r="Z98">
        <v>10.44</v>
      </c>
      <c r="AA98">
        <v>0</v>
      </c>
      <c r="AB98">
        <v>7.83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6.4665E-2</v>
      </c>
      <c r="I99" s="111">
        <f t="shared" ref="I99:BQ99" si="1">SUM(I3:I98)/4000</f>
        <v>0.31780249999999999</v>
      </c>
      <c r="J99" s="111">
        <f t="shared" si="1"/>
        <v>9.0124999999999969E-2</v>
      </c>
      <c r="K99" s="111">
        <f t="shared" si="1"/>
        <v>0.27324249999999994</v>
      </c>
      <c r="L99" s="111">
        <f t="shared" si="1"/>
        <v>0.11231750000000001</v>
      </c>
      <c r="M99" s="111">
        <f t="shared" si="1"/>
        <v>6.1025000000000003E-3</v>
      </c>
      <c r="N99" s="110">
        <f t="shared" si="1"/>
        <v>-1.7228524999999997</v>
      </c>
      <c r="O99" s="111">
        <f t="shared" si="1"/>
        <v>-0.73699999999999999</v>
      </c>
      <c r="P99" s="111">
        <f t="shared" si="1"/>
        <v>-1.37</v>
      </c>
      <c r="Q99" s="111">
        <f t="shared" si="1"/>
        <v>-0.18124999999999999</v>
      </c>
      <c r="R99" s="111">
        <f t="shared" si="1"/>
        <v>0</v>
      </c>
      <c r="S99" s="112">
        <f t="shared" si="1"/>
        <v>0</v>
      </c>
      <c r="U99" s="110">
        <f t="shared" si="1"/>
        <v>-4.0111025000000007</v>
      </c>
      <c r="V99" s="112">
        <f t="shared" si="1"/>
        <v>0.8642525000000002</v>
      </c>
      <c r="W99">
        <f t="shared" si="1"/>
        <v>-1.6581874999999997</v>
      </c>
      <c r="X99">
        <f t="shared" si="1"/>
        <v>-0.41919749999999978</v>
      </c>
      <c r="Y99">
        <f t="shared" si="1"/>
        <v>0.11231750000000001</v>
      </c>
      <c r="Z99">
        <f t="shared" si="1"/>
        <v>9.1992500000000019E-2</v>
      </c>
      <c r="AA99">
        <f t="shared" si="1"/>
        <v>6.1025000000000003E-3</v>
      </c>
      <c r="AB99">
        <f t="shared" si="1"/>
        <v>-1.2798750000000008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4" t="s">
        <v>229</v>
      </c>
      <c r="B1" s="214"/>
      <c r="C1" s="214"/>
      <c r="D1" s="214"/>
      <c r="E1" s="183"/>
      <c r="F1" s="183"/>
      <c r="G1" s="214" t="s">
        <v>44</v>
      </c>
      <c r="H1" s="215" t="s">
        <v>230</v>
      </c>
      <c r="I1" s="216"/>
      <c r="J1" s="216"/>
      <c r="K1" s="216"/>
      <c r="L1" s="216"/>
      <c r="M1" s="217"/>
      <c r="N1" s="215" t="s">
        <v>231</v>
      </c>
      <c r="O1" s="216"/>
      <c r="P1" s="216"/>
      <c r="Q1" s="216"/>
      <c r="R1" s="216"/>
      <c r="S1" s="217"/>
      <c r="T1">
        <v>3</v>
      </c>
      <c r="U1" s="218" t="s">
        <v>343</v>
      </c>
      <c r="V1" s="21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44714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D4" sqref="D4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14" t="s">
        <v>229</v>
      </c>
      <c r="B1" s="214"/>
      <c r="C1" s="214"/>
      <c r="D1" s="214"/>
      <c r="E1" s="191"/>
      <c r="F1" s="191"/>
      <c r="G1" s="214" t="s">
        <v>44</v>
      </c>
      <c r="H1" s="215" t="s">
        <v>230</v>
      </c>
      <c r="I1" s="216"/>
      <c r="J1" s="216"/>
      <c r="K1" s="216"/>
      <c r="L1" s="216"/>
      <c r="M1" s="217"/>
      <c r="N1" s="215" t="s">
        <v>231</v>
      </c>
      <c r="O1" s="216"/>
      <c r="P1" s="216"/>
      <c r="Q1" s="216"/>
      <c r="R1" s="216"/>
      <c r="S1" s="217"/>
      <c r="T1">
        <v>3</v>
      </c>
      <c r="U1" s="218" t="s">
        <v>343</v>
      </c>
      <c r="V1" s="219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44714</v>
      </c>
      <c r="U2" s="115" t="s">
        <v>231</v>
      </c>
      <c r="V2" s="116" t="s">
        <v>230</v>
      </c>
      <c r="W2" s="30" t="s">
        <v>262</v>
      </c>
      <c r="X2" t="s">
        <v>525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26.55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26.55</v>
      </c>
      <c r="W3">
        <v>0</v>
      </c>
      <c r="X3">
        <v>26.55</v>
      </c>
    </row>
    <row r="4" spans="1:24">
      <c r="A4" t="s">
        <v>417</v>
      </c>
      <c r="B4" t="s">
        <v>263</v>
      </c>
      <c r="D4" t="s">
        <v>525</v>
      </c>
      <c r="G4" t="s">
        <v>46</v>
      </c>
      <c r="H4" s="115">
        <v>0</v>
      </c>
      <c r="I4" s="88">
        <v>0</v>
      </c>
      <c r="J4" s="88">
        <v>0</v>
      </c>
      <c r="K4" s="88">
        <v>26.55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26.55</v>
      </c>
      <c r="W4">
        <v>0</v>
      </c>
      <c r="X4">
        <v>26.55</v>
      </c>
    </row>
    <row r="5" spans="1:24">
      <c r="B5" t="s">
        <v>423</v>
      </c>
      <c r="G5" t="s">
        <v>47</v>
      </c>
      <c r="H5" s="115">
        <v>0</v>
      </c>
      <c r="I5" s="88">
        <v>0</v>
      </c>
      <c r="J5" s="88">
        <v>0</v>
      </c>
      <c r="K5" s="88">
        <v>24.13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24.13</v>
      </c>
      <c r="W5">
        <v>0</v>
      </c>
      <c r="X5">
        <v>24.13</v>
      </c>
    </row>
    <row r="6" spans="1:24">
      <c r="B6" t="s">
        <v>423</v>
      </c>
      <c r="G6" t="s">
        <v>48</v>
      </c>
      <c r="H6" s="115">
        <v>0</v>
      </c>
      <c r="I6" s="88">
        <v>0</v>
      </c>
      <c r="J6" s="88">
        <v>0</v>
      </c>
      <c r="K6" s="88">
        <v>1.93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1.93</v>
      </c>
      <c r="W6">
        <v>0</v>
      </c>
      <c r="X6">
        <v>1.93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9.65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9.65</v>
      </c>
      <c r="W7">
        <v>0</v>
      </c>
      <c r="X7">
        <v>9.65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19.309999999999999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19.309999999999999</v>
      </c>
      <c r="W8">
        <v>0</v>
      </c>
      <c r="X8">
        <v>19.309999999999999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19.309999999999999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19.309999999999999</v>
      </c>
      <c r="W9">
        <v>0</v>
      </c>
      <c r="X9">
        <v>19.309999999999999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19.309999999999999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19.309999999999999</v>
      </c>
      <c r="W10">
        <v>0</v>
      </c>
      <c r="X10">
        <v>19.309999999999999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9.65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9.65</v>
      </c>
      <c r="W11">
        <v>0</v>
      </c>
      <c r="X11">
        <v>9.65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16.89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16.89</v>
      </c>
      <c r="W12">
        <v>0</v>
      </c>
      <c r="X12">
        <v>16.89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16.89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16.89</v>
      </c>
      <c r="W13">
        <v>0</v>
      </c>
      <c r="X13">
        <v>16.89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16.89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16.89</v>
      </c>
      <c r="W14">
        <v>0</v>
      </c>
      <c r="X14">
        <v>16.89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  <c r="X37">
        <v>0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  <c r="X38">
        <v>0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  <c r="X39">
        <v>0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4.83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4.83</v>
      </c>
      <c r="W40">
        <v>0</v>
      </c>
      <c r="X40">
        <v>4.83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14.48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14.48</v>
      </c>
      <c r="W41">
        <v>0</v>
      </c>
      <c r="X41">
        <v>14.48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19.309999999999999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19.309999999999999</v>
      </c>
      <c r="W42">
        <v>0</v>
      </c>
      <c r="X42">
        <v>19.309999999999999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19.309999999999999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19.309999999999999</v>
      </c>
      <c r="W43">
        <v>0</v>
      </c>
      <c r="X43">
        <v>19.309999999999999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28.96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28.96</v>
      </c>
      <c r="W44">
        <v>0</v>
      </c>
      <c r="X44">
        <v>28.96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28.96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28.96</v>
      </c>
      <c r="W45">
        <v>0</v>
      </c>
      <c r="X45">
        <v>28.96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33.79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33.79</v>
      </c>
      <c r="W46">
        <v>0</v>
      </c>
      <c r="X46">
        <v>33.79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28.96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28.96</v>
      </c>
      <c r="W47">
        <v>0</v>
      </c>
      <c r="X47">
        <v>28.96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33.79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33.79</v>
      </c>
      <c r="W48">
        <v>0</v>
      </c>
      <c r="X48">
        <v>33.79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33.79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33.79</v>
      </c>
      <c r="W49">
        <v>0</v>
      </c>
      <c r="X49">
        <v>33.79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33.79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33.79</v>
      </c>
      <c r="W50">
        <v>0</v>
      </c>
      <c r="X50">
        <v>33.79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28.96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28.96</v>
      </c>
      <c r="W51">
        <v>0</v>
      </c>
      <c r="X51">
        <v>28.96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38.61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38.61</v>
      </c>
      <c r="W52">
        <v>0</v>
      </c>
      <c r="X52">
        <v>38.61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36.200000000000003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36.200000000000003</v>
      </c>
      <c r="W53">
        <v>0</v>
      </c>
      <c r="X53">
        <v>36.200000000000003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38.61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38.61</v>
      </c>
      <c r="W54">
        <v>0</v>
      </c>
      <c r="X54">
        <v>38.61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28.96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28.96</v>
      </c>
      <c r="W55">
        <v>0</v>
      </c>
      <c r="X55">
        <v>28.96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36.200000000000003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36.200000000000003</v>
      </c>
      <c r="W56">
        <v>0</v>
      </c>
      <c r="X56">
        <v>36.200000000000003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36.200000000000003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36.200000000000003</v>
      </c>
      <c r="W57">
        <v>0</v>
      </c>
      <c r="X57">
        <v>36.200000000000003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33.79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33.79</v>
      </c>
      <c r="W58">
        <v>0</v>
      </c>
      <c r="X58">
        <v>33.79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48.27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48.26</v>
      </c>
      <c r="W59">
        <v>0</v>
      </c>
      <c r="X59">
        <v>48.27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57.92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57.92</v>
      </c>
      <c r="W60">
        <v>0</v>
      </c>
      <c r="X60">
        <v>57.92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57.92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57.92</v>
      </c>
      <c r="W61">
        <v>0</v>
      </c>
      <c r="X61">
        <v>57.92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57.92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57.92</v>
      </c>
      <c r="W62">
        <v>0</v>
      </c>
      <c r="X62">
        <v>57.92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48.27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48.26</v>
      </c>
      <c r="W63">
        <v>0</v>
      </c>
      <c r="X63">
        <v>48.27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57.92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57.92</v>
      </c>
      <c r="W64">
        <v>0</v>
      </c>
      <c r="X64">
        <v>57.92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57.92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57.92</v>
      </c>
      <c r="W65">
        <v>0</v>
      </c>
      <c r="X65">
        <v>57.92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57.92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57.92</v>
      </c>
      <c r="W66">
        <v>0</v>
      </c>
      <c r="X66">
        <v>57.92</v>
      </c>
    </row>
    <row r="67" spans="7:24">
      <c r="G67" t="s">
        <v>109</v>
      </c>
      <c r="H67" s="115">
        <v>24.13</v>
      </c>
      <c r="I67" s="88">
        <v>0</v>
      </c>
      <c r="J67" s="88">
        <v>0</v>
      </c>
      <c r="K67" s="88">
        <v>48.27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72.400000000000006</v>
      </c>
      <c r="W67">
        <v>24.13</v>
      </c>
      <c r="X67">
        <v>48.27</v>
      </c>
    </row>
    <row r="68" spans="7:24">
      <c r="G68" t="s">
        <v>110</v>
      </c>
      <c r="H68" s="115">
        <v>20.27</v>
      </c>
      <c r="I68" s="88">
        <v>0</v>
      </c>
      <c r="J68" s="88">
        <v>0</v>
      </c>
      <c r="K68" s="88">
        <v>53.09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73.36</v>
      </c>
      <c r="W68">
        <v>20.27</v>
      </c>
      <c r="X68">
        <v>53.09</v>
      </c>
    </row>
    <row r="69" spans="7:24">
      <c r="G69" t="s">
        <v>111</v>
      </c>
      <c r="H69" s="115">
        <v>12.16</v>
      </c>
      <c r="I69" s="88">
        <v>0</v>
      </c>
      <c r="J69" s="88">
        <v>0</v>
      </c>
      <c r="K69" s="88">
        <v>53.09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65.25</v>
      </c>
      <c r="W69">
        <v>12.16</v>
      </c>
      <c r="X69">
        <v>53.09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53.09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53.09</v>
      </c>
      <c r="W70">
        <v>0</v>
      </c>
      <c r="X70">
        <v>53.09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38.61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38.61</v>
      </c>
      <c r="W71">
        <v>0</v>
      </c>
      <c r="X71">
        <v>38.61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43.44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43.44</v>
      </c>
      <c r="W72">
        <v>0</v>
      </c>
      <c r="X72">
        <v>43.44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38.61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38.61</v>
      </c>
      <c r="W73">
        <v>0</v>
      </c>
      <c r="X73">
        <v>38.61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33.79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33.79</v>
      </c>
      <c r="W74">
        <v>0</v>
      </c>
      <c r="X74">
        <v>33.79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24.13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24.13</v>
      </c>
      <c r="W75">
        <v>0</v>
      </c>
      <c r="X75">
        <v>24.13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28.96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28.96</v>
      </c>
      <c r="W76">
        <v>0</v>
      </c>
      <c r="X76">
        <v>28.96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28.96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28.96</v>
      </c>
      <c r="W77">
        <v>0</v>
      </c>
      <c r="X77">
        <v>28.96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24.13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24.13</v>
      </c>
      <c r="W78">
        <v>0</v>
      </c>
      <c r="X78">
        <v>24.13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9.65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9.65</v>
      </c>
      <c r="W79">
        <v>0</v>
      </c>
      <c r="X79">
        <v>9.65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  <c r="X80">
        <v>0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14.48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14.48</v>
      </c>
      <c r="W81">
        <v>0</v>
      </c>
      <c r="X81">
        <v>14.48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14.48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14.48</v>
      </c>
      <c r="W82">
        <v>0</v>
      </c>
      <c r="X82">
        <v>14.48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33.79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33.79</v>
      </c>
      <c r="W83">
        <v>0</v>
      </c>
      <c r="X83">
        <v>33.79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43.44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43.44</v>
      </c>
      <c r="W84">
        <v>0</v>
      </c>
      <c r="X84">
        <v>43.44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38.61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38.61</v>
      </c>
      <c r="W85">
        <v>0</v>
      </c>
      <c r="X85">
        <v>38.61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38.61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38.61</v>
      </c>
      <c r="W86">
        <v>0</v>
      </c>
      <c r="X86">
        <v>38.61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26.14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26.14</v>
      </c>
      <c r="W87">
        <v>0</v>
      </c>
      <c r="X87">
        <v>26.14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26.48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26.48</v>
      </c>
      <c r="W88">
        <v>0</v>
      </c>
      <c r="X88">
        <v>26.48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26.48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26.48</v>
      </c>
      <c r="W89">
        <v>0</v>
      </c>
      <c r="X89">
        <v>26.48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28.03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28.03</v>
      </c>
      <c r="W90">
        <v>0</v>
      </c>
      <c r="X90">
        <v>28.03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27.92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27.92</v>
      </c>
      <c r="W91">
        <v>0</v>
      </c>
      <c r="X91">
        <v>27.92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28.03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28.03</v>
      </c>
      <c r="W92">
        <v>0</v>
      </c>
      <c r="X92">
        <v>28.03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28.03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28.03</v>
      </c>
      <c r="W93">
        <v>0</v>
      </c>
      <c r="X93">
        <v>28.03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28.03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28.03</v>
      </c>
      <c r="W94">
        <v>0</v>
      </c>
      <c r="X94">
        <v>28.03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24.13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24.13</v>
      </c>
      <c r="W95">
        <v>0</v>
      </c>
      <c r="X95">
        <v>24.13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27.99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27.99</v>
      </c>
      <c r="W96">
        <v>0</v>
      </c>
      <c r="X96">
        <v>27.99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26.55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26.55</v>
      </c>
      <c r="W97">
        <v>0</v>
      </c>
      <c r="X97">
        <v>26.55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26.55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26.55</v>
      </c>
      <c r="W98">
        <v>0</v>
      </c>
      <c r="X98">
        <v>26.55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1.414E-2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0.54855250000000022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0.56268750000000034</v>
      </c>
      <c r="W99">
        <f t="shared" si="1"/>
        <v>1.414E-2</v>
      </c>
      <c r="X99">
        <f t="shared" si="1"/>
        <v>0.54855250000000022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4" t="s">
        <v>229</v>
      </c>
      <c r="B1" s="214"/>
      <c r="C1" s="214"/>
      <c r="D1" s="214"/>
      <c r="E1" s="191"/>
      <c r="F1" s="191"/>
      <c r="G1" s="214" t="s">
        <v>44</v>
      </c>
      <c r="H1" s="215" t="s">
        <v>230</v>
      </c>
      <c r="I1" s="216"/>
      <c r="J1" s="216"/>
      <c r="K1" s="216"/>
      <c r="L1" s="216"/>
      <c r="M1" s="217"/>
      <c r="N1" s="215" t="s">
        <v>231</v>
      </c>
      <c r="O1" s="216"/>
      <c r="P1" s="216"/>
      <c r="Q1" s="216"/>
      <c r="R1" s="216"/>
      <c r="S1" s="217"/>
      <c r="T1">
        <v>3</v>
      </c>
      <c r="U1" s="218" t="s">
        <v>343</v>
      </c>
      <c r="V1" s="21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44714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AD41" activePane="bottomRight" state="frozen"/>
      <selection activeCell="M3" sqref="M3:M98"/>
      <selection pane="topRight" activeCell="M3" sqref="M3:M98"/>
      <selection pane="bottomLeft" activeCell="M3" sqref="M3:M98"/>
      <selection pane="bottomRight" activeCell="AG45" sqref="AG4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44714</v>
      </c>
      <c r="B1" s="220"/>
      <c r="C1" s="220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300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1" t="s">
        <v>143</v>
      </c>
      <c r="Q1" s="221" t="s">
        <v>144</v>
      </c>
      <c r="R1" s="225" t="s">
        <v>339</v>
      </c>
      <c r="S1" s="79"/>
      <c r="T1" s="82" t="s">
        <v>302</v>
      </c>
      <c r="U1" s="222" t="s">
        <v>303</v>
      </c>
      <c r="V1" s="107" t="s">
        <v>316</v>
      </c>
      <c r="W1" s="107" t="s">
        <v>302</v>
      </c>
      <c r="X1" s="214" t="s">
        <v>335</v>
      </c>
      <c r="Y1" s="224" t="s">
        <v>223</v>
      </c>
      <c r="Z1" s="224" t="s">
        <v>224</v>
      </c>
      <c r="AA1" s="223" t="s">
        <v>198</v>
      </c>
      <c r="AB1" s="223" t="s">
        <v>199</v>
      </c>
      <c r="AC1" s="27" t="s">
        <v>189</v>
      </c>
      <c r="AD1" s="214" t="s">
        <v>142</v>
      </c>
      <c r="AG1" s="214" t="s">
        <v>278</v>
      </c>
      <c r="AI1" s="224" t="s">
        <v>384</v>
      </c>
      <c r="AJ1" s="224" t="s">
        <v>412</v>
      </c>
      <c r="AK1" s="224" t="s">
        <v>386</v>
      </c>
      <c r="AL1" s="224" t="s">
        <v>387</v>
      </c>
      <c r="AM1" s="224" t="s">
        <v>388</v>
      </c>
      <c r="AN1" s="224" t="s">
        <v>389</v>
      </c>
      <c r="AO1" s="226" t="s">
        <v>413</v>
      </c>
      <c r="AP1" s="226" t="s">
        <v>414</v>
      </c>
      <c r="AQ1" s="226" t="s">
        <v>415</v>
      </c>
      <c r="AR1" s="226" t="s">
        <v>416</v>
      </c>
      <c r="AT1" s="197" t="s">
        <v>149</v>
      </c>
    </row>
    <row r="2" spans="1:47">
      <c r="A2" s="27" t="s">
        <v>44</v>
      </c>
      <c r="B2" s="220"/>
      <c r="C2" s="220"/>
      <c r="D2" s="214"/>
      <c r="E2" s="214"/>
      <c r="F2" s="214"/>
      <c r="G2" s="214"/>
      <c r="H2" s="214"/>
      <c r="I2" s="214"/>
      <c r="J2" s="214"/>
      <c r="K2" s="214"/>
      <c r="L2" s="220"/>
      <c r="M2" s="220"/>
      <c r="N2" s="220"/>
      <c r="O2" s="220"/>
      <c r="P2" s="221"/>
      <c r="Q2" s="221"/>
      <c r="R2" s="225"/>
      <c r="S2" s="79"/>
      <c r="T2" s="82" t="s">
        <v>315</v>
      </c>
      <c r="U2" s="222"/>
      <c r="V2" s="107" t="s">
        <v>304</v>
      </c>
      <c r="W2" s="107" t="s">
        <v>304</v>
      </c>
      <c r="X2" s="214"/>
      <c r="Y2" s="224"/>
      <c r="Z2" s="224"/>
      <c r="AA2" s="223"/>
      <c r="AB2" s="223"/>
      <c r="AC2" s="27">
        <f>Allocation!J1/100</f>
        <v>8.8000000000000005E-3</v>
      </c>
      <c r="AD2" s="214"/>
      <c r="AE2" t="s">
        <v>276</v>
      </c>
      <c r="AG2" s="214"/>
      <c r="AI2" s="224"/>
      <c r="AJ2" s="224"/>
      <c r="AK2" s="224"/>
      <c r="AL2" s="224"/>
      <c r="AM2" s="224"/>
      <c r="AN2" s="224"/>
      <c r="AO2" s="226"/>
      <c r="AP2" s="226"/>
      <c r="AQ2" s="226"/>
      <c r="AR2" s="226"/>
      <c r="AT2" s="197" t="s">
        <v>152</v>
      </c>
    </row>
    <row r="3" spans="1:47">
      <c r="A3" t="s">
        <v>45</v>
      </c>
      <c r="E3">
        <f>GT_NG!P3</f>
        <v>11.15080716172586</v>
      </c>
      <c r="F3">
        <f>GT_Spot!P3</f>
        <v>0</v>
      </c>
      <c r="G3">
        <f>PPCL_NG!P3</f>
        <v>17.54</v>
      </c>
      <c r="H3">
        <f>PPCL_Spot!P3</f>
        <v>28</v>
      </c>
      <c r="I3">
        <f>Bawana_NG!P3</f>
        <v>98.063437500000006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986.22743894897121</v>
      </c>
      <c r="P3" s="77">
        <v>59.000000000000014</v>
      </c>
      <c r="Q3" s="77">
        <v>38.244425413725267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143.79999999999998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37.840000000000003</v>
      </c>
      <c r="Z3" s="75">
        <f>IEX!N3</f>
        <v>0</v>
      </c>
      <c r="AA3" s="117">
        <f>STOA!H3</f>
        <v>1097.8699999999999</v>
      </c>
      <c r="AB3" s="117">
        <f>-STOA!N3</f>
        <v>0</v>
      </c>
      <c r="AC3">
        <f>SUMIF(B3:AB3,"&gt;0")*$AC$2-SUMIF(B3:AB3,"&lt;0")*($AC$2/(1-$AC$2))+SUMIF(AI3:AR3,"&gt;0")*$AC$2-SUMIF(AI3:AR3,"&lt;0")*($AC$2/(1-$AC$2))</f>
        <v>22.156077759414917</v>
      </c>
      <c r="AD3">
        <f>SUM(B3:AB3,AI3:AR3)-AC3</f>
        <v>2495.5800312650072</v>
      </c>
      <c r="AE3">
        <f>'IDT-1'!B3</f>
        <v>110.18600000000001</v>
      </c>
      <c r="AF3" s="26"/>
      <c r="AG3">
        <f>SUM(AD3:AF3)+AT3</f>
        <v>2680.7660312650073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T3">
        <v>75</v>
      </c>
      <c r="AU3">
        <v>1</v>
      </c>
    </row>
    <row r="4" spans="1:47">
      <c r="A4" t="s">
        <v>46</v>
      </c>
      <c r="E4">
        <f>GT_NG!P4</f>
        <v>11.15080716172586</v>
      </c>
      <c r="F4">
        <f>GT_Spot!P4</f>
        <v>0</v>
      </c>
      <c r="G4">
        <f>PPCL_NG!P4</f>
        <v>17.54</v>
      </c>
      <c r="H4">
        <f>PPCL_Spot!P4</f>
        <v>28</v>
      </c>
      <c r="I4">
        <f>Bawana_NG!P4</f>
        <v>98.452578125000002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972.37456256066355</v>
      </c>
      <c r="P4" s="77">
        <v>59.000000000000014</v>
      </c>
      <c r="Q4" s="77">
        <v>38.244425413725267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142.87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4.66</v>
      </c>
      <c r="Z4" s="75">
        <f>IEX!N4</f>
        <v>0</v>
      </c>
      <c r="AA4" s="117">
        <f>STOA!H4</f>
        <v>1097.8699999999999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21.737428884697813</v>
      </c>
      <c r="AD4">
        <f t="shared" ref="AD4:AD67" si="1">SUM(B4:AB4,AI4:AR4)-AC4</f>
        <v>2448.4249443764174</v>
      </c>
      <c r="AE4">
        <f>'IDT-1'!B4</f>
        <v>129.39599999999999</v>
      </c>
      <c r="AF4" s="26"/>
      <c r="AG4">
        <f t="shared" ref="AG4:AG67" si="2">SUM(AD4:AF4)+AT4</f>
        <v>2652.8209443764176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T4">
        <v>75</v>
      </c>
      <c r="AU4">
        <v>2</v>
      </c>
    </row>
    <row r="5" spans="1:47">
      <c r="A5" t="s">
        <v>47</v>
      </c>
      <c r="E5">
        <f>GT_NG!P5</f>
        <v>11.15080716172586</v>
      </c>
      <c r="F5">
        <f>GT_Spot!P5</f>
        <v>0</v>
      </c>
      <c r="G5">
        <f>PPCL_NG!P5</f>
        <v>17.54</v>
      </c>
      <c r="H5">
        <f>PPCL_Spot!P5</f>
        <v>28</v>
      </c>
      <c r="I5">
        <f>Bawana_NG!P5</f>
        <v>99.62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1007.1915742300771</v>
      </c>
      <c r="P5" s="77">
        <v>59.000000000000014</v>
      </c>
      <c r="Q5" s="77">
        <v>38.244425413725267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142.77000000000001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1049.5999999999999</v>
      </c>
      <c r="AB5" s="117">
        <f>-STOA!N5</f>
        <v>0</v>
      </c>
      <c r="AC5">
        <f t="shared" si="0"/>
        <v>21.587427899888649</v>
      </c>
      <c r="AD5">
        <f t="shared" si="1"/>
        <v>2431.5293789056395</v>
      </c>
      <c r="AE5">
        <f>'IDT-1'!B5</f>
        <v>152.95099999999999</v>
      </c>
      <c r="AF5" s="26"/>
      <c r="AG5">
        <f t="shared" si="2"/>
        <v>2659.4803789056396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T5">
        <v>75</v>
      </c>
      <c r="AU5">
        <v>3</v>
      </c>
    </row>
    <row r="6" spans="1:47">
      <c r="A6" t="s">
        <v>48</v>
      </c>
      <c r="E6">
        <f>GT_NG!P6</f>
        <v>11.15080716172586</v>
      </c>
      <c r="F6">
        <f>GT_Spot!P6</f>
        <v>0</v>
      </c>
      <c r="G6">
        <f>PPCL_NG!P6</f>
        <v>17.54</v>
      </c>
      <c r="H6">
        <f>PPCL_Spot!P6</f>
        <v>28</v>
      </c>
      <c r="I6">
        <f>Bawana_NG!P6</f>
        <v>99.62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1010.0857496992061</v>
      </c>
      <c r="P6" s="77">
        <v>59.000000000000014</v>
      </c>
      <c r="Q6" s="77">
        <v>38.244425413725267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142.43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31.4</v>
      </c>
      <c r="Z6" s="75">
        <f>IEX!N6</f>
        <v>0</v>
      </c>
      <c r="AA6" s="117">
        <f>STOA!H6</f>
        <v>953.06999999999994</v>
      </c>
      <c r="AB6" s="117">
        <f>-STOA!N6</f>
        <v>0</v>
      </c>
      <c r="AC6">
        <f t="shared" si="0"/>
        <v>21.036760644016987</v>
      </c>
      <c r="AD6">
        <f t="shared" si="1"/>
        <v>2369.5042216306406</v>
      </c>
      <c r="AE6">
        <f>'IDT-1'!B6</f>
        <v>192.78899999999999</v>
      </c>
      <c r="AF6" s="26"/>
      <c r="AG6">
        <f t="shared" si="2"/>
        <v>2637.2932216306408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T6">
        <v>75</v>
      </c>
      <c r="AU6">
        <v>4</v>
      </c>
    </row>
    <row r="7" spans="1:47">
      <c r="A7" t="s">
        <v>49</v>
      </c>
      <c r="E7">
        <f>GT_NG!P7</f>
        <v>7.494985422740525</v>
      </c>
      <c r="F7">
        <f>GT_Spot!P7</f>
        <v>0</v>
      </c>
      <c r="G7">
        <f>PPCL_NG!P7</f>
        <v>17.54</v>
      </c>
      <c r="H7">
        <f>PPCL_Spot!P7</f>
        <v>26.002857456863389</v>
      </c>
      <c r="I7">
        <f>Bawana_NG!P7</f>
        <v>99.62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1006.5058605792167</v>
      </c>
      <c r="P7" s="77">
        <v>59.000000000000014</v>
      </c>
      <c r="Q7" s="77">
        <v>38.244425413725267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129.41999999999999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952.8599999999999</v>
      </c>
      <c r="AB7" s="117">
        <f>-STOA!N7</f>
        <v>0</v>
      </c>
      <c r="AC7">
        <f t="shared" si="0"/>
        <v>20.829199359744269</v>
      </c>
      <c r="AD7">
        <f t="shared" si="1"/>
        <v>2285.8589295128022</v>
      </c>
      <c r="AE7">
        <f>'IDT-1'!B7</f>
        <v>186</v>
      </c>
      <c r="AF7" s="26"/>
      <c r="AG7">
        <f t="shared" si="2"/>
        <v>2546.8589295128022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-30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T7">
        <v>75</v>
      </c>
      <c r="AU7">
        <v>5</v>
      </c>
    </row>
    <row r="8" spans="1:47">
      <c r="A8" t="s">
        <v>50</v>
      </c>
      <c r="E8">
        <f>GT_NG!P8</f>
        <v>7.494985422740525</v>
      </c>
      <c r="F8">
        <f>GT_Spot!P8</f>
        <v>0</v>
      </c>
      <c r="G8">
        <f>PPCL_NG!P8</f>
        <v>17.54</v>
      </c>
      <c r="H8">
        <f>PPCL_Spot!P8</f>
        <v>26.002857456863389</v>
      </c>
      <c r="I8">
        <f>Bawana_NG!P8</f>
        <v>99.62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1000.7145561004741</v>
      </c>
      <c r="P8" s="77">
        <v>59.000000000000014</v>
      </c>
      <c r="Q8" s="77">
        <v>38.244425413725267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130.82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952.8599999999999</v>
      </c>
      <c r="AB8" s="117">
        <f>-STOA!N8</f>
        <v>0</v>
      </c>
      <c r="AC8">
        <f t="shared" si="0"/>
        <v>20.790555880331329</v>
      </c>
      <c r="AD8">
        <f t="shared" si="1"/>
        <v>2281.5062685134717</v>
      </c>
      <c r="AE8">
        <f>'IDT-1'!B8</f>
        <v>143</v>
      </c>
      <c r="AF8" s="26"/>
      <c r="AG8">
        <f t="shared" si="2"/>
        <v>2499.5062685134717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-30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T8">
        <v>75</v>
      </c>
      <c r="AU8">
        <v>6</v>
      </c>
    </row>
    <row r="9" spans="1:47">
      <c r="A9" t="s">
        <v>51</v>
      </c>
      <c r="E9">
        <f>GT_NG!P9</f>
        <v>11.15080716172586</v>
      </c>
      <c r="F9">
        <f>GT_Spot!P9</f>
        <v>0</v>
      </c>
      <c r="G9">
        <f>PPCL_NG!P9</f>
        <v>17.54</v>
      </c>
      <c r="H9">
        <f>PPCL_Spot!P9</f>
        <v>27.686923675147206</v>
      </c>
      <c r="I9">
        <f>Bawana_NG!P9</f>
        <v>99.62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1007.4725536690877</v>
      </c>
      <c r="P9" s="77">
        <v>59.000000000000014</v>
      </c>
      <c r="Q9" s="77">
        <v>38.244425413725267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129.12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952.8599999999999</v>
      </c>
      <c r="AB9" s="117">
        <f>-STOA!N9</f>
        <v>0</v>
      </c>
      <c r="AC9">
        <f t="shared" si="0"/>
        <v>21.414744924290819</v>
      </c>
      <c r="AD9">
        <f t="shared" si="1"/>
        <v>2231.2799649953949</v>
      </c>
      <c r="AE9">
        <f>'IDT-1'!B9</f>
        <v>110</v>
      </c>
      <c r="AF9" s="26"/>
      <c r="AG9">
        <f t="shared" si="2"/>
        <v>2416.2799649953949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-90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T9">
        <v>75</v>
      </c>
      <c r="AU9">
        <v>7</v>
      </c>
    </row>
    <row r="10" spans="1:47">
      <c r="A10" t="s">
        <v>52</v>
      </c>
      <c r="E10">
        <f>GT_NG!P10</f>
        <v>11.15080716172586</v>
      </c>
      <c r="F10">
        <f>GT_Spot!P10</f>
        <v>0</v>
      </c>
      <c r="G10">
        <f>PPCL_NG!P10</f>
        <v>17.54</v>
      </c>
      <c r="H10">
        <f>PPCL_Spot!P10</f>
        <v>27.686923675147206</v>
      </c>
      <c r="I10">
        <f>Bawana_NG!P10</f>
        <v>99.62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1000.2727911376975</v>
      </c>
      <c r="P10" s="77">
        <v>59.000000000000014</v>
      </c>
      <c r="Q10" s="77">
        <v>38.244425413725267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129.93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952.8599999999999</v>
      </c>
      <c r="AB10" s="117">
        <f>-STOA!N10</f>
        <v>0</v>
      </c>
      <c r="AC10">
        <f t="shared" si="0"/>
        <v>21.003389913126767</v>
      </c>
      <c r="AD10">
        <f t="shared" si="1"/>
        <v>2265.3015574751689</v>
      </c>
      <c r="AE10">
        <f>'IDT-1'!B10</f>
        <v>77</v>
      </c>
      <c r="AF10" s="26"/>
      <c r="AG10">
        <f t="shared" si="2"/>
        <v>2417.3015574751689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-50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T10">
        <v>75</v>
      </c>
      <c r="AU10">
        <v>8</v>
      </c>
    </row>
    <row r="11" spans="1:47">
      <c r="A11" t="s">
        <v>53</v>
      </c>
      <c r="E11">
        <f>GT_NG!P11</f>
        <v>11.15080716172586</v>
      </c>
      <c r="F11">
        <f>GT_Spot!P11</f>
        <v>0</v>
      </c>
      <c r="G11">
        <f>PPCL_NG!P11</f>
        <v>17.54</v>
      </c>
      <c r="H11">
        <f>PPCL_Spot!P11</f>
        <v>27.686923675147206</v>
      </c>
      <c r="I11">
        <f>Bawana_NG!P11</f>
        <v>99.62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1039.4294946499376</v>
      </c>
      <c r="P11" s="77">
        <v>59.000000000000014</v>
      </c>
      <c r="Q11" s="77">
        <v>38.244425413725267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119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953.06999999999994</v>
      </c>
      <c r="AB11" s="117">
        <f>-STOA!N11</f>
        <v>0</v>
      </c>
      <c r="AC11">
        <f t="shared" si="0"/>
        <v>20.80972652792472</v>
      </c>
      <c r="AD11">
        <f t="shared" si="1"/>
        <v>2343.9319243726113</v>
      </c>
      <c r="AE11">
        <f>'IDT-1'!B11</f>
        <v>33</v>
      </c>
      <c r="AF11" s="26"/>
      <c r="AG11">
        <f t="shared" si="2"/>
        <v>2451.9319243726113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T11">
        <v>75</v>
      </c>
      <c r="AU11">
        <v>9</v>
      </c>
    </row>
    <row r="12" spans="1:47">
      <c r="A12" t="s">
        <v>54</v>
      </c>
      <c r="E12">
        <f>GT_NG!P12</f>
        <v>11.15080716172586</v>
      </c>
      <c r="F12">
        <f>GT_Spot!P12</f>
        <v>0</v>
      </c>
      <c r="G12">
        <f>PPCL_NG!P12</f>
        <v>17.54</v>
      </c>
      <c r="H12">
        <f>PPCL_Spot!P12</f>
        <v>27.686923675147206</v>
      </c>
      <c r="I12">
        <f>Bawana_NG!P12</f>
        <v>99.62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1032.4520289235504</v>
      </c>
      <c r="P12" s="77">
        <v>59.000000000000014</v>
      </c>
      <c r="Q12" s="77">
        <v>38.244425413725267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119.07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953.06999999999994</v>
      </c>
      <c r="AB12" s="117">
        <f>-STOA!N12</f>
        <v>0</v>
      </c>
      <c r="AC12">
        <f t="shared" si="0"/>
        <v>20.748940829532511</v>
      </c>
      <c r="AD12">
        <f t="shared" si="1"/>
        <v>2337.0852443446165</v>
      </c>
      <c r="AE12">
        <f>'IDT-1'!B12</f>
        <v>0</v>
      </c>
      <c r="AF12" s="26"/>
      <c r="AG12">
        <f t="shared" si="2"/>
        <v>2412.0852443446165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T12">
        <v>75</v>
      </c>
      <c r="AU12">
        <v>10</v>
      </c>
    </row>
    <row r="13" spans="1:47">
      <c r="A13" t="s">
        <v>55</v>
      </c>
      <c r="E13">
        <f>GT_NG!P13</f>
        <v>11.15080716172586</v>
      </c>
      <c r="F13">
        <f>GT_Spot!P13</f>
        <v>0</v>
      </c>
      <c r="G13">
        <f>PPCL_NG!P13</f>
        <v>17.54</v>
      </c>
      <c r="H13">
        <f>PPCL_Spot!P13</f>
        <v>21.91</v>
      </c>
      <c r="I13">
        <f>Bawana_NG!P13</f>
        <v>99.62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993.69372427561802</v>
      </c>
      <c r="P13" s="77">
        <v>59.000000000000014</v>
      </c>
      <c r="Q13" s="77">
        <v>38.244425413725267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118.46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953.06999999999994</v>
      </c>
      <c r="AB13" s="117">
        <f>-STOA!N13</f>
        <v>0</v>
      </c>
      <c r="AC13">
        <f t="shared" si="0"/>
        <v>20.351662820289409</v>
      </c>
      <c r="AD13">
        <f t="shared" si="1"/>
        <v>2292.33729403078</v>
      </c>
      <c r="AE13">
        <f>'IDT-1'!B13</f>
        <v>0</v>
      </c>
      <c r="AF13" s="26"/>
      <c r="AG13">
        <f t="shared" si="2"/>
        <v>2367.33729403078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T13">
        <v>75</v>
      </c>
      <c r="AU13">
        <v>11</v>
      </c>
    </row>
    <row r="14" spans="1:47">
      <c r="A14" t="s">
        <v>56</v>
      </c>
      <c r="E14">
        <f>GT_NG!P14</f>
        <v>11.15080716172586</v>
      </c>
      <c r="F14">
        <f>GT_Spot!P14</f>
        <v>0</v>
      </c>
      <c r="G14">
        <f>PPCL_NG!P14</f>
        <v>17.54</v>
      </c>
      <c r="H14">
        <f>PPCL_Spot!P14</f>
        <v>27.686923675147206</v>
      </c>
      <c r="I14">
        <f>Bawana_NG!P14</f>
        <v>99.62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962.79995336057198</v>
      </c>
      <c r="P14" s="77">
        <v>59.000000000000014</v>
      </c>
      <c r="Q14" s="77">
        <v>38.244425413725267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125.21000000000001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953.06999999999994</v>
      </c>
      <c r="AB14" s="117">
        <f>-STOA!N14</f>
        <v>0</v>
      </c>
      <c r="AC14">
        <f t="shared" si="0"/>
        <v>20.190034564578298</v>
      </c>
      <c r="AD14">
        <f t="shared" si="1"/>
        <v>2274.132075046592</v>
      </c>
      <c r="AE14">
        <f>'IDT-1'!B14</f>
        <v>0</v>
      </c>
      <c r="AF14" s="26"/>
      <c r="AG14">
        <f t="shared" si="2"/>
        <v>2349.132075046592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T14">
        <v>75</v>
      </c>
      <c r="AU14">
        <v>12</v>
      </c>
    </row>
    <row r="15" spans="1:47">
      <c r="A15" t="s">
        <v>57</v>
      </c>
      <c r="E15">
        <f>GT_NG!P15</f>
        <v>11.15080716172586</v>
      </c>
      <c r="F15">
        <f>GT_Spot!P15</f>
        <v>0</v>
      </c>
      <c r="G15">
        <f>PPCL_NG!P15</f>
        <v>17.54</v>
      </c>
      <c r="H15">
        <f>PPCL_Spot!P15</f>
        <v>28</v>
      </c>
      <c r="I15">
        <f>Bawana_NG!P15</f>
        <v>99.62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1005.5405314568851</v>
      </c>
      <c r="P15" s="77">
        <v>59.000000000000014</v>
      </c>
      <c r="Q15" s="77">
        <v>38.244425413725267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123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853.25999999999988</v>
      </c>
      <c r="AB15" s="117">
        <f>-STOA!N15</f>
        <v>0</v>
      </c>
      <c r="AC15">
        <f t="shared" si="0"/>
        <v>20.044012079416763</v>
      </c>
      <c r="AD15">
        <f t="shared" si="1"/>
        <v>2173.3117519529192</v>
      </c>
      <c r="AE15">
        <f>'IDT-1'!B15</f>
        <v>87</v>
      </c>
      <c r="AF15" s="26"/>
      <c r="AG15">
        <f t="shared" si="2"/>
        <v>2260.3117519529192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-42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T15">
        <v>0</v>
      </c>
      <c r="AU15">
        <v>13</v>
      </c>
    </row>
    <row r="16" spans="1:47">
      <c r="A16" t="s">
        <v>58</v>
      </c>
      <c r="E16">
        <f>GT_NG!P16</f>
        <v>11.15080716172586</v>
      </c>
      <c r="F16">
        <f>GT_Spot!P16</f>
        <v>0</v>
      </c>
      <c r="G16">
        <f>PPCL_NG!P16</f>
        <v>17.54</v>
      </c>
      <c r="H16">
        <f>PPCL_Spot!P16</f>
        <v>28</v>
      </c>
      <c r="I16">
        <f>Bawana_NG!P16</f>
        <v>99.62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1006.5043371116997</v>
      </c>
      <c r="P16" s="77">
        <v>59.000000000000014</v>
      </c>
      <c r="Q16" s="77">
        <v>38.244425413725267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126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853.25999999999988</v>
      </c>
      <c r="AB16" s="117">
        <f>-STOA!N16</f>
        <v>0</v>
      </c>
      <c r="AC16">
        <f t="shared" si="0"/>
        <v>20.016746676523766</v>
      </c>
      <c r="AD16">
        <f t="shared" si="1"/>
        <v>2184.302823010627</v>
      </c>
      <c r="AE16">
        <f>'IDT-1'!B16</f>
        <v>47</v>
      </c>
      <c r="AF16" s="26"/>
      <c r="AG16">
        <f t="shared" si="2"/>
        <v>2231.302823010627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-35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T16">
        <v>0</v>
      </c>
      <c r="AU16">
        <v>14</v>
      </c>
    </row>
    <row r="17" spans="1:47">
      <c r="A17" t="s">
        <v>59</v>
      </c>
      <c r="E17">
        <f>GT_NG!P17</f>
        <v>11.15080716172586</v>
      </c>
      <c r="F17">
        <f>GT_Spot!P17</f>
        <v>0</v>
      </c>
      <c r="G17">
        <f>PPCL_NG!P17</f>
        <v>17.54</v>
      </c>
      <c r="H17">
        <f>PPCL_Spot!P17</f>
        <v>28</v>
      </c>
      <c r="I17">
        <f>Bawana_NG!P17</f>
        <v>99.61999999999999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1025.9558245554167</v>
      </c>
      <c r="P17" s="77">
        <v>59.000000000000014</v>
      </c>
      <c r="Q17" s="77">
        <v>38.244425413725267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124.72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853.25999999999988</v>
      </c>
      <c r="AB17" s="117">
        <f>-STOA!N17</f>
        <v>0</v>
      </c>
      <c r="AC17">
        <f t="shared" si="0"/>
        <v>20.700465289837997</v>
      </c>
      <c r="AD17">
        <f t="shared" si="1"/>
        <v>2142.7905918410297</v>
      </c>
      <c r="AE17">
        <f>'IDT-1'!B17</f>
        <v>0</v>
      </c>
      <c r="AF17" s="26"/>
      <c r="AG17">
        <f t="shared" si="2"/>
        <v>2142.7905918410297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-94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T17">
        <v>0</v>
      </c>
      <c r="AU17">
        <v>15</v>
      </c>
    </row>
    <row r="18" spans="1:47">
      <c r="A18" t="s">
        <v>60</v>
      </c>
      <c r="E18">
        <f>GT_NG!P18</f>
        <v>11.15080716172586</v>
      </c>
      <c r="F18">
        <f>GT_Spot!P18</f>
        <v>0</v>
      </c>
      <c r="G18">
        <f>PPCL_NG!P18</f>
        <v>17.54</v>
      </c>
      <c r="H18">
        <f>PPCL_Spot!P18</f>
        <v>28</v>
      </c>
      <c r="I18">
        <f>Bawana_NG!P18</f>
        <v>99.61999999999999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978.37684895412406</v>
      </c>
      <c r="P18" s="77">
        <v>59.000000000000014</v>
      </c>
      <c r="Q18" s="77">
        <v>38.244425413725267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123.25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853.25999999999988</v>
      </c>
      <c r="AB18" s="117">
        <f>-STOA!N18</f>
        <v>0</v>
      </c>
      <c r="AC18">
        <f t="shared" si="0"/>
        <v>19.887074821092224</v>
      </c>
      <c r="AD18">
        <f t="shared" si="1"/>
        <v>2137.5550067084832</v>
      </c>
      <c r="AE18">
        <f>'IDT-1'!B18</f>
        <v>0</v>
      </c>
      <c r="AF18" s="26"/>
      <c r="AG18">
        <f t="shared" si="2"/>
        <v>2137.5550067084832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-51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T18">
        <v>0</v>
      </c>
      <c r="AU18">
        <v>16</v>
      </c>
    </row>
    <row r="19" spans="1:47">
      <c r="A19" t="s">
        <v>61</v>
      </c>
      <c r="E19">
        <f>GT_NG!P19</f>
        <v>11.15080716172586</v>
      </c>
      <c r="F19">
        <f>GT_Spot!P19</f>
        <v>0</v>
      </c>
      <c r="G19">
        <f>PPCL_NG!P19</f>
        <v>17.54</v>
      </c>
      <c r="H19">
        <f>PPCL_Spot!P19</f>
        <v>22.35</v>
      </c>
      <c r="I19">
        <f>Bawana_NG!P19</f>
        <v>99.61999999999999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927.79759587901037</v>
      </c>
      <c r="P19" s="77">
        <v>59.000000000000014</v>
      </c>
      <c r="Q19" s="77">
        <v>38.244425413725267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136.84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853.46999999999991</v>
      </c>
      <c r="AB19" s="117">
        <f>-STOA!N19</f>
        <v>0</v>
      </c>
      <c r="AC19">
        <f t="shared" si="0"/>
        <v>19.060912890399258</v>
      </c>
      <c r="AD19">
        <f t="shared" si="1"/>
        <v>2146.9519155640619</v>
      </c>
      <c r="AE19">
        <f>'IDT-1'!B19</f>
        <v>0</v>
      </c>
      <c r="AF19" s="26"/>
      <c r="AG19">
        <f t="shared" si="2"/>
        <v>2146.9519155640619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T19">
        <v>0</v>
      </c>
      <c r="AU19">
        <v>17</v>
      </c>
    </row>
    <row r="20" spans="1:47">
      <c r="A20" t="s">
        <v>62</v>
      </c>
      <c r="E20">
        <f>GT_NG!P20</f>
        <v>11.15080716172586</v>
      </c>
      <c r="F20">
        <f>GT_Spot!P20</f>
        <v>0</v>
      </c>
      <c r="G20">
        <f>PPCL_NG!P20</f>
        <v>17.54</v>
      </c>
      <c r="H20">
        <f>PPCL_Spot!P20</f>
        <v>28</v>
      </c>
      <c r="I20">
        <f>Bawana_NG!P20</f>
        <v>99.61999999999999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922.52718662889117</v>
      </c>
      <c r="P20" s="77">
        <v>59.000000000000014</v>
      </c>
      <c r="Q20" s="77">
        <v>38.244425413725267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134.92000000000002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853.46999999999991</v>
      </c>
      <c r="AB20" s="117">
        <f>-STOA!N20</f>
        <v>0</v>
      </c>
      <c r="AC20">
        <f t="shared" si="0"/>
        <v>19.047357288998214</v>
      </c>
      <c r="AD20">
        <f t="shared" si="1"/>
        <v>2145.425061915344</v>
      </c>
      <c r="AE20">
        <f>'IDT-1'!B20</f>
        <v>0</v>
      </c>
      <c r="AF20" s="26"/>
      <c r="AG20">
        <f t="shared" si="2"/>
        <v>2145.425061915344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T20">
        <v>0</v>
      </c>
      <c r="AU20">
        <v>18</v>
      </c>
    </row>
    <row r="21" spans="1:47">
      <c r="A21" t="s">
        <v>63</v>
      </c>
      <c r="E21">
        <f>GT_NG!P21</f>
        <v>11.15080716172586</v>
      </c>
      <c r="F21">
        <f>GT_Spot!P21</f>
        <v>0</v>
      </c>
      <c r="G21">
        <f>PPCL_NG!P21</f>
        <v>17.54</v>
      </c>
      <c r="H21">
        <f>PPCL_Spot!P21</f>
        <v>28</v>
      </c>
      <c r="I21">
        <f>Bawana_NG!P21</f>
        <v>99.61999999999999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916.61665552851946</v>
      </c>
      <c r="P21" s="77">
        <v>59.000000000000014</v>
      </c>
      <c r="Q21" s="77">
        <v>38.244425413725267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132.30000000000001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853.46999999999991</v>
      </c>
      <c r="AB21" s="117">
        <f>-STOA!N21</f>
        <v>0</v>
      </c>
      <c r="AC21">
        <f t="shared" si="0"/>
        <v>19.136178849374666</v>
      </c>
      <c r="AD21">
        <f t="shared" si="1"/>
        <v>2118.3457092545959</v>
      </c>
      <c r="AE21">
        <f>'IDT-1'!B21</f>
        <v>0</v>
      </c>
      <c r="AF21" s="26"/>
      <c r="AG21">
        <f t="shared" si="2"/>
        <v>2118.3457092545959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-18.46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T21">
        <v>0</v>
      </c>
      <c r="AU21">
        <v>19</v>
      </c>
    </row>
    <row r="22" spans="1:47">
      <c r="A22" t="s">
        <v>64</v>
      </c>
      <c r="E22">
        <f>GT_NG!P22</f>
        <v>11.15080716172586</v>
      </c>
      <c r="F22">
        <f>GT_Spot!P22</f>
        <v>0</v>
      </c>
      <c r="G22">
        <f>PPCL_NG!P22</f>
        <v>17.54</v>
      </c>
      <c r="H22">
        <f>PPCL_Spot!P22</f>
        <v>28</v>
      </c>
      <c r="I22">
        <f>Bawana_NG!P22</f>
        <v>99.61999999999999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860.6670990483683</v>
      </c>
      <c r="P22" s="77">
        <v>59.000000000000014</v>
      </c>
      <c r="Q22" s="77">
        <v>38.244425413725267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128.22999999999999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853.46999999999991</v>
      </c>
      <c r="AB22" s="117">
        <f>-STOA!N22</f>
        <v>0</v>
      </c>
      <c r="AC22">
        <f t="shared" si="0"/>
        <v>18.614665347990982</v>
      </c>
      <c r="AD22">
        <f t="shared" si="1"/>
        <v>2058.0976662758285</v>
      </c>
      <c r="AE22">
        <f>'IDT-1'!B22</f>
        <v>0</v>
      </c>
      <c r="AF22" s="26"/>
      <c r="AG22">
        <f t="shared" si="2"/>
        <v>2058.0976662758285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-19.21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T22">
        <v>0</v>
      </c>
      <c r="AU22">
        <v>20</v>
      </c>
    </row>
    <row r="23" spans="1:47">
      <c r="A23" t="s">
        <v>65</v>
      </c>
      <c r="E23">
        <f>GT_NG!P23</f>
        <v>11.15080716172586</v>
      </c>
      <c r="F23">
        <f>GT_Spot!P23</f>
        <v>0</v>
      </c>
      <c r="G23">
        <f>PPCL_NG!P23</f>
        <v>17.54</v>
      </c>
      <c r="H23">
        <f>PPCL_Spot!P23</f>
        <v>28</v>
      </c>
      <c r="I23">
        <f>Bawana_NG!P23</f>
        <v>69.999999999999986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838.87650803131839</v>
      </c>
      <c r="P23" s="77">
        <v>59.000000000000014</v>
      </c>
      <c r="Q23" s="77">
        <v>38.244425413725267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132.94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853.46999999999991</v>
      </c>
      <c r="AB23" s="117">
        <f>-STOA!N23</f>
        <v>0</v>
      </c>
      <c r="AC23">
        <f t="shared" si="0"/>
        <v>18.592473351237881</v>
      </c>
      <c r="AD23">
        <f t="shared" si="1"/>
        <v>1967.6292672555319</v>
      </c>
      <c r="AE23">
        <f>'IDT-1'!B23</f>
        <v>0</v>
      </c>
      <c r="AF23" s="26"/>
      <c r="AG23">
        <f t="shared" si="2"/>
        <v>1967.6292672555319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-63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T23">
        <v>0</v>
      </c>
      <c r="AU23">
        <v>21</v>
      </c>
    </row>
    <row r="24" spans="1:47">
      <c r="A24" t="s">
        <v>66</v>
      </c>
      <c r="E24">
        <f>GT_NG!P24</f>
        <v>11.15080716172586</v>
      </c>
      <c r="F24">
        <f>GT_Spot!P24</f>
        <v>0</v>
      </c>
      <c r="G24">
        <f>PPCL_NG!P24</f>
        <v>17.54</v>
      </c>
      <c r="H24">
        <f>PPCL_Spot!P24</f>
        <v>28</v>
      </c>
      <c r="I24">
        <f>Bawana_NG!P24</f>
        <v>69.999999999999986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828.21674988905045</v>
      </c>
      <c r="P24" s="77">
        <v>59.000000000000014</v>
      </c>
      <c r="Q24" s="77">
        <v>38.244425413725267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131.28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853.46999999999991</v>
      </c>
      <c r="AB24" s="117">
        <f>-STOA!N24</f>
        <v>0</v>
      </c>
      <c r="AC24">
        <f t="shared" si="0"/>
        <v>18.430790714452748</v>
      </c>
      <c r="AD24">
        <f t="shared" si="1"/>
        <v>1961.4711917500488</v>
      </c>
      <c r="AE24">
        <f>'IDT-1'!B24</f>
        <v>0</v>
      </c>
      <c r="AF24" s="26"/>
      <c r="AG24">
        <f t="shared" si="2"/>
        <v>1961.4711917500488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-57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T24">
        <v>0</v>
      </c>
      <c r="AU24">
        <v>22</v>
      </c>
    </row>
    <row r="25" spans="1:47">
      <c r="A25" t="s">
        <v>67</v>
      </c>
      <c r="E25">
        <f>GT_NG!P25</f>
        <v>11.470866590649944</v>
      </c>
      <c r="F25">
        <f>GT_Spot!P25</f>
        <v>0</v>
      </c>
      <c r="G25">
        <f>PPCL_NG!P25</f>
        <v>17.54</v>
      </c>
      <c r="H25">
        <f>PPCL_Spot!P25</f>
        <v>28</v>
      </c>
      <c r="I25">
        <f>Bawana_NG!P25</f>
        <v>69.999999999999986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830.5747467643007</v>
      </c>
      <c r="P25" s="77">
        <v>59.000000000000014</v>
      </c>
      <c r="Q25" s="77">
        <v>38.244425413725267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130.65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853.46999999999991</v>
      </c>
      <c r="AB25" s="117">
        <f>-STOA!N25</f>
        <v>0</v>
      </c>
      <c r="AC25">
        <f t="shared" si="0"/>
        <v>18.617498032851191</v>
      </c>
      <c r="AD25">
        <f t="shared" si="1"/>
        <v>1944.3325407358245</v>
      </c>
      <c r="AE25">
        <f>'IDT-1'!B25</f>
        <v>0</v>
      </c>
      <c r="AF25" s="26"/>
      <c r="AG25">
        <f t="shared" si="2"/>
        <v>1944.3325407358245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-76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T25">
        <v>0</v>
      </c>
      <c r="AU25">
        <v>23</v>
      </c>
    </row>
    <row r="26" spans="1:47">
      <c r="A26" t="s">
        <v>68</v>
      </c>
      <c r="E26">
        <f>GT_NG!P26</f>
        <v>11.802394526795897</v>
      </c>
      <c r="F26">
        <f>GT_Spot!P26</f>
        <v>0</v>
      </c>
      <c r="G26">
        <f>PPCL_NG!P26</f>
        <v>17.54</v>
      </c>
      <c r="H26">
        <f>PPCL_Spot!P26</f>
        <v>28</v>
      </c>
      <c r="I26">
        <f>Bawana_NG!P26</f>
        <v>69.999999999999986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839.52778917070066</v>
      </c>
      <c r="P26" s="77">
        <v>28.960000000000004</v>
      </c>
      <c r="Q26" s="77">
        <v>36.51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129.61000000000001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853.46999999999991</v>
      </c>
      <c r="AB26" s="117">
        <f>-STOA!N26</f>
        <v>0</v>
      </c>
      <c r="AC26">
        <f t="shared" si="0"/>
        <v>18.738926026546039</v>
      </c>
      <c r="AD26">
        <f t="shared" si="1"/>
        <v>1883.6812576709501</v>
      </c>
      <c r="AE26">
        <f>'IDT-1'!B26</f>
        <v>0</v>
      </c>
      <c r="AF26" s="26"/>
      <c r="AG26">
        <f t="shared" si="2"/>
        <v>1883.6812576709501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-113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T26">
        <v>0</v>
      </c>
      <c r="AU26">
        <v>24</v>
      </c>
    </row>
    <row r="27" spans="1:47">
      <c r="A27" t="s">
        <v>69</v>
      </c>
      <c r="E27">
        <f>GT_NG!P27</f>
        <v>11.802394526795897</v>
      </c>
      <c r="F27">
        <f>GT_Spot!P27</f>
        <v>0</v>
      </c>
      <c r="G27">
        <f>PPCL_NG!P27</f>
        <v>17.54</v>
      </c>
      <c r="H27">
        <f>PPCL_Spot!P27</f>
        <v>28</v>
      </c>
      <c r="I27">
        <f>Bawana_NG!P27</f>
        <v>69.999999999999986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883.54417536822552</v>
      </c>
      <c r="P27" s="77">
        <v>59.000000000000014</v>
      </c>
      <c r="Q27" s="77">
        <v>38.244425413725267</v>
      </c>
      <c r="R27" s="80">
        <v>6.97</v>
      </c>
      <c r="S27" s="80">
        <v>0</v>
      </c>
      <c r="T27" s="78">
        <f>SUMPRODUCT(LTA!F27:AJ27,LTA!F$101:AJ$101,LTA!F$103:AJ$103)</f>
        <v>2.12</v>
      </c>
      <c r="U27" s="78">
        <f>SUMPRODUCT(LTA!F27:AJ27,LTA!F$102:AJ$102,LTA!F$103:AJ$103)</f>
        <v>128.94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706.69</v>
      </c>
      <c r="AB27" s="117">
        <f>-STOA!N27</f>
        <v>0</v>
      </c>
      <c r="AC27">
        <f t="shared" si="0"/>
        <v>17.709786095278716</v>
      </c>
      <c r="AD27">
        <f t="shared" si="1"/>
        <v>1876.0412092134682</v>
      </c>
      <c r="AE27">
        <f>'IDT-1'!B27</f>
        <v>0</v>
      </c>
      <c r="AF27" s="26"/>
      <c r="AG27">
        <f t="shared" si="2"/>
        <v>1876.0412092134682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-59.1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T27">
        <v>0</v>
      </c>
      <c r="AU27">
        <v>25</v>
      </c>
    </row>
    <row r="28" spans="1:47">
      <c r="A28" t="s">
        <v>70</v>
      </c>
      <c r="E28">
        <f>GT_NG!P28</f>
        <v>11.802394526795897</v>
      </c>
      <c r="F28">
        <f>GT_Spot!P28</f>
        <v>0</v>
      </c>
      <c r="G28">
        <f>PPCL_NG!P28</f>
        <v>17.54</v>
      </c>
      <c r="H28">
        <f>PPCL_Spot!P28</f>
        <v>28</v>
      </c>
      <c r="I28">
        <f>Bawana_NG!P28</f>
        <v>69.999999999999986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878.44784170292758</v>
      </c>
      <c r="P28" s="77">
        <v>59.000000000000014</v>
      </c>
      <c r="Q28" s="77">
        <v>38.244425413725267</v>
      </c>
      <c r="R28" s="80">
        <v>13.76</v>
      </c>
      <c r="S28" s="80">
        <v>0</v>
      </c>
      <c r="T28" s="78">
        <f>SUMPRODUCT(LTA!F28:AJ28,LTA!F$101:AJ$101,LTA!F$103:AJ$103)</f>
        <v>7.7</v>
      </c>
      <c r="U28" s="78">
        <f>SUMPRODUCT(LTA!F28:AJ28,LTA!F$102:AJ$102,LTA!F$103:AJ$103)</f>
        <v>128.25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708.09</v>
      </c>
      <c r="AB28" s="117">
        <f>-STOA!N28</f>
        <v>0</v>
      </c>
      <c r="AC28">
        <f t="shared" si="0"/>
        <v>17.860833319476072</v>
      </c>
      <c r="AD28">
        <f t="shared" si="1"/>
        <v>1874.7738283239726</v>
      </c>
      <c r="AE28">
        <f>'IDT-1'!B28</f>
        <v>0</v>
      </c>
      <c r="AF28" s="26"/>
      <c r="AG28">
        <f t="shared" si="2"/>
        <v>1874.7738283239726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-68.2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T28">
        <v>0</v>
      </c>
      <c r="AU28">
        <v>26</v>
      </c>
    </row>
    <row r="29" spans="1:47">
      <c r="A29" t="s">
        <v>71</v>
      </c>
      <c r="E29">
        <f>GT_NG!P29</f>
        <v>11.802394526795897</v>
      </c>
      <c r="F29">
        <f>GT_Spot!P29</f>
        <v>0</v>
      </c>
      <c r="G29">
        <f>PPCL_NG!P29</f>
        <v>17.54</v>
      </c>
      <c r="H29">
        <f>PPCL_Spot!P29</f>
        <v>28</v>
      </c>
      <c r="I29">
        <f>Bawana_NG!P29</f>
        <v>74.884872800734271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872.66010731521533</v>
      </c>
      <c r="P29" s="77">
        <v>28.960000000000004</v>
      </c>
      <c r="Q29" s="77">
        <v>38.244425413725267</v>
      </c>
      <c r="R29" s="80">
        <v>22.315938864628823</v>
      </c>
      <c r="S29" s="80">
        <v>0</v>
      </c>
      <c r="T29" s="78">
        <f>SUMPRODUCT(LTA!F29:AJ29,LTA!F$101:AJ$101,LTA!F$103:AJ$103)</f>
        <v>15.76</v>
      </c>
      <c r="U29" s="78">
        <f>SUMPRODUCT(LTA!F29:AJ29,LTA!F$102:AJ$102,LTA!F$103:AJ$103)</f>
        <v>138.87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708.79000000000008</v>
      </c>
      <c r="AB29" s="117">
        <f>-STOA!N29</f>
        <v>0</v>
      </c>
      <c r="AC29">
        <f t="shared" si="0"/>
        <v>18.429739631157815</v>
      </c>
      <c r="AD29">
        <f t="shared" si="1"/>
        <v>1804.1379992899419</v>
      </c>
      <c r="AE29">
        <f>'IDT-1'!B29</f>
        <v>0</v>
      </c>
      <c r="AF29" s="26"/>
      <c r="AG29">
        <f t="shared" si="2"/>
        <v>1804.1379992899419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-135.26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T29">
        <v>0</v>
      </c>
      <c r="AU29">
        <v>27</v>
      </c>
    </row>
    <row r="30" spans="1:47">
      <c r="A30" t="s">
        <v>72</v>
      </c>
      <c r="E30">
        <f>GT_NG!P30</f>
        <v>11.802394526795897</v>
      </c>
      <c r="F30">
        <f>GT_Spot!P30</f>
        <v>0</v>
      </c>
      <c r="G30">
        <f>PPCL_NG!P30</f>
        <v>17.54</v>
      </c>
      <c r="H30">
        <f>PPCL_Spot!P30</f>
        <v>28</v>
      </c>
      <c r="I30">
        <f>Bawana_NG!P30</f>
        <v>74.884872800734271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834.25099531521528</v>
      </c>
      <c r="P30" s="77">
        <v>28.960000000000004</v>
      </c>
      <c r="Q30" s="77">
        <v>36.51</v>
      </c>
      <c r="R30" s="80">
        <v>28.964456070164644</v>
      </c>
      <c r="S30" s="80">
        <v>0</v>
      </c>
      <c r="T30" s="78">
        <f>SUMPRODUCT(LTA!F30:AJ30,LTA!F$101:AJ$101,LTA!F$103:AJ$103)</f>
        <v>24.759999999999998</v>
      </c>
      <c r="U30" s="78">
        <f>SUMPRODUCT(LTA!F30:AJ30,LTA!F$102:AJ$102,LTA!F$103:AJ$103)</f>
        <v>140.29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709.49</v>
      </c>
      <c r="AB30" s="117">
        <f>-STOA!N30</f>
        <v>0</v>
      </c>
      <c r="AC30">
        <f t="shared" si="0"/>
        <v>17.754219598604202</v>
      </c>
      <c r="AD30">
        <f t="shared" si="1"/>
        <v>1836.3484991143062</v>
      </c>
      <c r="AE30">
        <f>'IDT-1'!B30</f>
        <v>0</v>
      </c>
      <c r="AF30" s="26"/>
      <c r="AG30">
        <f t="shared" si="2"/>
        <v>1836.3484991143062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-81.349999999999994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T30">
        <v>0</v>
      </c>
      <c r="AU30">
        <v>28</v>
      </c>
    </row>
    <row r="31" spans="1:47">
      <c r="A31" t="s">
        <v>73</v>
      </c>
      <c r="E31">
        <f>GT_NG!P31</f>
        <v>11.15080716172586</v>
      </c>
      <c r="F31">
        <f>GT_Spot!P31</f>
        <v>0</v>
      </c>
      <c r="G31">
        <f>PPCL_NG!P31</f>
        <v>17.54</v>
      </c>
      <c r="H31">
        <f>PPCL_Spot!P31</f>
        <v>28</v>
      </c>
      <c r="I31">
        <f>Bawana_NG!P31</f>
        <v>74.884872800734271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825.96538365123445</v>
      </c>
      <c r="P31" s="77">
        <v>28.960000000000004</v>
      </c>
      <c r="Q31" s="77">
        <v>36.51</v>
      </c>
      <c r="R31" s="80">
        <v>35.345274695896279</v>
      </c>
      <c r="S31" s="80">
        <v>0</v>
      </c>
      <c r="T31" s="78">
        <f>SUMPRODUCT(LTA!F31:AJ31,LTA!F$101:AJ$101,LTA!F$103:AJ$103)</f>
        <v>37.89</v>
      </c>
      <c r="U31" s="78">
        <f>SUMPRODUCT(LTA!F31:AJ31,LTA!F$102:AJ$102,LTA!F$103:AJ$103)</f>
        <v>141.44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710.8900000000001</v>
      </c>
      <c r="AB31" s="117">
        <f>-STOA!N31</f>
        <v>0</v>
      </c>
      <c r="AC31">
        <f t="shared" si="0"/>
        <v>18.783799460740219</v>
      </c>
      <c r="AD31">
        <f t="shared" si="1"/>
        <v>1745.4825388488509</v>
      </c>
      <c r="AE31">
        <f>'IDT-1'!B31</f>
        <v>0</v>
      </c>
      <c r="AF31" s="26"/>
      <c r="AG31">
        <f t="shared" si="2"/>
        <v>1745.4825388488509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-184.31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T31">
        <v>0</v>
      </c>
      <c r="AU31">
        <v>29</v>
      </c>
    </row>
    <row r="32" spans="1:47">
      <c r="A32" t="s">
        <v>74</v>
      </c>
      <c r="E32">
        <f>GT_NG!P32</f>
        <v>11.15080716172586</v>
      </c>
      <c r="F32">
        <f>GT_Spot!P32</f>
        <v>0</v>
      </c>
      <c r="G32">
        <f>PPCL_NG!P32</f>
        <v>17.54</v>
      </c>
      <c r="H32">
        <f>PPCL_Spot!P32</f>
        <v>28</v>
      </c>
      <c r="I32">
        <f>Bawana_NG!P32</f>
        <v>74.884872800734271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753.01383322865865</v>
      </c>
      <c r="P32" s="77">
        <v>28.960000000000004</v>
      </c>
      <c r="Q32" s="77">
        <v>36.51</v>
      </c>
      <c r="R32" s="80">
        <v>38.499999999999993</v>
      </c>
      <c r="S32" s="80">
        <v>0</v>
      </c>
      <c r="T32" s="78">
        <f>SUMPRODUCT(LTA!F32:AJ32,LTA!F$101:AJ$101,LTA!F$103:AJ$103)</f>
        <v>53.449999999999996</v>
      </c>
      <c r="U32" s="78">
        <f>SUMPRODUCT(LTA!F32:AJ32,LTA!F$102:AJ$102,LTA!F$103:AJ$103)</f>
        <v>148.82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712.29000000000008</v>
      </c>
      <c r="AB32" s="117">
        <f>-STOA!N32</f>
        <v>0</v>
      </c>
      <c r="AC32">
        <f t="shared" si="0"/>
        <v>17.853666405347383</v>
      </c>
      <c r="AD32">
        <f t="shared" si="1"/>
        <v>1760.6658467857717</v>
      </c>
      <c r="AE32">
        <f>'IDT-1'!B32</f>
        <v>0</v>
      </c>
      <c r="AF32" s="26"/>
      <c r="AG32">
        <f t="shared" si="2"/>
        <v>1760.6658467857717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-124.6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T32">
        <v>0</v>
      </c>
      <c r="AU32">
        <v>30</v>
      </c>
    </row>
    <row r="33" spans="1:47">
      <c r="A33" t="s">
        <v>75</v>
      </c>
      <c r="E33">
        <f>GT_NG!P33</f>
        <v>11.15080716172586</v>
      </c>
      <c r="F33">
        <f>GT_Spot!P33</f>
        <v>0</v>
      </c>
      <c r="G33">
        <f>PPCL_NG!P33</f>
        <v>17.54</v>
      </c>
      <c r="H33">
        <f>PPCL_Spot!P33</f>
        <v>28</v>
      </c>
      <c r="I33">
        <f>Bawana_NG!P33</f>
        <v>74.884872800734271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743.80882940628351</v>
      </c>
      <c r="P33" s="77">
        <v>28.960000000000004</v>
      </c>
      <c r="Q33" s="77">
        <v>36.51</v>
      </c>
      <c r="R33" s="80">
        <v>38.499999999999993</v>
      </c>
      <c r="S33" s="80">
        <v>0</v>
      </c>
      <c r="T33" s="78">
        <f>SUMPRODUCT(LTA!F33:AJ33,LTA!F$101:AJ$101,LTA!F$103:AJ$103)</f>
        <v>71.650000000000006</v>
      </c>
      <c r="U33" s="78">
        <f>SUMPRODUCT(LTA!F33:AJ33,LTA!F$102:AJ$102,LTA!F$103:AJ$103)</f>
        <v>155.56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715.2</v>
      </c>
      <c r="AB33" s="117">
        <f>-STOA!N33</f>
        <v>0</v>
      </c>
      <c r="AC33">
        <f t="shared" si="0"/>
        <v>18.846959482283527</v>
      </c>
      <c r="AD33">
        <f t="shared" si="1"/>
        <v>1684.9175498864602</v>
      </c>
      <c r="AE33">
        <f>'IDT-1'!B33</f>
        <v>0</v>
      </c>
      <c r="AF33" s="26"/>
      <c r="AG33">
        <f t="shared" si="2"/>
        <v>1684.9175498864602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-218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T33">
        <v>0</v>
      </c>
      <c r="AU33">
        <v>31</v>
      </c>
    </row>
    <row r="34" spans="1:47">
      <c r="A34" t="s">
        <v>76</v>
      </c>
      <c r="E34">
        <f>GT_NG!P34</f>
        <v>11.15080716172586</v>
      </c>
      <c r="F34">
        <f>GT_Spot!P34</f>
        <v>0</v>
      </c>
      <c r="G34">
        <f>PPCL_NG!P34</f>
        <v>17.54</v>
      </c>
      <c r="H34">
        <f>PPCL_Spot!P34</f>
        <v>28</v>
      </c>
      <c r="I34">
        <f>Bawana_NG!P34</f>
        <v>74.884872800734271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694.33736330704778</v>
      </c>
      <c r="P34" s="77">
        <v>28.96</v>
      </c>
      <c r="Q34" s="77">
        <v>26.59</v>
      </c>
      <c r="R34" s="80">
        <v>38.499999999999993</v>
      </c>
      <c r="S34" s="80">
        <v>0</v>
      </c>
      <c r="T34" s="78">
        <f>SUMPRODUCT(LTA!F34:AJ34,LTA!F$101:AJ$101,LTA!F$103:AJ$103)</f>
        <v>89.179999999999993</v>
      </c>
      <c r="U34" s="78">
        <f>SUMPRODUCT(LTA!F34:AJ34,LTA!F$102:AJ$102,LTA!F$103:AJ$103)</f>
        <v>155.82999999999998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716.06000000000006</v>
      </c>
      <c r="AB34" s="117">
        <f>-STOA!N34</f>
        <v>0</v>
      </c>
      <c r="AC34">
        <f t="shared" si="0"/>
        <v>18.089006842111459</v>
      </c>
      <c r="AD34">
        <f t="shared" si="1"/>
        <v>1689.9440364273962</v>
      </c>
      <c r="AE34">
        <f>'IDT-1'!B34</f>
        <v>0</v>
      </c>
      <c r="AF34" s="26"/>
      <c r="AG34">
        <f t="shared" si="2"/>
        <v>1689.9440364273962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-173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T34">
        <v>0</v>
      </c>
      <c r="AU34">
        <v>32</v>
      </c>
    </row>
    <row r="35" spans="1:47">
      <c r="A35" t="s">
        <v>77</v>
      </c>
      <c r="E35">
        <f>GT_NG!P35</f>
        <v>11.15080716172586</v>
      </c>
      <c r="F35">
        <f>GT_Spot!P35</f>
        <v>0</v>
      </c>
      <c r="G35">
        <f>PPCL_NG!P35</f>
        <v>17.54</v>
      </c>
      <c r="H35">
        <f>PPCL_Spot!P35</f>
        <v>28</v>
      </c>
      <c r="I35">
        <f>Bawana_NG!P35</f>
        <v>74.884872800734271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705.76904449847063</v>
      </c>
      <c r="P35" s="77">
        <v>28.96</v>
      </c>
      <c r="Q35" s="77">
        <v>26.59</v>
      </c>
      <c r="R35" s="80">
        <v>38.999999999999993</v>
      </c>
      <c r="S35" s="80">
        <v>0</v>
      </c>
      <c r="T35" s="78">
        <f>SUMPRODUCT(LTA!F35:AJ35,LTA!F$101:AJ$101,LTA!F$103:AJ$103)</f>
        <v>112.94999999999999</v>
      </c>
      <c r="U35" s="78">
        <f>SUMPRODUCT(LTA!F35:AJ35,LTA!F$102:AJ$102,LTA!F$103:AJ$103)</f>
        <v>156.21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829.05000000000007</v>
      </c>
      <c r="AB35" s="117">
        <f>-STOA!N35</f>
        <v>0</v>
      </c>
      <c r="AC35">
        <f t="shared" si="0"/>
        <v>20.350797281470882</v>
      </c>
      <c r="AD35">
        <f t="shared" si="1"/>
        <v>1729.7539271794599</v>
      </c>
      <c r="AE35">
        <f>'IDT-1'!B35</f>
        <v>0</v>
      </c>
      <c r="AF35" s="26"/>
      <c r="AG35">
        <f t="shared" si="2"/>
        <v>1729.7539271794599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-280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T35">
        <v>0</v>
      </c>
      <c r="AU35">
        <v>33</v>
      </c>
    </row>
    <row r="36" spans="1:47">
      <c r="A36" t="s">
        <v>78</v>
      </c>
      <c r="E36">
        <f>GT_NG!P36</f>
        <v>11.15080716172586</v>
      </c>
      <c r="F36">
        <f>GT_Spot!P36</f>
        <v>0</v>
      </c>
      <c r="G36">
        <f>PPCL_NG!P36</f>
        <v>17.54</v>
      </c>
      <c r="H36">
        <f>PPCL_Spot!P36</f>
        <v>28</v>
      </c>
      <c r="I36">
        <f>Bawana_NG!P36</f>
        <v>74.884872800734271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701.90469366887055</v>
      </c>
      <c r="P36" s="77">
        <v>28.96</v>
      </c>
      <c r="Q36" s="77">
        <v>26.59</v>
      </c>
      <c r="R36" s="80">
        <v>38.999999999999993</v>
      </c>
      <c r="S36" s="80">
        <v>0</v>
      </c>
      <c r="T36" s="78">
        <f>SUMPRODUCT(LTA!F36:AJ36,LTA!F$101:AJ$101,LTA!F$103:AJ$103)</f>
        <v>135.58000000000001</v>
      </c>
      <c r="U36" s="78">
        <f>SUMPRODUCT(LTA!F36:AJ36,LTA!F$102:AJ$102,LTA!F$103:AJ$103)</f>
        <v>127.44999999999999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830.91000000000008</v>
      </c>
      <c r="AB36" s="117">
        <f>-STOA!N36</f>
        <v>0</v>
      </c>
      <c r="AC36">
        <f t="shared" si="0"/>
        <v>20.332483759303575</v>
      </c>
      <c r="AD36">
        <f t="shared" si="1"/>
        <v>1715.6378898720272</v>
      </c>
      <c r="AE36">
        <f>'IDT-1'!B36</f>
        <v>0</v>
      </c>
      <c r="AF36" s="26"/>
      <c r="AG36">
        <f t="shared" si="2"/>
        <v>1715.6378898720272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-286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T36">
        <v>0</v>
      </c>
      <c r="AU36">
        <v>34</v>
      </c>
    </row>
    <row r="37" spans="1:47">
      <c r="A37" t="s">
        <v>79</v>
      </c>
      <c r="E37">
        <f>GT_NG!P37</f>
        <v>7.494985422740525</v>
      </c>
      <c r="F37">
        <f>GT_Spot!P37</f>
        <v>0</v>
      </c>
      <c r="G37">
        <f>PPCL_NG!P37</f>
        <v>17.54</v>
      </c>
      <c r="H37">
        <f>PPCL_Spot!P37</f>
        <v>28</v>
      </c>
      <c r="I37">
        <f>Bawana_NG!P37</f>
        <v>74.884872800734271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701.65627459522557</v>
      </c>
      <c r="P37" s="77">
        <v>28.96</v>
      </c>
      <c r="Q37" s="77">
        <v>26.59</v>
      </c>
      <c r="R37" s="80">
        <v>38.999999999999993</v>
      </c>
      <c r="S37" s="80">
        <v>0</v>
      </c>
      <c r="T37" s="78">
        <f>SUMPRODUCT(LTA!F37:AJ37,LTA!F$101:AJ$101,LTA!F$103:AJ$103)</f>
        <v>158.22999999999999</v>
      </c>
      <c r="U37" s="78">
        <f>SUMPRODUCT(LTA!F37:AJ37,LTA!F$102:AJ$102,LTA!F$103:AJ$103)</f>
        <v>129.43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833.35000000000014</v>
      </c>
      <c r="AB37" s="117">
        <f>-STOA!N37</f>
        <v>0</v>
      </c>
      <c r="AC37">
        <f t="shared" si="0"/>
        <v>20.314389252097545</v>
      </c>
      <c r="AD37">
        <f t="shared" si="1"/>
        <v>1763.8217435666031</v>
      </c>
      <c r="AE37">
        <f>'IDT-1'!B37</f>
        <v>0</v>
      </c>
      <c r="AF37" s="26"/>
      <c r="AG37">
        <f t="shared" si="2"/>
        <v>1763.8217435666031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-261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T37">
        <v>0</v>
      </c>
      <c r="AU37">
        <v>35</v>
      </c>
    </row>
    <row r="38" spans="1:47">
      <c r="A38" t="s">
        <v>80</v>
      </c>
      <c r="E38">
        <f>GT_NG!P38</f>
        <v>10.459492140266022</v>
      </c>
      <c r="F38">
        <f>GT_Spot!P38</f>
        <v>0</v>
      </c>
      <c r="G38">
        <f>PPCL_NG!P38</f>
        <v>17.54</v>
      </c>
      <c r="H38">
        <f>PPCL_Spot!P38</f>
        <v>28</v>
      </c>
      <c r="I38">
        <f>Bawana_NG!P38</f>
        <v>74.884872800734271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682.81563426887044</v>
      </c>
      <c r="P38" s="77">
        <v>28.96</v>
      </c>
      <c r="Q38" s="77">
        <v>26.59</v>
      </c>
      <c r="R38" s="80">
        <v>38.999999999999993</v>
      </c>
      <c r="S38" s="80">
        <v>0</v>
      </c>
      <c r="T38" s="78">
        <f>SUMPRODUCT(LTA!F38:AJ38,LTA!F$101:AJ$101,LTA!F$103:AJ$103)</f>
        <v>180.94</v>
      </c>
      <c r="U38" s="78">
        <f>SUMPRODUCT(LTA!F38:AJ38,LTA!F$102:AJ$102,LTA!F$103:AJ$103)</f>
        <v>131.9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835.44</v>
      </c>
      <c r="AB38" s="117">
        <f>-STOA!N38</f>
        <v>0</v>
      </c>
      <c r="AC38">
        <f t="shared" si="0"/>
        <v>20.441289658906431</v>
      </c>
      <c r="AD38">
        <f t="shared" si="1"/>
        <v>1772.0887095509643</v>
      </c>
      <c r="AE38">
        <f>'IDT-1'!B38</f>
        <v>0</v>
      </c>
      <c r="AF38" s="26"/>
      <c r="AG38">
        <f t="shared" si="2"/>
        <v>1772.0887095509643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-264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T38">
        <v>0</v>
      </c>
      <c r="AU38">
        <v>36</v>
      </c>
    </row>
    <row r="39" spans="1:47">
      <c r="A39" t="s">
        <v>81</v>
      </c>
      <c r="E39">
        <f>GT_NG!P39</f>
        <v>10.368802902055622</v>
      </c>
      <c r="F39">
        <f>GT_Spot!P39</f>
        <v>0</v>
      </c>
      <c r="G39">
        <f>PPCL_NG!P39</f>
        <v>17.54</v>
      </c>
      <c r="H39">
        <f>PPCL_Spot!P39</f>
        <v>28</v>
      </c>
      <c r="I39">
        <f>Bawana_NG!P39</f>
        <v>70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709.89342780166976</v>
      </c>
      <c r="P39" s="77">
        <v>28.96</v>
      </c>
      <c r="Q39" s="77">
        <v>26.59</v>
      </c>
      <c r="R39" s="80">
        <v>38.999999999999993</v>
      </c>
      <c r="S39" s="80">
        <v>0</v>
      </c>
      <c r="T39" s="78">
        <f>SUMPRODUCT(LTA!F39:AJ39,LTA!F$101:AJ$101,LTA!F$103:AJ$103)</f>
        <v>203.55</v>
      </c>
      <c r="U39" s="78">
        <f>SUMPRODUCT(LTA!F39:AJ39,LTA!F$102:AJ$102,LTA!F$103:AJ$103)</f>
        <v>134.21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840.55000000000007</v>
      </c>
      <c r="AB39" s="117">
        <f>-STOA!N39</f>
        <v>0</v>
      </c>
      <c r="AC39">
        <f t="shared" si="0"/>
        <v>20.793515765786008</v>
      </c>
      <c r="AD39">
        <f t="shared" si="1"/>
        <v>1835.8687149379396</v>
      </c>
      <c r="AE39">
        <f>'IDT-1'!B39</f>
        <v>0</v>
      </c>
      <c r="AF39" s="26"/>
      <c r="AG39">
        <f t="shared" si="2"/>
        <v>1790.8687149379396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-252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T39">
        <v>-45</v>
      </c>
      <c r="AU39">
        <v>37</v>
      </c>
    </row>
    <row r="40" spans="1:47">
      <c r="A40" t="s">
        <v>82</v>
      </c>
      <c r="E40">
        <f>GT_NG!P40</f>
        <v>10.368802902055622</v>
      </c>
      <c r="F40">
        <f>GT_Spot!P40</f>
        <v>0</v>
      </c>
      <c r="G40">
        <f>PPCL_NG!P40</f>
        <v>17.54</v>
      </c>
      <c r="H40">
        <f>PPCL_Spot!P40</f>
        <v>28</v>
      </c>
      <c r="I40">
        <f>Bawana_NG!P40</f>
        <v>70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708.81402616486969</v>
      </c>
      <c r="P40" s="77">
        <v>28.96</v>
      </c>
      <c r="Q40" s="77">
        <v>26.59</v>
      </c>
      <c r="R40" s="80">
        <v>38.999999999999993</v>
      </c>
      <c r="S40" s="80">
        <v>0</v>
      </c>
      <c r="T40" s="78">
        <f>SUMPRODUCT(LTA!F40:AJ40,LTA!F$101:AJ$101,LTA!F$103:AJ$103)</f>
        <v>227.24</v>
      </c>
      <c r="U40" s="78">
        <f>SUMPRODUCT(LTA!F40:AJ40,LTA!F$102:AJ$102,LTA!F$103:AJ$103)</f>
        <v>114.8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842.55000000000007</v>
      </c>
      <c r="AB40" s="117">
        <f>-STOA!N40</f>
        <v>0</v>
      </c>
      <c r="AC40">
        <f t="shared" si="0"/>
        <v>20.226690232350688</v>
      </c>
      <c r="AD40">
        <f t="shared" si="1"/>
        <v>1910.6361388345747</v>
      </c>
      <c r="AE40">
        <f>'IDT-1'!B40</f>
        <v>0</v>
      </c>
      <c r="AF40" s="26"/>
      <c r="AG40">
        <f t="shared" si="2"/>
        <v>1865.6361388345747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-183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T40">
        <v>-45</v>
      </c>
      <c r="AU40">
        <v>38</v>
      </c>
    </row>
    <row r="41" spans="1:47">
      <c r="A41" t="s">
        <v>83</v>
      </c>
      <c r="E41">
        <f>GT_NG!P41</f>
        <v>10.368802902055622</v>
      </c>
      <c r="F41">
        <f>GT_Spot!P41</f>
        <v>0</v>
      </c>
      <c r="G41">
        <f>PPCL_NG!P41</f>
        <v>17.54</v>
      </c>
      <c r="H41">
        <f>PPCL_Spot!P41</f>
        <v>28.000697593303105</v>
      </c>
      <c r="I41">
        <f>Bawana_NG!P41</f>
        <v>70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754.58554147952475</v>
      </c>
      <c r="P41" s="77">
        <v>28.96</v>
      </c>
      <c r="Q41" s="77">
        <v>26.59</v>
      </c>
      <c r="R41" s="80">
        <v>38.999999999999993</v>
      </c>
      <c r="S41" s="80">
        <v>0</v>
      </c>
      <c r="T41" s="78">
        <f>SUMPRODUCT(LTA!F41:AJ41,LTA!F$101:AJ$101,LTA!F$103:AJ$103)</f>
        <v>247.56</v>
      </c>
      <c r="U41" s="78">
        <f>SUMPRODUCT(LTA!F41:AJ41,LTA!F$102:AJ$102,LTA!F$103:AJ$103)</f>
        <v>116.34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844.49</v>
      </c>
      <c r="AB41" s="117">
        <f>-STOA!N41</f>
        <v>0</v>
      </c>
      <c r="AC41">
        <f t="shared" si="0"/>
        <v>20.954341363729259</v>
      </c>
      <c r="AD41">
        <f t="shared" si="1"/>
        <v>1966.4807006111541</v>
      </c>
      <c r="AE41">
        <f>'IDT-1'!B41</f>
        <v>0</v>
      </c>
      <c r="AF41" s="26"/>
      <c r="AG41">
        <f t="shared" si="2"/>
        <v>1921.4807006111541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-196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T41">
        <v>-45</v>
      </c>
      <c r="AU41">
        <v>39</v>
      </c>
    </row>
    <row r="42" spans="1:47">
      <c r="A42" t="s">
        <v>84</v>
      </c>
      <c r="E42">
        <f>GT_NG!P42</f>
        <v>10.066505441354293</v>
      </c>
      <c r="F42">
        <f>GT_Spot!P42</f>
        <v>0</v>
      </c>
      <c r="G42">
        <f>PPCL_NG!P42</f>
        <v>17.54</v>
      </c>
      <c r="H42">
        <f>PPCL_Spot!P42</f>
        <v>27.371468433903036</v>
      </c>
      <c r="I42">
        <f>Bawana_NG!P42</f>
        <v>70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754.58554147952475</v>
      </c>
      <c r="P42" s="77">
        <v>28.96</v>
      </c>
      <c r="Q42" s="77">
        <v>26.59</v>
      </c>
      <c r="R42" s="80">
        <v>38.999999999999993</v>
      </c>
      <c r="S42" s="80">
        <v>0</v>
      </c>
      <c r="T42" s="78">
        <f>SUMPRODUCT(LTA!F42:AJ42,LTA!F$101:AJ$101,LTA!F$103:AJ$103)</f>
        <v>264.95</v>
      </c>
      <c r="U42" s="78">
        <f>SUMPRODUCT(LTA!F42:AJ42,LTA!F$102:AJ$102,LTA!F$103:AJ$103)</f>
        <v>115.69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846.67000000000007</v>
      </c>
      <c r="AB42" s="117">
        <f>-STOA!N42</f>
        <v>0</v>
      </c>
      <c r="AC42">
        <f t="shared" si="0"/>
        <v>21.023858654250414</v>
      </c>
      <c r="AD42">
        <f t="shared" si="1"/>
        <v>1994.399656700532</v>
      </c>
      <c r="AE42">
        <f>'IDT-1'!B42</f>
        <v>0</v>
      </c>
      <c r="AF42" s="26"/>
      <c r="AG42">
        <f t="shared" si="2"/>
        <v>1949.399656700532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-186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T42">
        <v>-45</v>
      </c>
      <c r="AU42">
        <v>40</v>
      </c>
    </row>
    <row r="43" spans="1:47">
      <c r="A43" t="s">
        <v>85</v>
      </c>
      <c r="E43">
        <f>GT_NG!P43</f>
        <v>10.066505441354293</v>
      </c>
      <c r="F43">
        <f>GT_Spot!P43</f>
        <v>0</v>
      </c>
      <c r="G43">
        <f>PPCL_NG!P43</f>
        <v>17.54</v>
      </c>
      <c r="H43">
        <f>PPCL_Spot!P43</f>
        <v>28.001860465116284</v>
      </c>
      <c r="I43">
        <f>Bawana_NG!P43</f>
        <v>70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748.64749866816578</v>
      </c>
      <c r="P43" s="77">
        <v>28.96</v>
      </c>
      <c r="Q43" s="77">
        <v>26.59</v>
      </c>
      <c r="R43" s="80">
        <v>38.999999999999993</v>
      </c>
      <c r="S43" s="80">
        <v>0</v>
      </c>
      <c r="T43" s="78">
        <f>SUMPRODUCT(LTA!F43:AJ43,LTA!F$101:AJ$101,LTA!F$103:AJ$103)</f>
        <v>281.10000000000002</v>
      </c>
      <c r="U43" s="78">
        <f>SUMPRODUCT(LTA!F43:AJ43,LTA!F$102:AJ$102,LTA!F$103:AJ$103)</f>
        <v>115.68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847.68000000000006</v>
      </c>
      <c r="AB43" s="117">
        <f>-STOA!N43</f>
        <v>0</v>
      </c>
      <c r="AC43">
        <f t="shared" si="0"/>
        <v>20.115964789854868</v>
      </c>
      <c r="AD43">
        <f t="shared" si="1"/>
        <v>2121.1498997847816</v>
      </c>
      <c r="AE43">
        <f>'IDT-1'!B43</f>
        <v>0</v>
      </c>
      <c r="AF43" s="26"/>
      <c r="AG43">
        <f t="shared" si="2"/>
        <v>2076.1498997847816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-72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T43">
        <v>-45</v>
      </c>
      <c r="AU43">
        <v>41</v>
      </c>
    </row>
    <row r="44" spans="1:47">
      <c r="A44" t="s">
        <v>86</v>
      </c>
      <c r="E44">
        <f>GT_NG!P44</f>
        <v>10.066505441354293</v>
      </c>
      <c r="F44">
        <f>GT_Spot!P44</f>
        <v>0</v>
      </c>
      <c r="G44">
        <f>PPCL_NG!P44</f>
        <v>17.54</v>
      </c>
      <c r="H44">
        <f>PPCL_Spot!P44</f>
        <v>28.001860465116284</v>
      </c>
      <c r="I44">
        <f>Bawana_NG!P44</f>
        <v>70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763.9277377448866</v>
      </c>
      <c r="P44" s="77">
        <v>28.96</v>
      </c>
      <c r="Q44" s="77">
        <v>26.59</v>
      </c>
      <c r="R44" s="80">
        <v>38.999999999999993</v>
      </c>
      <c r="S44" s="80">
        <v>0</v>
      </c>
      <c r="T44" s="78">
        <f>SUMPRODUCT(LTA!F44:AJ44,LTA!F$101:AJ$101,LTA!F$103:AJ$103)</f>
        <v>297.13</v>
      </c>
      <c r="U44" s="78">
        <f>SUMPRODUCT(LTA!F44:AJ44,LTA!F$102:AJ$102,LTA!F$103:AJ$103)</f>
        <v>106.44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849.46</v>
      </c>
      <c r="AB44" s="117">
        <f>-STOA!N44</f>
        <v>0</v>
      </c>
      <c r="AC44">
        <f t="shared" si="0"/>
        <v>20.379115658863181</v>
      </c>
      <c r="AD44">
        <f t="shared" si="1"/>
        <v>2138.7369879924941</v>
      </c>
      <c r="AE44">
        <f>'IDT-1'!B44</f>
        <v>0</v>
      </c>
      <c r="AF44" s="26"/>
      <c r="AG44">
        <f t="shared" si="2"/>
        <v>2093.7369879924941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-78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T44">
        <v>-45</v>
      </c>
      <c r="AU44">
        <v>42</v>
      </c>
    </row>
    <row r="45" spans="1:47">
      <c r="A45" t="s">
        <v>87</v>
      </c>
      <c r="E45">
        <f>GT_NG!P45</f>
        <v>10.066505441354293</v>
      </c>
      <c r="F45">
        <f>GT_Spot!P45</f>
        <v>0</v>
      </c>
      <c r="G45">
        <f>PPCL_NG!P45</f>
        <v>17.54</v>
      </c>
      <c r="H45">
        <f>PPCL_Spot!P45</f>
        <v>28.001860465116284</v>
      </c>
      <c r="I45">
        <f>Bawana_NG!P45</f>
        <v>70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802.33666530983248</v>
      </c>
      <c r="P45" s="77">
        <v>59</v>
      </c>
      <c r="Q45" s="77">
        <v>26.59</v>
      </c>
      <c r="R45" s="80">
        <v>38.999999999999993</v>
      </c>
      <c r="S45" s="80">
        <v>0</v>
      </c>
      <c r="T45" s="78">
        <f>SUMPRODUCT(LTA!F45:AJ45,LTA!F$101:AJ$101,LTA!F$103:AJ$103)</f>
        <v>306.52999999999997</v>
      </c>
      <c r="U45" s="78">
        <f>SUMPRODUCT(LTA!F45:AJ45,LTA!F$102:AJ$102,LTA!F$103:AJ$103)</f>
        <v>106.87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850.84</v>
      </c>
      <c r="AB45" s="117">
        <f>-STOA!N45</f>
        <v>0</v>
      </c>
      <c r="AC45">
        <f t="shared" si="0"/>
        <v>21.879145698432282</v>
      </c>
      <c r="AD45">
        <f t="shared" si="1"/>
        <v>2126.8958855178707</v>
      </c>
      <c r="AE45">
        <f>'IDT-1'!B45</f>
        <v>0</v>
      </c>
      <c r="AF45" s="26"/>
      <c r="AG45">
        <f t="shared" si="2"/>
        <v>2081.8958855178707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-168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T45">
        <v>-45</v>
      </c>
      <c r="AU45">
        <v>43</v>
      </c>
    </row>
    <row r="46" spans="1:47">
      <c r="A46" t="s">
        <v>88</v>
      </c>
      <c r="E46">
        <f>GT_NG!P46</f>
        <v>10.066505441354293</v>
      </c>
      <c r="F46">
        <f>GT_Spot!P46</f>
        <v>0</v>
      </c>
      <c r="G46">
        <f>PPCL_NG!P46</f>
        <v>17.54</v>
      </c>
      <c r="H46">
        <f>PPCL_Spot!P46</f>
        <v>28.001860465116284</v>
      </c>
      <c r="I46">
        <f>Bawana_NG!P46</f>
        <v>70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802.3366653098326</v>
      </c>
      <c r="P46" s="77">
        <v>59.000000000000014</v>
      </c>
      <c r="Q46" s="77">
        <v>36.51</v>
      </c>
      <c r="R46" s="80">
        <v>38.999999999999993</v>
      </c>
      <c r="S46" s="80">
        <v>0</v>
      </c>
      <c r="T46" s="78">
        <f>SUMPRODUCT(LTA!F46:AJ46,LTA!F$101:AJ$101,LTA!F$103:AJ$103)</f>
        <v>313.65999999999997</v>
      </c>
      <c r="U46" s="78">
        <f>SUMPRODUCT(LTA!F46:AJ46,LTA!F$102:AJ$102,LTA!F$103:AJ$103)</f>
        <v>106.98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851.62</v>
      </c>
      <c r="AB46" s="117">
        <f>-STOA!N46</f>
        <v>0</v>
      </c>
      <c r="AC46">
        <f t="shared" si="0"/>
        <v>21.708526980111053</v>
      </c>
      <c r="AD46">
        <f t="shared" si="1"/>
        <v>2182.0065042361921</v>
      </c>
      <c r="AE46">
        <f>'IDT-1'!B46</f>
        <v>0</v>
      </c>
      <c r="AF46" s="26"/>
      <c r="AG46">
        <f t="shared" si="2"/>
        <v>2137.0065042361921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-131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T46">
        <v>-45</v>
      </c>
      <c r="AU46">
        <v>44</v>
      </c>
    </row>
    <row r="47" spans="1:47">
      <c r="A47" t="s">
        <v>89</v>
      </c>
      <c r="E47">
        <f>GT_NG!P47</f>
        <v>10.066505441354293</v>
      </c>
      <c r="F47">
        <f>GT_Spot!P47</f>
        <v>0</v>
      </c>
      <c r="G47">
        <f>PPCL_NG!P47</f>
        <v>17.54</v>
      </c>
      <c r="H47">
        <f>PPCL_Spot!P47</f>
        <v>27.995357142857145</v>
      </c>
      <c r="I47">
        <f>Bawana_NG!P47</f>
        <v>70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798.48397759656746</v>
      </c>
      <c r="P47" s="77">
        <v>59.000000000000014</v>
      </c>
      <c r="Q47" s="77">
        <v>36.51</v>
      </c>
      <c r="R47" s="80">
        <v>38.999999999999993</v>
      </c>
      <c r="S47" s="80">
        <v>0</v>
      </c>
      <c r="T47" s="78">
        <f>SUMPRODUCT(LTA!F47:AJ47,LTA!F$101:AJ$101,LTA!F$103:AJ$103)</f>
        <v>318.20999999999998</v>
      </c>
      <c r="U47" s="78">
        <f>SUMPRODUCT(LTA!F47:AJ47,LTA!F$102:AJ$102,LTA!F$103:AJ$103)</f>
        <v>121.67999999999999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852.82</v>
      </c>
      <c r="AB47" s="117">
        <f>-STOA!N47</f>
        <v>0</v>
      </c>
      <c r="AC47">
        <f t="shared" si="0"/>
        <v>21.305502693025883</v>
      </c>
      <c r="AD47">
        <f t="shared" si="1"/>
        <v>2260.840337487753</v>
      </c>
      <c r="AE47">
        <f>'IDT-1'!B47</f>
        <v>0</v>
      </c>
      <c r="AF47" s="26"/>
      <c r="AG47">
        <f t="shared" si="2"/>
        <v>2215.840337487753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-69.16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T47">
        <v>-45</v>
      </c>
      <c r="AU47">
        <v>45</v>
      </c>
    </row>
    <row r="48" spans="1:47">
      <c r="A48" t="s">
        <v>90</v>
      </c>
      <c r="E48">
        <f>GT_NG!P48</f>
        <v>6.9913419913419901</v>
      </c>
      <c r="F48">
        <f>GT_Spot!P48</f>
        <v>0</v>
      </c>
      <c r="G48">
        <f>PPCL_NG!P48</f>
        <v>17.54</v>
      </c>
      <c r="H48">
        <f>PPCL_Spot!P48</f>
        <v>21.75</v>
      </c>
      <c r="I48">
        <f>Bawana_NG!P48</f>
        <v>70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798.48397759656746</v>
      </c>
      <c r="P48" s="77">
        <v>59.000000000000014</v>
      </c>
      <c r="Q48" s="77">
        <v>36.51</v>
      </c>
      <c r="R48" s="80">
        <v>38.999999999999993</v>
      </c>
      <c r="S48" s="80">
        <v>0</v>
      </c>
      <c r="T48" s="78">
        <f>SUMPRODUCT(LTA!F48:AJ48,LTA!F$101:AJ$101,LTA!F$103:AJ$103)</f>
        <v>322.23</v>
      </c>
      <c r="U48" s="78">
        <f>SUMPRODUCT(LTA!F48:AJ48,LTA!F$102:AJ$102,LTA!F$103:AJ$103)</f>
        <v>121.66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853.25</v>
      </c>
      <c r="AB48" s="117">
        <f>-STOA!N48</f>
        <v>0</v>
      </c>
      <c r="AC48">
        <f t="shared" si="0"/>
        <v>21.316622689694025</v>
      </c>
      <c r="AD48">
        <f t="shared" si="1"/>
        <v>2249.8386968982149</v>
      </c>
      <c r="AE48">
        <f>'IDT-1'!B48</f>
        <v>0</v>
      </c>
      <c r="AF48" s="26"/>
      <c r="AG48">
        <f t="shared" si="2"/>
        <v>2204.8386968982149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-75.260000000000005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T48">
        <v>-45</v>
      </c>
      <c r="AU48">
        <v>46</v>
      </c>
    </row>
    <row r="49" spans="1:47">
      <c r="A49" t="s">
        <v>91</v>
      </c>
      <c r="E49">
        <f>GT_NG!P49</f>
        <v>6.9913419913419901</v>
      </c>
      <c r="F49">
        <f>GT_Spot!P49</f>
        <v>0</v>
      </c>
      <c r="G49">
        <f>PPCL_NG!P49</f>
        <v>17.54</v>
      </c>
      <c r="H49">
        <f>PPCL_Spot!P49</f>
        <v>6.7475009255831182</v>
      </c>
      <c r="I49">
        <f>Bawana_NG!P49</f>
        <v>70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813.23475659329267</v>
      </c>
      <c r="P49" s="77">
        <v>59.000000000000014</v>
      </c>
      <c r="Q49" s="77">
        <v>38.244425413725267</v>
      </c>
      <c r="R49" s="80">
        <v>38.999999999999993</v>
      </c>
      <c r="S49" s="80">
        <v>0</v>
      </c>
      <c r="T49" s="78">
        <f>SUMPRODUCT(LTA!F49:AJ49,LTA!F$101:AJ$101,LTA!F$103:AJ$103)</f>
        <v>323.81</v>
      </c>
      <c r="U49" s="78">
        <f>SUMPRODUCT(LTA!F49:AJ49,LTA!F$102:AJ$102,LTA!F$103:AJ$103)</f>
        <v>122.10000000000001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853.62</v>
      </c>
      <c r="AB49" s="117">
        <f>-STOA!N49</f>
        <v>0</v>
      </c>
      <c r="AC49">
        <f t="shared" si="0"/>
        <v>21.552413553955397</v>
      </c>
      <c r="AD49">
        <f t="shared" si="1"/>
        <v>2230.7556113699875</v>
      </c>
      <c r="AE49">
        <f>'IDT-1'!B49</f>
        <v>0</v>
      </c>
      <c r="AF49" s="26"/>
      <c r="AG49">
        <f t="shared" si="2"/>
        <v>2185.7556113699875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-97.98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T49">
        <v>-45</v>
      </c>
      <c r="AU49">
        <v>47</v>
      </c>
    </row>
    <row r="50" spans="1:47">
      <c r="A50" t="s">
        <v>92</v>
      </c>
      <c r="E50">
        <f>GT_NG!P50</f>
        <v>10.068578553615959</v>
      </c>
      <c r="F50">
        <f>GT_Spot!P50</f>
        <v>0</v>
      </c>
      <c r="G50">
        <f>PPCL_NG!P50</f>
        <v>33.950000000000003</v>
      </c>
      <c r="H50">
        <f>PPCL_Spot!P50</f>
        <v>7.0826231937754729</v>
      </c>
      <c r="I50">
        <f>Bawana_NG!P50</f>
        <v>70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813.23665696578632</v>
      </c>
      <c r="P50" s="77">
        <v>59.000000000000014</v>
      </c>
      <c r="Q50" s="77">
        <v>38.244425413725267</v>
      </c>
      <c r="R50" s="80">
        <v>38.999999999999993</v>
      </c>
      <c r="S50" s="80">
        <v>0</v>
      </c>
      <c r="T50" s="78">
        <f>SUMPRODUCT(LTA!F50:AJ50,LTA!F$101:AJ$101,LTA!F$103:AJ$103)</f>
        <v>324.64999999999998</v>
      </c>
      <c r="U50" s="78">
        <f>SUMPRODUCT(LTA!F50:AJ50,LTA!F$102:AJ$102,LTA!F$103:AJ$103)</f>
        <v>121.77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854.77</v>
      </c>
      <c r="AB50" s="117">
        <f>-STOA!N50</f>
        <v>0</v>
      </c>
      <c r="AC50">
        <f t="shared" si="0"/>
        <v>21.392298279493502</v>
      </c>
      <c r="AD50">
        <f t="shared" si="1"/>
        <v>2291.7299858474094</v>
      </c>
      <c r="AE50">
        <f>'IDT-1'!B50</f>
        <v>0</v>
      </c>
      <c r="AF50" s="26"/>
      <c r="AG50">
        <f t="shared" si="2"/>
        <v>2246.7299858474094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-58.65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T50">
        <v>-45</v>
      </c>
      <c r="AU50">
        <v>48</v>
      </c>
    </row>
    <row r="51" spans="1:47">
      <c r="A51" t="s">
        <v>93</v>
      </c>
      <c r="E51">
        <f>GT_NG!P51</f>
        <v>6.9913419913419901</v>
      </c>
      <c r="F51">
        <f>GT_Spot!P51</f>
        <v>0</v>
      </c>
      <c r="G51">
        <f>PPCL_NG!P51</f>
        <v>33.950000000000003</v>
      </c>
      <c r="H51">
        <f>PPCL_Spot!P51</f>
        <v>6.8199999999999994</v>
      </c>
      <c r="I51">
        <f>Bawana_NG!P51</f>
        <v>69.999999999999986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813.00044443115871</v>
      </c>
      <c r="P51" s="77">
        <v>59.000000000000014</v>
      </c>
      <c r="Q51" s="77">
        <v>38.244425413725267</v>
      </c>
      <c r="R51" s="80">
        <v>38.999999999999993</v>
      </c>
      <c r="S51" s="80">
        <v>0</v>
      </c>
      <c r="T51" s="78">
        <f>SUMPRODUCT(LTA!F51:AJ51,LTA!F$101:AJ$101,LTA!F$103:AJ$103)</f>
        <v>325.10000000000002</v>
      </c>
      <c r="U51" s="78">
        <f>SUMPRODUCT(LTA!F51:AJ51,LTA!F$102:AJ$102,LTA!F$103:AJ$103)</f>
        <v>126.87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858.84</v>
      </c>
      <c r="AB51" s="117">
        <f>-STOA!N51</f>
        <v>0</v>
      </c>
      <c r="AC51">
        <f t="shared" si="0"/>
        <v>21.279907765046602</v>
      </c>
      <c r="AD51">
        <f t="shared" si="1"/>
        <v>2316.5363040711795</v>
      </c>
      <c r="AE51">
        <f>'IDT-1'!B51</f>
        <v>0</v>
      </c>
      <c r="AF51" s="26"/>
      <c r="AG51">
        <f t="shared" si="2"/>
        <v>2271.5363040711795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-40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T51">
        <v>-45</v>
      </c>
      <c r="AU51">
        <v>49</v>
      </c>
    </row>
    <row r="52" spans="1:47">
      <c r="A52" t="s">
        <v>94</v>
      </c>
      <c r="E52">
        <f>GT_NG!P52</f>
        <v>6.9913419913419901</v>
      </c>
      <c r="F52">
        <f>GT_Spot!P52</f>
        <v>0</v>
      </c>
      <c r="G52">
        <f>PPCL_NG!P52</f>
        <v>33.950000000000003</v>
      </c>
      <c r="H52">
        <f>PPCL_Spot!P52</f>
        <v>6.8199999999999994</v>
      </c>
      <c r="I52">
        <f>Bawana_NG!P52</f>
        <v>69.999999999999986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813.00044443115871</v>
      </c>
      <c r="P52" s="77">
        <v>59.000000000000014</v>
      </c>
      <c r="Q52" s="77">
        <v>38.244425413725267</v>
      </c>
      <c r="R52" s="80">
        <v>38.999999999999993</v>
      </c>
      <c r="S52" s="80">
        <v>0</v>
      </c>
      <c r="T52" s="78">
        <f>SUMPRODUCT(LTA!F52:AJ52,LTA!F$101:AJ$101,LTA!F$103:AJ$103)</f>
        <v>324.63</v>
      </c>
      <c r="U52" s="78">
        <f>SUMPRODUCT(LTA!F52:AJ52,LTA!F$102:AJ$102,LTA!F$103:AJ$103)</f>
        <v>127.42999999999999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858.84</v>
      </c>
      <c r="AB52" s="117">
        <f>-STOA!N52</f>
        <v>0</v>
      </c>
      <c r="AC52">
        <f t="shared" si="0"/>
        <v>21.315590806208828</v>
      </c>
      <c r="AD52">
        <f t="shared" si="1"/>
        <v>2312.660621030017</v>
      </c>
      <c r="AE52">
        <f>'IDT-1'!B52</f>
        <v>0</v>
      </c>
      <c r="AF52" s="26"/>
      <c r="AG52">
        <f t="shared" si="2"/>
        <v>2267.660621030017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-43.93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T52">
        <v>-45</v>
      </c>
      <c r="AU52">
        <v>50</v>
      </c>
    </row>
    <row r="53" spans="1:47">
      <c r="A53" t="s">
        <v>95</v>
      </c>
      <c r="E53">
        <f>GT_NG!P53</f>
        <v>6.9913419913419901</v>
      </c>
      <c r="F53">
        <f>GT_Spot!P53</f>
        <v>0</v>
      </c>
      <c r="G53">
        <f>PPCL_NG!P53</f>
        <v>33.950000000000003</v>
      </c>
      <c r="H53">
        <f>PPCL_Spot!P53</f>
        <v>6.8199999999999994</v>
      </c>
      <c r="I53">
        <f>Bawana_NG!P53</f>
        <v>69.999999999999986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855.56265059440955</v>
      </c>
      <c r="P53" s="77">
        <v>59.000000000000014</v>
      </c>
      <c r="Q53" s="77">
        <v>38.244425413725267</v>
      </c>
      <c r="R53" s="80">
        <v>38.999999999999993</v>
      </c>
      <c r="S53" s="80">
        <v>0</v>
      </c>
      <c r="T53" s="78">
        <f>SUMPRODUCT(LTA!F53:AJ53,LTA!F$101:AJ$101,LTA!F$103:AJ$103)</f>
        <v>324.63</v>
      </c>
      <c r="U53" s="78">
        <f>SUMPRODUCT(LTA!F53:AJ53,LTA!F$102:AJ$102,LTA!F$103:AJ$103)</f>
        <v>130.44999999999999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859.54000000000008</v>
      </c>
      <c r="AB53" s="117">
        <f>-STOA!N53</f>
        <v>0</v>
      </c>
      <c r="AC53">
        <f t="shared" si="0"/>
        <v>22.212858078395399</v>
      </c>
      <c r="AD53">
        <f t="shared" si="1"/>
        <v>2302.8555599210817</v>
      </c>
      <c r="AE53">
        <f>'IDT-1'!B53</f>
        <v>0</v>
      </c>
      <c r="AF53" s="26"/>
      <c r="AG53">
        <f t="shared" si="2"/>
        <v>2257.8555599210817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-99.12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T53">
        <v>-45</v>
      </c>
      <c r="AU53">
        <v>51</v>
      </c>
    </row>
    <row r="54" spans="1:47">
      <c r="A54" t="s">
        <v>96</v>
      </c>
      <c r="E54">
        <f>GT_NG!P54</f>
        <v>6.9913419913419901</v>
      </c>
      <c r="F54">
        <f>GT_Spot!P54</f>
        <v>0</v>
      </c>
      <c r="G54">
        <f>PPCL_NG!P54</f>
        <v>33.950000000000003</v>
      </c>
      <c r="H54">
        <f>PPCL_Spot!P54</f>
        <v>6.8199999999999994</v>
      </c>
      <c r="I54">
        <f>Bawana_NG!P54</f>
        <v>69.999999999999986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860.03410054399683</v>
      </c>
      <c r="P54" s="77">
        <v>59.000000000000014</v>
      </c>
      <c r="Q54" s="77">
        <v>38.244425413725267</v>
      </c>
      <c r="R54" s="80">
        <v>38.999999999999993</v>
      </c>
      <c r="S54" s="80">
        <v>0</v>
      </c>
      <c r="T54" s="78">
        <f>SUMPRODUCT(LTA!F54:AJ54,LTA!F$101:AJ$101,LTA!F$103:AJ$103)</f>
        <v>325.32</v>
      </c>
      <c r="U54" s="78">
        <f>SUMPRODUCT(LTA!F54:AJ54,LTA!F$102:AJ$102,LTA!F$103:AJ$103)</f>
        <v>131.22999999999999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859.54000000000008</v>
      </c>
      <c r="AB54" s="117">
        <f>-STOA!N54</f>
        <v>0</v>
      </c>
      <c r="AC54">
        <f t="shared" si="0"/>
        <v>21.873439851672508</v>
      </c>
      <c r="AD54">
        <f t="shared" si="1"/>
        <v>2353.2564280973916</v>
      </c>
      <c r="AE54">
        <f>'IDT-1'!B54</f>
        <v>0</v>
      </c>
      <c r="AF54" s="26"/>
      <c r="AG54">
        <f t="shared" si="2"/>
        <v>2308.2564280973916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-55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T54">
        <v>-45</v>
      </c>
      <c r="AU54">
        <v>52</v>
      </c>
    </row>
    <row r="55" spans="1:47">
      <c r="A55" t="s">
        <v>97</v>
      </c>
      <c r="E55">
        <f>GT_NG!P55</f>
        <v>6.9913419913419901</v>
      </c>
      <c r="F55">
        <f>GT_Spot!P55</f>
        <v>0</v>
      </c>
      <c r="G55">
        <f>PPCL_NG!P55</f>
        <v>33.950000000000003</v>
      </c>
      <c r="H55">
        <f>PPCL_Spot!P55</f>
        <v>6.8199999999999994</v>
      </c>
      <c r="I55">
        <f>Bawana_NG!P55</f>
        <v>69.999999999999986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867.75321798056871</v>
      </c>
      <c r="P55" s="77">
        <v>59.000000000000014</v>
      </c>
      <c r="Q55" s="77">
        <v>38.244425413725267</v>
      </c>
      <c r="R55" s="80">
        <v>38.999999999999993</v>
      </c>
      <c r="S55" s="80">
        <v>0</v>
      </c>
      <c r="T55" s="78">
        <f>SUMPRODUCT(LTA!F55:AJ55,LTA!F$101:AJ$101,LTA!F$103:AJ$103)</f>
        <v>324.88</v>
      </c>
      <c r="U55" s="78">
        <f>SUMPRODUCT(LTA!F55:AJ55,LTA!F$102:AJ$102,LTA!F$103:AJ$103)</f>
        <v>131.38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859.54000000000008</v>
      </c>
      <c r="AB55" s="117">
        <f>-STOA!N55</f>
        <v>0</v>
      </c>
      <c r="AC55">
        <f t="shared" si="0"/>
        <v>22.418234971312891</v>
      </c>
      <c r="AD55">
        <f t="shared" si="1"/>
        <v>2306.1407504143235</v>
      </c>
      <c r="AE55">
        <f>'IDT-1'!B55</f>
        <v>0</v>
      </c>
      <c r="AF55" s="26"/>
      <c r="AG55">
        <f t="shared" si="2"/>
        <v>2261.1407504143235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-109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T55">
        <v>-45</v>
      </c>
      <c r="AU55">
        <v>53</v>
      </c>
    </row>
    <row r="56" spans="1:47">
      <c r="A56" t="s">
        <v>98</v>
      </c>
      <c r="E56">
        <f>GT_NG!P56</f>
        <v>6.9913419913419901</v>
      </c>
      <c r="F56">
        <f>GT_Spot!P56</f>
        <v>0</v>
      </c>
      <c r="G56">
        <f>PPCL_NG!P56</f>
        <v>33.950000000000003</v>
      </c>
      <c r="H56">
        <f>PPCL_Spot!P56</f>
        <v>6.8199999999999994</v>
      </c>
      <c r="I56">
        <f>Bawana_NG!P56</f>
        <v>69.999999999999986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867.75321798056871</v>
      </c>
      <c r="P56" s="77">
        <v>59.000000000000014</v>
      </c>
      <c r="Q56" s="77">
        <v>38.244425413725267</v>
      </c>
      <c r="R56" s="80">
        <v>38.999999999999993</v>
      </c>
      <c r="S56" s="80">
        <v>0</v>
      </c>
      <c r="T56" s="78">
        <f>SUMPRODUCT(LTA!F56:AJ56,LTA!F$101:AJ$101,LTA!F$103:AJ$103)</f>
        <v>325.18</v>
      </c>
      <c r="U56" s="78">
        <f>SUMPRODUCT(LTA!F56:AJ56,LTA!F$102:AJ$102,LTA!F$103:AJ$103)</f>
        <v>132.12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859.54000000000008</v>
      </c>
      <c r="AB56" s="117">
        <f>-STOA!N56</f>
        <v>0</v>
      </c>
      <c r="AC56">
        <f t="shared" si="0"/>
        <v>21.992358722725321</v>
      </c>
      <c r="AD56">
        <f t="shared" si="1"/>
        <v>2356.6066266629109</v>
      </c>
      <c r="AE56">
        <f>'IDT-1'!B56</f>
        <v>0</v>
      </c>
      <c r="AF56" s="26"/>
      <c r="AG56">
        <f t="shared" si="2"/>
        <v>2311.6066266629109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-60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T56">
        <v>-45</v>
      </c>
      <c r="AU56">
        <v>54</v>
      </c>
    </row>
    <row r="57" spans="1:47">
      <c r="A57" t="s">
        <v>99</v>
      </c>
      <c r="E57">
        <f>GT_NG!P57</f>
        <v>6.9913419913419901</v>
      </c>
      <c r="F57">
        <f>GT_Spot!P57</f>
        <v>0</v>
      </c>
      <c r="G57">
        <f>PPCL_NG!P57</f>
        <v>33.950000000000003</v>
      </c>
      <c r="H57">
        <f>PPCL_Spot!P57</f>
        <v>6.8199999999999994</v>
      </c>
      <c r="I57">
        <f>Bawana_NG!P57</f>
        <v>93.4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864.17293836055489</v>
      </c>
      <c r="P57" s="77">
        <v>59.000000000000014</v>
      </c>
      <c r="Q57" s="77">
        <v>38.244425413725267</v>
      </c>
      <c r="R57" s="80">
        <v>38.999999999999993</v>
      </c>
      <c r="S57" s="80">
        <v>0</v>
      </c>
      <c r="T57" s="78">
        <f>SUMPRODUCT(LTA!F57:AJ57,LTA!F$101:AJ$101,LTA!F$103:AJ$103)</f>
        <v>325.01</v>
      </c>
      <c r="U57" s="78">
        <f>SUMPRODUCT(LTA!F57:AJ57,LTA!F$102:AJ$102,LTA!F$103:AJ$103)</f>
        <v>147.76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859.54000000000008</v>
      </c>
      <c r="AB57" s="117">
        <f>-STOA!N57</f>
        <v>0</v>
      </c>
      <c r="AC57">
        <f t="shared" si="0"/>
        <v>21.770220610737478</v>
      </c>
      <c r="AD57">
        <f t="shared" si="1"/>
        <v>2452.1184851548851</v>
      </c>
      <c r="AE57">
        <f>'IDT-1'!B57</f>
        <v>0</v>
      </c>
      <c r="AF57" s="26"/>
      <c r="AG57">
        <f t="shared" si="2"/>
        <v>2407.1184851548851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T57">
        <v>-45</v>
      </c>
      <c r="AU57">
        <v>55</v>
      </c>
    </row>
    <row r="58" spans="1:47">
      <c r="A58" t="s">
        <v>100</v>
      </c>
      <c r="E58">
        <f>GT_NG!P58</f>
        <v>6.9913419913419901</v>
      </c>
      <c r="F58">
        <f>GT_Spot!P58</f>
        <v>0</v>
      </c>
      <c r="G58">
        <f>PPCL_NG!P58</f>
        <v>33.950000000000003</v>
      </c>
      <c r="H58">
        <f>PPCL_Spot!P58</f>
        <v>6.8199999999999994</v>
      </c>
      <c r="I58">
        <f>Bawana_NG!P58</f>
        <v>93.4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887.98078894246532</v>
      </c>
      <c r="P58" s="77">
        <v>59.000000000000014</v>
      </c>
      <c r="Q58" s="77">
        <v>38.244425413725267</v>
      </c>
      <c r="R58" s="80">
        <v>38.999999999999993</v>
      </c>
      <c r="S58" s="80">
        <v>0</v>
      </c>
      <c r="T58" s="78">
        <f>SUMPRODUCT(LTA!F58:AJ58,LTA!F$101:AJ$101,LTA!F$103:AJ$103)</f>
        <v>323.90999999999997</v>
      </c>
      <c r="U58" s="78">
        <f>SUMPRODUCT(LTA!F58:AJ58,LTA!F$102:AJ$102,LTA!F$103:AJ$103)</f>
        <v>149.52000000000001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858.84</v>
      </c>
      <c r="AB58" s="117">
        <f>-STOA!N58</f>
        <v>0</v>
      </c>
      <c r="AC58">
        <f t="shared" si="0"/>
        <v>21.97937769585829</v>
      </c>
      <c r="AD58">
        <f t="shared" si="1"/>
        <v>2475.6771786516747</v>
      </c>
      <c r="AE58">
        <f>'IDT-1'!B58</f>
        <v>0</v>
      </c>
      <c r="AF58" s="26"/>
      <c r="AG58">
        <f t="shared" si="2"/>
        <v>2430.6771786516747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T58">
        <v>-45</v>
      </c>
      <c r="AU58">
        <v>56</v>
      </c>
    </row>
    <row r="59" spans="1:47">
      <c r="A59" t="s">
        <v>101</v>
      </c>
      <c r="E59">
        <f>GT_NG!P59</f>
        <v>6.9913419913419901</v>
      </c>
      <c r="F59">
        <f>GT_Spot!P59</f>
        <v>0</v>
      </c>
      <c r="G59">
        <f>PPCL_NG!P59</f>
        <v>33.950000000000003</v>
      </c>
      <c r="H59">
        <f>PPCL_Spot!P59</f>
        <v>6.5626250500200083</v>
      </c>
      <c r="I59">
        <f>Bawana_NG!P59</f>
        <v>93.4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904.81135209385275</v>
      </c>
      <c r="P59" s="77">
        <v>59.000000000000014</v>
      </c>
      <c r="Q59" s="77">
        <v>38.244425413725267</v>
      </c>
      <c r="R59" s="80">
        <v>38.999999999999993</v>
      </c>
      <c r="S59" s="80">
        <v>0</v>
      </c>
      <c r="T59" s="78">
        <f>SUMPRODUCT(LTA!F59:AJ59,LTA!F$101:AJ$101,LTA!F$103:AJ$103)</f>
        <v>322.29000000000002</v>
      </c>
      <c r="U59" s="78">
        <f>SUMPRODUCT(LTA!F59:AJ59,LTA!F$102:AJ$102,LTA!F$103:AJ$103)</f>
        <v>150.6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858.1400000000001</v>
      </c>
      <c r="AB59" s="117">
        <f>-STOA!N59</f>
        <v>0</v>
      </c>
      <c r="AC59">
        <f t="shared" si="0"/>
        <v>22.114309752030675</v>
      </c>
      <c r="AD59">
        <f t="shared" si="1"/>
        <v>2490.8754347969093</v>
      </c>
      <c r="AE59">
        <f>'IDT-1'!B59</f>
        <v>0</v>
      </c>
      <c r="AF59" s="26"/>
      <c r="AG59">
        <f t="shared" si="2"/>
        <v>2490.8754347969093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T59">
        <v>0</v>
      </c>
      <c r="AU59">
        <v>57</v>
      </c>
    </row>
    <row r="60" spans="1:47">
      <c r="A60" t="s">
        <v>102</v>
      </c>
      <c r="E60">
        <f>GT_NG!P60</f>
        <v>6.9913419913419901</v>
      </c>
      <c r="F60">
        <f>GT_Spot!P60</f>
        <v>0</v>
      </c>
      <c r="G60">
        <f>PPCL_NG!P60</f>
        <v>33.950000000000003</v>
      </c>
      <c r="H60">
        <f>PPCL_Spot!P60</f>
        <v>6.5626250500200083</v>
      </c>
      <c r="I60">
        <f>Bawana_NG!P60</f>
        <v>93.99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933.47455825755321</v>
      </c>
      <c r="P60" s="77">
        <v>59.000000000000014</v>
      </c>
      <c r="Q60" s="77">
        <v>38.244425413725267</v>
      </c>
      <c r="R60" s="80">
        <v>38.999999999999993</v>
      </c>
      <c r="S60" s="80">
        <v>0</v>
      </c>
      <c r="T60" s="78">
        <f>SUMPRODUCT(LTA!F60:AJ60,LTA!F$101:AJ$101,LTA!F$103:AJ$103)</f>
        <v>319.62</v>
      </c>
      <c r="U60" s="78">
        <f>SUMPRODUCT(LTA!F60:AJ60,LTA!F$102:AJ$102,LTA!F$103:AJ$103)</f>
        <v>151.9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857.84</v>
      </c>
      <c r="AB60" s="117">
        <f>-STOA!N60</f>
        <v>0</v>
      </c>
      <c r="AC60">
        <f t="shared" si="0"/>
        <v>22.35704196627124</v>
      </c>
      <c r="AD60">
        <f t="shared" si="1"/>
        <v>2518.2159087463697</v>
      </c>
      <c r="AE60">
        <f>'IDT-1'!B60</f>
        <v>0</v>
      </c>
      <c r="AF60" s="26"/>
      <c r="AG60">
        <f t="shared" si="2"/>
        <v>2518.2159087463697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T60">
        <v>0</v>
      </c>
      <c r="AU60">
        <v>58</v>
      </c>
    </row>
    <row r="61" spans="1:47">
      <c r="A61" t="s">
        <v>103</v>
      </c>
      <c r="E61">
        <f>GT_NG!P61</f>
        <v>6.9913419913419901</v>
      </c>
      <c r="F61">
        <f>GT_Spot!P61</f>
        <v>0</v>
      </c>
      <c r="G61">
        <f>PPCL_NG!P61</f>
        <v>33.950000000000003</v>
      </c>
      <c r="H61">
        <f>PPCL_Spot!P61</f>
        <v>6.5626250500200083</v>
      </c>
      <c r="I61">
        <f>Bawana_NG!P61</f>
        <v>93.99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961.27858542360445</v>
      </c>
      <c r="P61" s="77">
        <v>59.000000000000014</v>
      </c>
      <c r="Q61" s="77">
        <v>38.244425413725267</v>
      </c>
      <c r="R61" s="80">
        <v>38.999999999999993</v>
      </c>
      <c r="S61" s="80">
        <v>0</v>
      </c>
      <c r="T61" s="78">
        <f>SUMPRODUCT(LTA!F61:AJ61,LTA!F$101:AJ$101,LTA!F$103:AJ$103)</f>
        <v>314.08</v>
      </c>
      <c r="U61" s="78">
        <f>SUMPRODUCT(LTA!F61:AJ61,LTA!F$102:AJ$102,LTA!F$103:AJ$103)</f>
        <v>153.85999999999999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856.5200000000001</v>
      </c>
      <c r="AB61" s="117">
        <f>-STOA!N61</f>
        <v>0</v>
      </c>
      <c r="AC61">
        <f t="shared" si="0"/>
        <v>23.072818551418042</v>
      </c>
      <c r="AD61">
        <f t="shared" si="1"/>
        <v>2482.4841593272736</v>
      </c>
      <c r="AE61">
        <f>'IDT-1'!B61</f>
        <v>0</v>
      </c>
      <c r="AF61" s="26"/>
      <c r="AG61">
        <f t="shared" si="2"/>
        <v>2482.4841593272736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-57.92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T61">
        <v>0</v>
      </c>
      <c r="AU61">
        <v>59</v>
      </c>
    </row>
    <row r="62" spans="1:47">
      <c r="A62" t="s">
        <v>104</v>
      </c>
      <c r="E62">
        <f>GT_NG!P62</f>
        <v>6.9912974179152059</v>
      </c>
      <c r="F62">
        <f>GT_Spot!P62</f>
        <v>0</v>
      </c>
      <c r="G62">
        <f>PPCL_NG!P62</f>
        <v>33.950000000000003</v>
      </c>
      <c r="H62">
        <f>PPCL_Spot!P62</f>
        <v>6.5626250500200083</v>
      </c>
      <c r="I62">
        <f>Bawana_NG!P62</f>
        <v>93.99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1031.2864023178852</v>
      </c>
      <c r="P62" s="77">
        <v>59.000000000000014</v>
      </c>
      <c r="Q62" s="77">
        <v>38.244425413725267</v>
      </c>
      <c r="R62" s="80">
        <v>38.999999999999993</v>
      </c>
      <c r="S62" s="80">
        <v>0</v>
      </c>
      <c r="T62" s="78">
        <f>SUMPRODUCT(LTA!F62:AJ62,LTA!F$101:AJ$101,LTA!F$103:AJ$103)</f>
        <v>302.75</v>
      </c>
      <c r="U62" s="78">
        <f>SUMPRODUCT(LTA!F62:AJ62,LTA!F$102:AJ$102,LTA!F$103:AJ$103)</f>
        <v>155.93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855.1</v>
      </c>
      <c r="AB62" s="117">
        <f>-STOA!N62</f>
        <v>0</v>
      </c>
      <c r="AC62">
        <f t="shared" si="0"/>
        <v>23.519527645178119</v>
      </c>
      <c r="AD62">
        <f t="shared" si="1"/>
        <v>2549.8552225543676</v>
      </c>
      <c r="AE62">
        <f>'IDT-1'!B62</f>
        <v>5</v>
      </c>
      <c r="AF62" s="26"/>
      <c r="AG62">
        <f t="shared" si="2"/>
        <v>2554.8552225543676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-49.43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T62">
        <v>0</v>
      </c>
      <c r="AU62">
        <v>60</v>
      </c>
    </row>
    <row r="63" spans="1:47">
      <c r="A63" t="s">
        <v>105</v>
      </c>
      <c r="E63">
        <f>GT_NG!P63</f>
        <v>6.9912974179152059</v>
      </c>
      <c r="F63">
        <f>GT_Spot!P63</f>
        <v>0</v>
      </c>
      <c r="G63">
        <f>PPCL_NG!P63</f>
        <v>33.950000000000003</v>
      </c>
      <c r="H63">
        <f>PPCL_Spot!P63</f>
        <v>6.5626250500200083</v>
      </c>
      <c r="I63">
        <f>Bawana_NG!P63</f>
        <v>92.42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1081.7537620455489</v>
      </c>
      <c r="P63" s="77">
        <v>59.000000000000014</v>
      </c>
      <c r="Q63" s="77">
        <v>38.244425413725267</v>
      </c>
      <c r="R63" s="80">
        <v>38.999999999999993</v>
      </c>
      <c r="S63" s="80">
        <v>0</v>
      </c>
      <c r="T63" s="78">
        <f>SUMPRODUCT(LTA!F63:AJ63,LTA!F$101:AJ$101,LTA!F$103:AJ$103)</f>
        <v>288.57</v>
      </c>
      <c r="U63" s="78">
        <f>SUMPRODUCT(LTA!F63:AJ63,LTA!F$102:AJ$102,LTA!F$103:AJ$103)</f>
        <v>154.98000000000002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854.15000000000009</v>
      </c>
      <c r="AB63" s="117">
        <f>-STOA!N63</f>
        <v>0</v>
      </c>
      <c r="AC63">
        <f t="shared" si="0"/>
        <v>23.724599668247258</v>
      </c>
      <c r="AD63">
        <f t="shared" si="1"/>
        <v>2591.8975102589625</v>
      </c>
      <c r="AE63">
        <f>'IDT-1'!B63</f>
        <v>9</v>
      </c>
      <c r="AF63" s="26"/>
      <c r="AG63">
        <f t="shared" si="2"/>
        <v>2600.8975102589625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-40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T63">
        <v>0</v>
      </c>
      <c r="AU63">
        <v>61</v>
      </c>
    </row>
    <row r="64" spans="1:47">
      <c r="A64" t="s">
        <v>106</v>
      </c>
      <c r="E64">
        <f>GT_NG!P64</f>
        <v>6.9912974179152059</v>
      </c>
      <c r="F64">
        <f>GT_Spot!P64</f>
        <v>0</v>
      </c>
      <c r="G64">
        <f>PPCL_NG!P64</f>
        <v>33.950000000000003</v>
      </c>
      <c r="H64">
        <f>PPCL_Spot!P64</f>
        <v>6.5595238095238093</v>
      </c>
      <c r="I64">
        <f>Bawana_NG!P64</f>
        <v>92.42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1059.5522592428867</v>
      </c>
      <c r="P64" s="77">
        <v>59.000000000000014</v>
      </c>
      <c r="Q64" s="77">
        <v>38.244425413725267</v>
      </c>
      <c r="R64" s="80">
        <v>38.999999999999993</v>
      </c>
      <c r="S64" s="80">
        <v>0</v>
      </c>
      <c r="T64" s="78">
        <f>SUMPRODUCT(LTA!F64:AJ64,LTA!F$101:AJ$101,LTA!F$103:AJ$103)</f>
        <v>273.19</v>
      </c>
      <c r="U64" s="78">
        <f>SUMPRODUCT(LTA!F64:AJ64,LTA!F$102:AJ$102,LTA!F$103:AJ$103)</f>
        <v>156.74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852.2700000000001</v>
      </c>
      <c r="AB64" s="117">
        <f>-STOA!N64</f>
        <v>0</v>
      </c>
      <c r="AC64">
        <f t="shared" si="0"/>
        <v>23.481580427889419</v>
      </c>
      <c r="AD64">
        <f t="shared" si="1"/>
        <v>2544.4359254561618</v>
      </c>
      <c r="AE64">
        <f>'IDT-1'!B64</f>
        <v>35</v>
      </c>
      <c r="AF64" s="26"/>
      <c r="AG64">
        <f t="shared" si="2"/>
        <v>2579.4359254561618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-50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T64">
        <v>0</v>
      </c>
      <c r="AU64">
        <v>62</v>
      </c>
    </row>
    <row r="65" spans="1:47">
      <c r="A65" t="s">
        <v>107</v>
      </c>
      <c r="E65">
        <f>GT_NG!P65</f>
        <v>6.7748485814472437</v>
      </c>
      <c r="F65">
        <f>GT_Spot!P65</f>
        <v>0</v>
      </c>
      <c r="G65">
        <f>PPCL_NG!P65</f>
        <v>33.950000000000003</v>
      </c>
      <c r="H65">
        <f>PPCL_Spot!P65</f>
        <v>5.51</v>
      </c>
      <c r="I65">
        <f>Bawana_NG!P65</f>
        <v>92.42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1027.6914429122951</v>
      </c>
      <c r="P65" s="77">
        <v>59.000000000000014</v>
      </c>
      <c r="Q65" s="77">
        <v>38.244425413725267</v>
      </c>
      <c r="R65" s="80">
        <v>38.999999999999993</v>
      </c>
      <c r="S65" s="80">
        <v>0</v>
      </c>
      <c r="T65" s="78">
        <f>SUMPRODUCT(LTA!F65:AJ65,LTA!F$101:AJ$101,LTA!F$103:AJ$103)</f>
        <v>290.24</v>
      </c>
      <c r="U65" s="78">
        <f>SUMPRODUCT(LTA!F65:AJ65,LTA!F$102:AJ$102,LTA!F$103:AJ$103)</f>
        <v>152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851.6400000000001</v>
      </c>
      <c r="AB65" s="117">
        <f>-STOA!N65</f>
        <v>0</v>
      </c>
      <c r="AC65">
        <f t="shared" si="0"/>
        <v>22.988774308785715</v>
      </c>
      <c r="AD65">
        <f t="shared" si="1"/>
        <v>2589.3719425986819</v>
      </c>
      <c r="AE65">
        <f>'IDT-1'!B65</f>
        <v>54</v>
      </c>
      <c r="AF65" s="26"/>
      <c r="AG65">
        <f t="shared" si="2"/>
        <v>2643.3719425986819</v>
      </c>
      <c r="AI65" s="75">
        <f>PXIL!H65</f>
        <v>0</v>
      </c>
      <c r="AJ65" s="75">
        <f>PXIL!N65</f>
        <v>0</v>
      </c>
      <c r="AK65" s="75">
        <f>RTM_IEX!H65</f>
        <v>15.89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T65">
        <v>0</v>
      </c>
      <c r="AU65">
        <v>63</v>
      </c>
    </row>
    <row r="66" spans="1:47">
      <c r="A66" t="s">
        <v>108</v>
      </c>
      <c r="E66">
        <f>GT_NG!P66</f>
        <v>6.7748485814472437</v>
      </c>
      <c r="F66">
        <f>GT_Spot!P66</f>
        <v>0</v>
      </c>
      <c r="G66">
        <f>PPCL_NG!P66</f>
        <v>33.950000000000003</v>
      </c>
      <c r="H66">
        <f>PPCL_Spot!P66</f>
        <v>5.51</v>
      </c>
      <c r="I66">
        <f>Bawana_NG!P66</f>
        <v>92.42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1034.4537213035478</v>
      </c>
      <c r="P66" s="77">
        <v>59.000000000000014</v>
      </c>
      <c r="Q66" s="77">
        <v>38.244425413725267</v>
      </c>
      <c r="R66" s="80">
        <v>38.999999999999993</v>
      </c>
      <c r="S66" s="80">
        <v>0</v>
      </c>
      <c r="T66" s="78">
        <f>SUMPRODUCT(LTA!F66:AJ66,LTA!F$101:AJ$101,LTA!F$103:AJ$103)</f>
        <v>265.18</v>
      </c>
      <c r="U66" s="78">
        <f>SUMPRODUCT(LTA!F66:AJ66,LTA!F$102:AJ$102,LTA!F$103:AJ$103)</f>
        <v>153.11000000000001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850.30000000000007</v>
      </c>
      <c r="AB66" s="117">
        <f>-STOA!N66</f>
        <v>0</v>
      </c>
      <c r="AC66">
        <f t="shared" si="0"/>
        <v>22.685898358628744</v>
      </c>
      <c r="AD66">
        <f t="shared" si="1"/>
        <v>2555.2570969400917</v>
      </c>
      <c r="AE66">
        <f>'IDT-1'!B66</f>
        <v>73</v>
      </c>
      <c r="AF66" s="26"/>
      <c r="AG66">
        <f t="shared" si="2"/>
        <v>2628.2570969400917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T66">
        <v>0</v>
      </c>
      <c r="AU66">
        <v>64</v>
      </c>
    </row>
    <row r="67" spans="1:47">
      <c r="A67" t="s">
        <v>109</v>
      </c>
      <c r="E67">
        <f>GT_NG!P67</f>
        <v>6.7748485814472437</v>
      </c>
      <c r="F67">
        <f>GT_Spot!P67</f>
        <v>0</v>
      </c>
      <c r="G67">
        <f>PPCL_NG!P67</f>
        <v>33.950000000000003</v>
      </c>
      <c r="H67">
        <f>PPCL_Spot!P67</f>
        <v>5.51</v>
      </c>
      <c r="I67">
        <f>Bawana_NG!P67</f>
        <v>92.42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1048.9595590760564</v>
      </c>
      <c r="P67" s="77">
        <v>59.000000000000014</v>
      </c>
      <c r="Q67" s="77">
        <v>38.244425413725267</v>
      </c>
      <c r="R67" s="80">
        <v>38.999999999999993</v>
      </c>
      <c r="S67" s="80">
        <v>0</v>
      </c>
      <c r="T67" s="78">
        <f>SUMPRODUCT(LTA!F67:AJ67,LTA!F$101:AJ$101,LTA!F$103:AJ$103)</f>
        <v>203.84</v>
      </c>
      <c r="U67" s="78">
        <f>SUMPRODUCT(LTA!F67:AJ67,LTA!F$102:AJ$102,LTA!F$103:AJ$103)</f>
        <v>153.16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737.59000000000015</v>
      </c>
      <c r="AB67" s="117">
        <f>-STOA!N67</f>
        <v>0</v>
      </c>
      <c r="AC67">
        <f t="shared" si="0"/>
        <v>22.382506483246353</v>
      </c>
      <c r="AD67">
        <f t="shared" si="1"/>
        <v>2320.1963265879831</v>
      </c>
      <c r="AE67">
        <f>'IDT-1'!B67</f>
        <v>161.852</v>
      </c>
      <c r="AF67" s="26"/>
      <c r="AG67">
        <f t="shared" si="2"/>
        <v>2482.048326587983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-100</v>
      </c>
      <c r="AM67" s="75">
        <f>RTM_PXI!H67</f>
        <v>0</v>
      </c>
      <c r="AN67" s="75">
        <f>RTM_PXI!N67</f>
        <v>0</v>
      </c>
      <c r="AO67" s="192">
        <f>GDAM_IEX!H67</f>
        <v>24.13</v>
      </c>
      <c r="AP67" s="192">
        <f>GDAM_IEX!N67</f>
        <v>0</v>
      </c>
      <c r="AQ67" s="192">
        <f>GDAM_PXI!H67</f>
        <v>0</v>
      </c>
      <c r="AR67" s="192">
        <f>GDAM_PXI!N67</f>
        <v>0</v>
      </c>
      <c r="AT67">
        <v>0</v>
      </c>
      <c r="AU67">
        <v>65</v>
      </c>
    </row>
    <row r="68" spans="1:47">
      <c r="A68" t="s">
        <v>110</v>
      </c>
      <c r="E68">
        <f>GT_NG!P68</f>
        <v>6.7748485814472437</v>
      </c>
      <c r="F68">
        <f>GT_Spot!P68</f>
        <v>0</v>
      </c>
      <c r="G68">
        <f>PPCL_NG!P68</f>
        <v>33.950000000000003</v>
      </c>
      <c r="H68">
        <f>PPCL_Spot!P68</f>
        <v>5.51</v>
      </c>
      <c r="I68">
        <f>Bawana_NG!P68</f>
        <v>92.42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1007.5178073571935</v>
      </c>
      <c r="P68" s="77">
        <v>59.000000000000014</v>
      </c>
      <c r="Q68" s="77">
        <v>38.244425413725267</v>
      </c>
      <c r="R68" s="80">
        <v>38.999999999999993</v>
      </c>
      <c r="S68" s="80">
        <v>0</v>
      </c>
      <c r="T68" s="78">
        <f>SUMPRODUCT(LTA!F68:AJ68,LTA!F$101:AJ$101,LTA!F$103:AJ$103)</f>
        <v>182.22</v>
      </c>
      <c r="U68" s="78">
        <f>SUMPRODUCT(LTA!F68:AJ68,LTA!F$102:AJ$102,LTA!F$103:AJ$103)</f>
        <v>153.93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735.5200000000001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21.249467416788633</v>
      </c>
      <c r="AD68">
        <f t="shared" ref="AD68:AD98" si="4">SUM(B68:AB68,AI68:AR68)-AC68</f>
        <v>2313.1076139355773</v>
      </c>
      <c r="AE68">
        <f>'IDT-1'!B68</f>
        <v>166.73699999999999</v>
      </c>
      <c r="AF68" s="26"/>
      <c r="AG68">
        <f t="shared" ref="AG68:AG98" si="5">SUM(AD68:AF68)+AT68</f>
        <v>2479.8446139355774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-40</v>
      </c>
      <c r="AM68" s="75">
        <f>RTM_PXI!H68</f>
        <v>0</v>
      </c>
      <c r="AN68" s="75">
        <f>RTM_PXI!N68</f>
        <v>0</v>
      </c>
      <c r="AO68" s="192">
        <f>GDAM_IEX!H68</f>
        <v>20.27</v>
      </c>
      <c r="AP68" s="192">
        <f>GDAM_IEX!N68</f>
        <v>0</v>
      </c>
      <c r="AQ68" s="192">
        <f>GDAM_PXI!H68</f>
        <v>0</v>
      </c>
      <c r="AR68" s="192">
        <f>GDAM_PXI!N68</f>
        <v>0</v>
      </c>
      <c r="AT68">
        <v>0</v>
      </c>
      <c r="AU68">
        <v>66</v>
      </c>
    </row>
    <row r="69" spans="1:47">
      <c r="A69" t="s">
        <v>111</v>
      </c>
      <c r="E69">
        <f>GT_NG!P69</f>
        <v>6.7748485814472437</v>
      </c>
      <c r="F69">
        <f>GT_Spot!P69</f>
        <v>0</v>
      </c>
      <c r="G69">
        <f>PPCL_NG!P69</f>
        <v>33.950000000000003</v>
      </c>
      <c r="H69">
        <f>PPCL_Spot!P69</f>
        <v>5.51</v>
      </c>
      <c r="I69">
        <f>Bawana_NG!P69</f>
        <v>93.99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963.14231885541562</v>
      </c>
      <c r="P69" s="77">
        <v>59.000000000000014</v>
      </c>
      <c r="Q69" s="77">
        <v>38.244425413725267</v>
      </c>
      <c r="R69" s="80">
        <v>33.11</v>
      </c>
      <c r="S69" s="80">
        <v>0</v>
      </c>
      <c r="T69" s="78">
        <f>SUMPRODUCT(LTA!F69:AJ69,LTA!F$101:AJ$101,LTA!F$103:AJ$103)</f>
        <v>161.13999999999999</v>
      </c>
      <c r="U69" s="78">
        <f>SUMPRODUCT(LTA!F69:AJ69,LTA!F$102:AJ$102,LTA!F$103:AJ$103)</f>
        <v>155.54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11</v>
      </c>
      <c r="Z69" s="75">
        <f>IEX!N69</f>
        <v>0</v>
      </c>
      <c r="AA69" s="117">
        <f>STOA!H69</f>
        <v>732.93000000000006</v>
      </c>
      <c r="AB69" s="117">
        <f>-STOA!N69</f>
        <v>0</v>
      </c>
      <c r="AC69">
        <f t="shared" si="3"/>
        <v>21.273720044526662</v>
      </c>
      <c r="AD69">
        <f t="shared" si="4"/>
        <v>2175.2178728060612</v>
      </c>
      <c r="AE69">
        <f>'IDT-1'!B69</f>
        <v>169.88</v>
      </c>
      <c r="AF69" s="26"/>
      <c r="AG69">
        <f t="shared" si="5"/>
        <v>2345.0978728060613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-110</v>
      </c>
      <c r="AM69" s="75">
        <f>RTM_PXI!H69</f>
        <v>0</v>
      </c>
      <c r="AN69" s="75">
        <f>RTM_PXI!N69</f>
        <v>0</v>
      </c>
      <c r="AO69" s="192">
        <f>GDAM_IEX!H69</f>
        <v>12.16</v>
      </c>
      <c r="AP69" s="192">
        <f>GDAM_IEX!N69</f>
        <v>0</v>
      </c>
      <c r="AQ69" s="192">
        <f>GDAM_PXI!H69</f>
        <v>0</v>
      </c>
      <c r="AR69" s="192">
        <f>GDAM_PXI!N69</f>
        <v>0</v>
      </c>
      <c r="AT69">
        <v>0</v>
      </c>
      <c r="AU69">
        <v>67</v>
      </c>
    </row>
    <row r="70" spans="1:47">
      <c r="A70" t="s">
        <v>112</v>
      </c>
      <c r="E70">
        <f>GT_NG!P70</f>
        <v>6.7748485814472437</v>
      </c>
      <c r="F70">
        <f>GT_Spot!P70</f>
        <v>0</v>
      </c>
      <c r="G70">
        <f>PPCL_NG!P70</f>
        <v>33.950000000000003</v>
      </c>
      <c r="H70">
        <f>PPCL_Spot!P70</f>
        <v>5.51</v>
      </c>
      <c r="I70">
        <f>Bawana_NG!P70</f>
        <v>93.99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972.79079527051829</v>
      </c>
      <c r="P70" s="77">
        <v>59.000000000000014</v>
      </c>
      <c r="Q70" s="77">
        <v>38.244425413725267</v>
      </c>
      <c r="R70" s="80">
        <v>28.27</v>
      </c>
      <c r="S70" s="80">
        <v>0</v>
      </c>
      <c r="T70" s="78">
        <f>SUMPRODUCT(LTA!F70:AJ70,LTA!F$101:AJ$101,LTA!F$103:AJ$103)</f>
        <v>139</v>
      </c>
      <c r="U70" s="78">
        <f>SUMPRODUCT(LTA!F70:AJ70,LTA!F$102:AJ$102,LTA!F$103:AJ$103)</f>
        <v>156.67000000000002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9.65</v>
      </c>
      <c r="Z70" s="75">
        <f>IEX!N70</f>
        <v>0</v>
      </c>
      <c r="AA70" s="117">
        <f>STOA!H70</f>
        <v>730.61000000000013</v>
      </c>
      <c r="AB70" s="117">
        <f>-STOA!N70</f>
        <v>0</v>
      </c>
      <c r="AC70">
        <f t="shared" si="3"/>
        <v>20.903061361757615</v>
      </c>
      <c r="AD70">
        <f t="shared" si="4"/>
        <v>2153.5570079039339</v>
      </c>
      <c r="AE70">
        <f>'IDT-1'!B70</f>
        <v>187.39599999999999</v>
      </c>
      <c r="AF70" s="26"/>
      <c r="AG70">
        <f t="shared" si="5"/>
        <v>2340.9530079039341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-100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T70">
        <v>0</v>
      </c>
      <c r="AU70">
        <v>68</v>
      </c>
    </row>
    <row r="71" spans="1:47">
      <c r="A71" t="s">
        <v>113</v>
      </c>
      <c r="E71">
        <f>GT_NG!P71</f>
        <v>6.7748485814472437</v>
      </c>
      <c r="F71">
        <f>GT_Spot!P71</f>
        <v>0</v>
      </c>
      <c r="G71">
        <f>PPCL_NG!P71</f>
        <v>33.950000000000003</v>
      </c>
      <c r="H71">
        <f>PPCL_Spot!P71</f>
        <v>5.51</v>
      </c>
      <c r="I71">
        <f>Bawana_NG!P71</f>
        <v>93.99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1019.3374428712682</v>
      </c>
      <c r="P71" s="77">
        <v>59.000000000000014</v>
      </c>
      <c r="Q71" s="77">
        <v>38.244425413725267</v>
      </c>
      <c r="R71" s="80">
        <v>24.404200378722674</v>
      </c>
      <c r="S71" s="80">
        <v>0</v>
      </c>
      <c r="T71" s="78">
        <f>SUMPRODUCT(LTA!F71:AJ71,LTA!F$101:AJ$101,LTA!F$103:AJ$103)</f>
        <v>112.08</v>
      </c>
      <c r="U71" s="78">
        <f>SUMPRODUCT(LTA!F71:AJ71,LTA!F$102:AJ$102,LTA!F$103:AJ$103)</f>
        <v>154.29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728.15000000000009</v>
      </c>
      <c r="AB71" s="117">
        <f>-STOA!N71</f>
        <v>0</v>
      </c>
      <c r="AC71">
        <f t="shared" si="3"/>
        <v>21.340306163767124</v>
      </c>
      <c r="AD71">
        <f t="shared" si="4"/>
        <v>2106.4006110813962</v>
      </c>
      <c r="AE71">
        <f>'IDT-1'!B71</f>
        <v>177</v>
      </c>
      <c r="AF71" s="26"/>
      <c r="AG71">
        <f t="shared" si="5"/>
        <v>2283.4006110813962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-147.99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T71">
        <v>0</v>
      </c>
      <c r="AU71">
        <v>69</v>
      </c>
    </row>
    <row r="72" spans="1:47">
      <c r="A72" t="s">
        <v>114</v>
      </c>
      <c r="E72">
        <f>GT_NG!P72</f>
        <v>6.7748485814472437</v>
      </c>
      <c r="F72">
        <f>GT_Spot!P72</f>
        <v>0</v>
      </c>
      <c r="G72">
        <f>PPCL_NG!P72</f>
        <v>33.950000000000003</v>
      </c>
      <c r="H72">
        <f>PPCL_Spot!P72</f>
        <v>5.51</v>
      </c>
      <c r="I72">
        <f>Bawana_NG!P72</f>
        <v>93.99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1007.3162523957877</v>
      </c>
      <c r="P72" s="77">
        <v>59.000000000000014</v>
      </c>
      <c r="Q72" s="77">
        <v>38.244425413725267</v>
      </c>
      <c r="R72" s="80">
        <v>22.299999999999997</v>
      </c>
      <c r="S72" s="80">
        <v>0</v>
      </c>
      <c r="T72" s="78">
        <f>SUMPRODUCT(LTA!F72:AJ72,LTA!F$101:AJ$101,LTA!F$103:AJ$103)</f>
        <v>98.330000000000013</v>
      </c>
      <c r="U72" s="78">
        <f>SUMPRODUCT(LTA!F72:AJ72,LTA!F$102:AJ$102,LTA!F$103:AJ$103)</f>
        <v>154.24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726.11000000000013</v>
      </c>
      <c r="AB72" s="117">
        <f>-STOA!N72</f>
        <v>0</v>
      </c>
      <c r="AC72">
        <f t="shared" si="3"/>
        <v>20.548273355404291</v>
      </c>
      <c r="AD72">
        <f t="shared" si="4"/>
        <v>2136.7372530355556</v>
      </c>
      <c r="AE72">
        <f>'IDT-1'!B72</f>
        <v>150</v>
      </c>
      <c r="AF72" s="26"/>
      <c r="AG72">
        <f t="shared" si="5"/>
        <v>2286.7372530355556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-88.48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T72">
        <v>0</v>
      </c>
      <c r="AU72">
        <v>70</v>
      </c>
    </row>
    <row r="73" spans="1:47">
      <c r="A73" t="s">
        <v>115</v>
      </c>
      <c r="E73">
        <f>GT_NG!P73</f>
        <v>6.7748485814472437</v>
      </c>
      <c r="F73">
        <f>GT_Spot!P73</f>
        <v>0</v>
      </c>
      <c r="G73">
        <f>PPCL_NG!P73</f>
        <v>33.950000000000003</v>
      </c>
      <c r="H73">
        <f>PPCL_Spot!P73</f>
        <v>5.51</v>
      </c>
      <c r="I73">
        <f>Bawana_NG!P73</f>
        <v>93.99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924.80635653037382</v>
      </c>
      <c r="P73" s="77">
        <v>59.000000000000014</v>
      </c>
      <c r="Q73" s="77">
        <v>38.244425413725267</v>
      </c>
      <c r="R73" s="80">
        <v>18.159999999999997</v>
      </c>
      <c r="S73" s="80">
        <v>0</v>
      </c>
      <c r="T73" s="78">
        <f>SUMPRODUCT(LTA!F73:AJ73,LTA!F$101:AJ$101,LTA!F$103:AJ$103)</f>
        <v>81.589999999999989</v>
      </c>
      <c r="U73" s="78">
        <f>SUMPRODUCT(LTA!F73:AJ73,LTA!F$102:AJ$102,LTA!F$103:AJ$103)</f>
        <v>155.28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723.87000000000012</v>
      </c>
      <c r="AB73" s="117">
        <f>-STOA!N73</f>
        <v>0</v>
      </c>
      <c r="AC73">
        <f t="shared" si="3"/>
        <v>19.318073548624813</v>
      </c>
      <c r="AD73">
        <f t="shared" si="4"/>
        <v>2175.9175569769218</v>
      </c>
      <c r="AE73">
        <f>'IDT-1'!B73</f>
        <v>114</v>
      </c>
      <c r="AF73" s="26"/>
      <c r="AG73">
        <f t="shared" si="5"/>
        <v>2289.9175569769218</v>
      </c>
      <c r="AI73" s="75">
        <f>PXIL!H73</f>
        <v>0</v>
      </c>
      <c r="AJ73" s="75">
        <f>PXIL!N73</f>
        <v>0</v>
      </c>
      <c r="AK73" s="75">
        <f>RTM_IEX!H73</f>
        <v>54.06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T73">
        <v>0</v>
      </c>
      <c r="AU73">
        <v>71</v>
      </c>
    </row>
    <row r="74" spans="1:47">
      <c r="A74" t="s">
        <v>116</v>
      </c>
      <c r="E74">
        <f>GT_NG!P74</f>
        <v>6.7748485814472437</v>
      </c>
      <c r="F74">
        <f>GT_Spot!P74</f>
        <v>0</v>
      </c>
      <c r="G74">
        <f>PPCL_NG!P74</f>
        <v>33.950000000000003</v>
      </c>
      <c r="H74">
        <f>PPCL_Spot!P74</f>
        <v>5.51</v>
      </c>
      <c r="I74">
        <f>Bawana_NG!P74</f>
        <v>93.99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952.6108597636254</v>
      </c>
      <c r="P74" s="77">
        <v>59.000000000000014</v>
      </c>
      <c r="Q74" s="77">
        <v>38.244425413725267</v>
      </c>
      <c r="R74" s="80">
        <v>10.19</v>
      </c>
      <c r="S74" s="80">
        <v>0</v>
      </c>
      <c r="T74" s="78">
        <f>SUMPRODUCT(LTA!F74:AJ74,LTA!F$101:AJ$101,LTA!F$103:AJ$103)</f>
        <v>61.12</v>
      </c>
      <c r="U74" s="78">
        <f>SUMPRODUCT(LTA!F74:AJ74,LTA!F$102:AJ$102,LTA!F$103:AJ$103)</f>
        <v>155.94999999999999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721.82</v>
      </c>
      <c r="AB74" s="117">
        <f>-STOA!N74</f>
        <v>0</v>
      </c>
      <c r="AC74">
        <f t="shared" si="3"/>
        <v>18.824609177077424</v>
      </c>
      <c r="AD74">
        <f t="shared" si="4"/>
        <v>2120.3355245817206</v>
      </c>
      <c r="AE74">
        <f>'IDT-1'!B74</f>
        <v>82</v>
      </c>
      <c r="AF74" s="26"/>
      <c r="AG74">
        <f t="shared" si="5"/>
        <v>2202.3355245817206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T74">
        <v>0</v>
      </c>
      <c r="AU74">
        <v>72</v>
      </c>
    </row>
    <row r="75" spans="1:47">
      <c r="A75" t="s">
        <v>117</v>
      </c>
      <c r="E75">
        <f>GT_NG!P75</f>
        <v>6.8397832323876324</v>
      </c>
      <c r="F75">
        <f>GT_Spot!P75</f>
        <v>0</v>
      </c>
      <c r="G75">
        <f>PPCL_NG!P75</f>
        <v>33.950000000000003</v>
      </c>
      <c r="H75">
        <f>PPCL_Spot!P75</f>
        <v>5.51</v>
      </c>
      <c r="I75">
        <f>Bawana_NG!P75</f>
        <v>94.95999999999998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977.09305638179364</v>
      </c>
      <c r="P75" s="77">
        <v>59.000000000000014</v>
      </c>
      <c r="Q75" s="77">
        <v>38.244425413725267</v>
      </c>
      <c r="R75" s="80">
        <v>0</v>
      </c>
      <c r="S75" s="80">
        <v>0</v>
      </c>
      <c r="T75" s="78">
        <f>SUMPRODUCT(LTA!F75:AJ75,LTA!F$101:AJ$101,LTA!F$103:AJ$103)</f>
        <v>44.089999999999996</v>
      </c>
      <c r="U75" s="78">
        <f>SUMPRODUCT(LTA!F75:AJ75,LTA!F$102:AJ$102,LTA!F$103:AJ$103)</f>
        <v>159.35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767.94</v>
      </c>
      <c r="AB75" s="117">
        <f>-STOA!N75</f>
        <v>0</v>
      </c>
      <c r="AC75">
        <f t="shared" si="3"/>
        <v>19.98442393224558</v>
      </c>
      <c r="AD75">
        <f t="shared" si="4"/>
        <v>2250.9728410956609</v>
      </c>
      <c r="AE75">
        <f>'IDT-1'!B75</f>
        <v>0</v>
      </c>
      <c r="AF75" s="26"/>
      <c r="AG75">
        <f t="shared" si="5"/>
        <v>2250.9728410956609</v>
      </c>
      <c r="AI75" s="75">
        <f>PXIL!H75</f>
        <v>0</v>
      </c>
      <c r="AJ75" s="75">
        <f>PXIL!N75</f>
        <v>0</v>
      </c>
      <c r="AK75" s="75">
        <f>RTM_IEX!H75</f>
        <v>83.98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T75">
        <v>0</v>
      </c>
      <c r="AU75">
        <v>73</v>
      </c>
    </row>
    <row r="76" spans="1:47">
      <c r="A76" t="s">
        <v>118</v>
      </c>
      <c r="E76">
        <f>GT_NG!P76</f>
        <v>6.8397832323876324</v>
      </c>
      <c r="F76">
        <f>GT_Spot!P76</f>
        <v>0</v>
      </c>
      <c r="G76">
        <f>PPCL_NG!P76</f>
        <v>33.950000000000003</v>
      </c>
      <c r="H76">
        <f>PPCL_Spot!P76</f>
        <v>5.51</v>
      </c>
      <c r="I76">
        <f>Bawana_NG!P76</f>
        <v>95.552154995484784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916.80083873504179</v>
      </c>
      <c r="P76" s="77">
        <v>59.000000000000014</v>
      </c>
      <c r="Q76" s="77">
        <v>38.244425413725267</v>
      </c>
      <c r="R76" s="80">
        <v>0</v>
      </c>
      <c r="S76" s="80">
        <v>0</v>
      </c>
      <c r="T76" s="78">
        <f>SUMPRODUCT(LTA!F76:AJ76,LTA!F$101:AJ$101,LTA!F$103:AJ$103)</f>
        <v>30.58</v>
      </c>
      <c r="U76" s="78">
        <f>SUMPRODUCT(LTA!F76:AJ76,LTA!F$102:AJ$102,LTA!F$103:AJ$103)</f>
        <v>159.91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766.24</v>
      </c>
      <c r="AB76" s="117">
        <f>-STOA!N76</f>
        <v>0</v>
      </c>
      <c r="AC76">
        <f t="shared" si="3"/>
        <v>19.406527380914433</v>
      </c>
      <c r="AD76">
        <f t="shared" si="4"/>
        <v>2185.8806749957253</v>
      </c>
      <c r="AE76">
        <f>'IDT-1'!B76</f>
        <v>0</v>
      </c>
      <c r="AF76" s="26"/>
      <c r="AG76">
        <f t="shared" si="5"/>
        <v>2185.8806749957253</v>
      </c>
      <c r="AI76" s="75">
        <f>PXIL!H76</f>
        <v>0</v>
      </c>
      <c r="AJ76" s="75">
        <f>PXIL!N76</f>
        <v>0</v>
      </c>
      <c r="AK76" s="75">
        <f>RTM_IEX!H76</f>
        <v>92.66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T76">
        <v>0</v>
      </c>
      <c r="AU76">
        <v>74</v>
      </c>
    </row>
    <row r="77" spans="1:47">
      <c r="A77" t="s">
        <v>119</v>
      </c>
      <c r="E77">
        <f>GT_NG!P77</f>
        <v>6.8397832323876324</v>
      </c>
      <c r="F77">
        <f>GT_Spot!P77</f>
        <v>0</v>
      </c>
      <c r="G77">
        <f>PPCL_NG!P77</f>
        <v>33.950000000000003</v>
      </c>
      <c r="H77">
        <f>PPCL_Spot!P77</f>
        <v>5.51</v>
      </c>
      <c r="I77">
        <f>Bawana_NG!P77</f>
        <v>95.552154995484784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1018.1670373443213</v>
      </c>
      <c r="P77" s="77">
        <v>59.000000000000014</v>
      </c>
      <c r="Q77" s="77">
        <v>38.244425413725267</v>
      </c>
      <c r="R77" s="80">
        <v>0</v>
      </c>
      <c r="S77" s="80">
        <v>0</v>
      </c>
      <c r="T77" s="78">
        <f>SUMPRODUCT(LTA!F77:AJ77,LTA!F$101:AJ$101,LTA!F$103:AJ$103)</f>
        <v>19.89</v>
      </c>
      <c r="U77" s="78">
        <f>SUMPRODUCT(LTA!F77:AJ77,LTA!F$102:AJ$102,LTA!F$103:AJ$103)</f>
        <v>160.66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764.80000000000007</v>
      </c>
      <c r="AB77" s="117">
        <f>-STOA!N77</f>
        <v>0</v>
      </c>
      <c r="AC77">
        <f t="shared" si="3"/>
        <v>20.013344982751956</v>
      </c>
      <c r="AD77">
        <f t="shared" si="4"/>
        <v>2111.6000560031675</v>
      </c>
      <c r="AE77">
        <f>'IDT-1'!B77</f>
        <v>0</v>
      </c>
      <c r="AF77" s="26"/>
      <c r="AG77">
        <f t="shared" si="5"/>
        <v>2111.6000560031675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-71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T77">
        <v>0</v>
      </c>
      <c r="AU77">
        <v>75</v>
      </c>
    </row>
    <row r="78" spans="1:47">
      <c r="A78" t="s">
        <v>120</v>
      </c>
      <c r="E78">
        <f>GT_NG!P78</f>
        <v>6.8397832323876324</v>
      </c>
      <c r="F78">
        <f>GT_Spot!P78</f>
        <v>0</v>
      </c>
      <c r="G78">
        <f>PPCL_NG!P78</f>
        <v>33.950000000000003</v>
      </c>
      <c r="H78">
        <f>PPCL_Spot!P78</f>
        <v>5.51</v>
      </c>
      <c r="I78">
        <f>Bawana_NG!P78</f>
        <v>95.552154995484784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1019.5375553281391</v>
      </c>
      <c r="P78" s="77">
        <v>59.000000000000014</v>
      </c>
      <c r="Q78" s="77">
        <v>38.244425413725267</v>
      </c>
      <c r="R78" s="80">
        <v>0</v>
      </c>
      <c r="S78" s="80">
        <v>0</v>
      </c>
      <c r="T78" s="78">
        <f>SUMPRODUCT(LTA!F78:AJ78,LTA!F$101:AJ$101,LTA!F$103:AJ$103)</f>
        <v>11.01</v>
      </c>
      <c r="U78" s="78">
        <f>SUMPRODUCT(LTA!F78:AJ78,LTA!F$102:AJ$102,LTA!F$103:AJ$103)</f>
        <v>158.47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763.78000000000009</v>
      </c>
      <c r="AB78" s="117">
        <f>-STOA!N78</f>
        <v>0</v>
      </c>
      <c r="AC78">
        <f t="shared" si="3"/>
        <v>19.697060352954672</v>
      </c>
      <c r="AD78">
        <f t="shared" si="4"/>
        <v>2126.1968586167823</v>
      </c>
      <c r="AE78">
        <f>'IDT-1'!B78</f>
        <v>0</v>
      </c>
      <c r="AF78" s="26"/>
      <c r="AG78">
        <f t="shared" si="5"/>
        <v>2126.1968586167823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-46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T78">
        <v>0</v>
      </c>
      <c r="AU78">
        <v>76</v>
      </c>
    </row>
    <row r="79" spans="1:47">
      <c r="A79" t="s">
        <v>121</v>
      </c>
      <c r="E79">
        <f>GT_NG!P79</f>
        <v>6.8397832323876324</v>
      </c>
      <c r="F79">
        <f>GT_Spot!P79</f>
        <v>0</v>
      </c>
      <c r="G79">
        <f>PPCL_NG!P79</f>
        <v>33.950000000000003</v>
      </c>
      <c r="H79">
        <f>PPCL_Spot!P79</f>
        <v>7.8673775408197262</v>
      </c>
      <c r="I79">
        <f>Bawana_NG!P79</f>
        <v>94.946108766034172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1035.2164358910932</v>
      </c>
      <c r="P79" s="77">
        <v>59.000000000000014</v>
      </c>
      <c r="Q79" s="77">
        <v>38.244425413725267</v>
      </c>
      <c r="R79" s="80">
        <v>0</v>
      </c>
      <c r="S79" s="80">
        <v>0</v>
      </c>
      <c r="T79" s="78">
        <f>SUMPRODUCT(LTA!F79:AJ79,LTA!F$101:AJ$101,LTA!F$103:AJ$103)</f>
        <v>4.57</v>
      </c>
      <c r="U79" s="78">
        <f>SUMPRODUCT(LTA!F79:AJ79,LTA!F$102:AJ$102,LTA!F$103:AJ$103)</f>
        <v>159.38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762.92000000000007</v>
      </c>
      <c r="AB79" s="117">
        <f>-STOA!N79</f>
        <v>0</v>
      </c>
      <c r="AC79">
        <f t="shared" si="3"/>
        <v>19.581139156916027</v>
      </c>
      <c r="AD79">
        <f t="shared" si="4"/>
        <v>2161.3529916871439</v>
      </c>
      <c r="AE79">
        <f>'IDT-1'!B79</f>
        <v>0</v>
      </c>
      <c r="AF79" s="26"/>
      <c r="AG79">
        <f t="shared" si="5"/>
        <v>2161.3529916871439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-22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T79">
        <v>0</v>
      </c>
      <c r="AU79">
        <v>77</v>
      </c>
    </row>
    <row r="80" spans="1:47">
      <c r="A80" t="s">
        <v>122</v>
      </c>
      <c r="E80">
        <f>GT_NG!P80</f>
        <v>6.8397832323876324</v>
      </c>
      <c r="F80">
        <f>GT_Spot!P80</f>
        <v>0</v>
      </c>
      <c r="G80">
        <f>PPCL_NG!P80</f>
        <v>33.950000000000003</v>
      </c>
      <c r="H80">
        <f>PPCL_Spot!P80</f>
        <v>7.8673775408197262</v>
      </c>
      <c r="I80">
        <f>Bawana_NG!P80</f>
        <v>94.946108766034172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1060.6080642144818</v>
      </c>
      <c r="P80" s="77">
        <v>59.000000000000014</v>
      </c>
      <c r="Q80" s="77">
        <v>38.244425413725267</v>
      </c>
      <c r="R80" s="80">
        <v>0</v>
      </c>
      <c r="S80" s="80">
        <v>0</v>
      </c>
      <c r="T80" s="78">
        <f>SUMPRODUCT(LTA!F80:AJ80,LTA!F$101:AJ$101,LTA!F$103:AJ$103)</f>
        <v>1.61</v>
      </c>
      <c r="U80" s="78">
        <f>SUMPRODUCT(LTA!F80:AJ80,LTA!F$102:AJ$102,LTA!F$103:AJ$103)</f>
        <v>159.28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762.42000000000007</v>
      </c>
      <c r="AB80" s="117">
        <f>-STOA!N80</f>
        <v>0</v>
      </c>
      <c r="AC80">
        <f t="shared" si="3"/>
        <v>20.066235694394294</v>
      </c>
      <c r="AD80">
        <f t="shared" si="4"/>
        <v>2149.6995234730543</v>
      </c>
      <c r="AE80">
        <f>'IDT-1'!B80</f>
        <v>0</v>
      </c>
      <c r="AF80" s="26"/>
      <c r="AG80">
        <f t="shared" si="5"/>
        <v>2149.6995234730543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-55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T80">
        <v>0</v>
      </c>
      <c r="AU80">
        <v>78</v>
      </c>
    </row>
    <row r="81" spans="1:47">
      <c r="A81" t="s">
        <v>123</v>
      </c>
      <c r="E81">
        <f>GT_NG!P81</f>
        <v>6.8397832323876324</v>
      </c>
      <c r="F81">
        <f>GT_Spot!P81</f>
        <v>0</v>
      </c>
      <c r="G81">
        <f>PPCL_NG!P81</f>
        <v>33.950000000000003</v>
      </c>
      <c r="H81">
        <f>PPCL_Spot!P81</f>
        <v>7.8673775408197262</v>
      </c>
      <c r="I81">
        <f>Bawana_NG!P81</f>
        <v>94.946108766034172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1094.0894348112809</v>
      </c>
      <c r="P81" s="77">
        <v>59.000000000000014</v>
      </c>
      <c r="Q81" s="77">
        <v>38.244425413725267</v>
      </c>
      <c r="R81" s="80">
        <v>0</v>
      </c>
      <c r="S81" s="80">
        <v>0</v>
      </c>
      <c r="T81" s="78">
        <f>SUMPRODUCT(LTA!F81:AJ81,LTA!F$101:AJ$101,LTA!F$103:AJ$103)</f>
        <v>0.28000000000000003</v>
      </c>
      <c r="U81" s="78">
        <f>SUMPRODUCT(LTA!F81:AJ81,LTA!F$102:AJ$102,LTA!F$103:AJ$103)</f>
        <v>159.33000000000001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762.07</v>
      </c>
      <c r="AB81" s="117">
        <f>-STOA!N81</f>
        <v>0</v>
      </c>
      <c r="AC81">
        <f t="shared" si="3"/>
        <v>20.595115326267592</v>
      </c>
      <c r="AD81">
        <f t="shared" si="4"/>
        <v>2153.02201443798</v>
      </c>
      <c r="AE81">
        <f>'IDT-1'!B81</f>
        <v>0</v>
      </c>
      <c r="AF81" s="26"/>
      <c r="AG81">
        <f t="shared" si="5"/>
        <v>2153.02201443798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-83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T81">
        <v>0</v>
      </c>
      <c r="AU81">
        <v>79</v>
      </c>
    </row>
    <row r="82" spans="1:47">
      <c r="A82" t="s">
        <v>124</v>
      </c>
      <c r="E82">
        <f>GT_NG!P82</f>
        <v>7.0562770562770556</v>
      </c>
      <c r="F82">
        <f>GT_Spot!P82</f>
        <v>0</v>
      </c>
      <c r="G82">
        <f>PPCL_NG!P82</f>
        <v>33.950000000000003</v>
      </c>
      <c r="H82">
        <f>PPCL_Spot!P82</f>
        <v>7.8673775408197262</v>
      </c>
      <c r="I82">
        <f>Bawana_NG!P82</f>
        <v>94.946108766034172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1136.236138390618</v>
      </c>
      <c r="P82" s="77">
        <v>59.000000000000014</v>
      </c>
      <c r="Q82" s="77">
        <v>38.244425413725267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159.32999999999998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762.07</v>
      </c>
      <c r="AB82" s="117">
        <f>-STOA!N82</f>
        <v>0</v>
      </c>
      <c r="AC82">
        <f t="shared" si="3"/>
        <v>20.823397423060861</v>
      </c>
      <c r="AD82">
        <f t="shared" si="4"/>
        <v>2210.8769297444137</v>
      </c>
      <c r="AE82">
        <f>'IDT-1'!B82</f>
        <v>0</v>
      </c>
      <c r="AF82" s="26"/>
      <c r="AG82">
        <f t="shared" si="5"/>
        <v>2210.8769297444137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-67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T82">
        <v>0</v>
      </c>
      <c r="AU82">
        <v>80</v>
      </c>
    </row>
    <row r="83" spans="1:47">
      <c r="A83" t="s">
        <v>125</v>
      </c>
      <c r="E83">
        <f>GT_NG!P83</f>
        <v>7.0562770562770556</v>
      </c>
      <c r="F83">
        <f>GT_Spot!P83</f>
        <v>0</v>
      </c>
      <c r="G83">
        <f>PPCL_NG!P83</f>
        <v>33.950000000000003</v>
      </c>
      <c r="H83">
        <f>PPCL_Spot!P83</f>
        <v>7.8673775408197262</v>
      </c>
      <c r="I83">
        <f>Bawana_NG!P83</f>
        <v>94.946108766034172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1108.3868020406185</v>
      </c>
      <c r="P83" s="77">
        <v>59.000000000000014</v>
      </c>
      <c r="Q83" s="77">
        <v>38.244425413725267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158.13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761.93</v>
      </c>
      <c r="AB83" s="117">
        <f>-STOA!N83</f>
        <v>0</v>
      </c>
      <c r="AC83">
        <f t="shared" si="3"/>
        <v>20.477749987958909</v>
      </c>
      <c r="AD83">
        <f t="shared" si="4"/>
        <v>2192.0332408295158</v>
      </c>
      <c r="AE83">
        <f>'IDT-1'!B83</f>
        <v>0</v>
      </c>
      <c r="AF83" s="26"/>
      <c r="AG83">
        <f t="shared" si="5"/>
        <v>2267.0332408295158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-57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T83">
        <v>75</v>
      </c>
      <c r="AU83">
        <v>81</v>
      </c>
    </row>
    <row r="84" spans="1:47">
      <c r="A84" t="s">
        <v>126</v>
      </c>
      <c r="E84">
        <f>GT_NG!P84</f>
        <v>7.0562770562770556</v>
      </c>
      <c r="F84">
        <f>GT_Spot!P84</f>
        <v>0</v>
      </c>
      <c r="G84">
        <f>PPCL_NG!P84</f>
        <v>33.950000000000003</v>
      </c>
      <c r="H84">
        <f>PPCL_Spot!P84</f>
        <v>7.8673775408197262</v>
      </c>
      <c r="I84">
        <f>Bawana_NG!P84</f>
        <v>94.946108766034172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1148.147473237264</v>
      </c>
      <c r="P84" s="77">
        <v>59.000000000000014</v>
      </c>
      <c r="Q84" s="77">
        <v>38.244425413725267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156.52000000000001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761.93</v>
      </c>
      <c r="AB84" s="117">
        <f>-STOA!N84</f>
        <v>0</v>
      </c>
      <c r="AC84">
        <f t="shared" si="3"/>
        <v>21.026550955022081</v>
      </c>
      <c r="AD84">
        <f t="shared" si="4"/>
        <v>2205.6351110590981</v>
      </c>
      <c r="AE84">
        <f>'IDT-1'!B84</f>
        <v>0</v>
      </c>
      <c r="AF84" s="26"/>
      <c r="AG84">
        <f t="shared" si="5"/>
        <v>2280.6351110590981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-81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T84">
        <v>75</v>
      </c>
      <c r="AU84">
        <v>82</v>
      </c>
    </row>
    <row r="85" spans="1:47">
      <c r="A85" t="s">
        <v>127</v>
      </c>
      <c r="E85">
        <f>GT_NG!P85</f>
        <v>7.0562770562770556</v>
      </c>
      <c r="F85">
        <f>GT_Spot!P85</f>
        <v>0</v>
      </c>
      <c r="G85">
        <f>PPCL_NG!P85</f>
        <v>23.089999999999996</v>
      </c>
      <c r="H85">
        <f>PPCL_Spot!P85</f>
        <v>7.8673775408197262</v>
      </c>
      <c r="I85">
        <f>Bawana_NG!P85</f>
        <v>94.946108766034172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1122.7617166562875</v>
      </c>
      <c r="P85" s="77">
        <v>59.000000000000014</v>
      </c>
      <c r="Q85" s="77">
        <v>38.244425413725267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157.74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761.93</v>
      </c>
      <c r="AB85" s="117">
        <f>-STOA!N85</f>
        <v>0</v>
      </c>
      <c r="AC85">
        <f t="shared" si="3"/>
        <v>21.215499438352424</v>
      </c>
      <c r="AD85">
        <f t="shared" si="4"/>
        <v>2114.4204059947915</v>
      </c>
      <c r="AE85">
        <f>'IDT-1'!B85</f>
        <v>58</v>
      </c>
      <c r="AF85" s="26"/>
      <c r="AG85">
        <f t="shared" si="5"/>
        <v>2247.4204059947915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-137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T85">
        <v>75</v>
      </c>
      <c r="AU85">
        <v>83</v>
      </c>
    </row>
    <row r="86" spans="1:47">
      <c r="A86" t="s">
        <v>128</v>
      </c>
      <c r="E86">
        <f>GT_NG!P86</f>
        <v>7.0562770562770556</v>
      </c>
      <c r="F86">
        <f>GT_Spot!P86</f>
        <v>0</v>
      </c>
      <c r="G86">
        <f>PPCL_NG!P86</f>
        <v>33.950000000000003</v>
      </c>
      <c r="H86">
        <f>PPCL_Spot!P86</f>
        <v>7.8673775408197262</v>
      </c>
      <c r="I86">
        <f>Bawana_NG!P86</f>
        <v>94.946108766034172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1081.2668704143875</v>
      </c>
      <c r="P86" s="77">
        <v>59.000000000000014</v>
      </c>
      <c r="Q86" s="77">
        <v>38.244425413725267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156.43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761.93</v>
      </c>
      <c r="AB86" s="117">
        <f>-STOA!N86</f>
        <v>0</v>
      </c>
      <c r="AC86">
        <f t="shared" si="3"/>
        <v>20.517112797880525</v>
      </c>
      <c r="AD86">
        <f t="shared" si="4"/>
        <v>2130.1739463933632</v>
      </c>
      <c r="AE86">
        <f>'IDT-1'!B86</f>
        <v>129</v>
      </c>
      <c r="AF86" s="26"/>
      <c r="AG86">
        <f t="shared" si="5"/>
        <v>2334.1739463933632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-90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T86">
        <v>75</v>
      </c>
      <c r="AU86">
        <v>84</v>
      </c>
    </row>
    <row r="87" spans="1:47">
      <c r="A87" t="s">
        <v>129</v>
      </c>
      <c r="E87">
        <f>GT_NG!P87</f>
        <v>7.0562770562770556</v>
      </c>
      <c r="F87">
        <f>GT_Spot!P87</f>
        <v>0</v>
      </c>
      <c r="G87">
        <f>PPCL_NG!P87</f>
        <v>33.950000000000003</v>
      </c>
      <c r="H87">
        <f>PPCL_Spot!P87</f>
        <v>7.8673775408197262</v>
      </c>
      <c r="I87">
        <f>Bawana_NG!P87</f>
        <v>94.95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978.03178802040429</v>
      </c>
      <c r="P87" s="77">
        <v>59.000000000000014</v>
      </c>
      <c r="Q87" s="77">
        <v>38.244425413725267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149.63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786.79</v>
      </c>
      <c r="AB87" s="117">
        <f>-STOA!N87</f>
        <v>0</v>
      </c>
      <c r="AC87">
        <f t="shared" si="3"/>
        <v>19.67882504045042</v>
      </c>
      <c r="AD87">
        <f t="shared" si="4"/>
        <v>2055.8410429907763</v>
      </c>
      <c r="AE87">
        <f>'IDT-1'!B87</f>
        <v>186</v>
      </c>
      <c r="AF87" s="26"/>
      <c r="AG87">
        <f t="shared" si="5"/>
        <v>2316.8410429907763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-80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T87">
        <v>75</v>
      </c>
      <c r="AU87">
        <v>85</v>
      </c>
    </row>
    <row r="88" spans="1:47">
      <c r="A88" t="s">
        <v>130</v>
      </c>
      <c r="E88">
        <f>GT_NG!P88</f>
        <v>7.0562770562770556</v>
      </c>
      <c r="F88">
        <f>GT_Spot!P88</f>
        <v>0</v>
      </c>
      <c r="G88">
        <f>PPCL_NG!P88</f>
        <v>33.950000000000003</v>
      </c>
      <c r="H88">
        <f>PPCL_Spot!P88</f>
        <v>7.8673775408197262</v>
      </c>
      <c r="I88">
        <f>Bawana_NG!P88</f>
        <v>94.95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1010.8522335789146</v>
      </c>
      <c r="P88" s="77">
        <v>59.000000000000014</v>
      </c>
      <c r="Q88" s="77">
        <v>38.244425413725267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146.88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786.79</v>
      </c>
      <c r="AB88" s="117">
        <f>-STOA!N88</f>
        <v>0</v>
      </c>
      <c r="AC88">
        <f t="shared" si="3"/>
        <v>19.801394921010182</v>
      </c>
      <c r="AD88">
        <f t="shared" si="4"/>
        <v>2101.7889186687262</v>
      </c>
      <c r="AE88">
        <f>'IDT-1'!B88</f>
        <v>236</v>
      </c>
      <c r="AF88" s="26"/>
      <c r="AG88">
        <f t="shared" si="5"/>
        <v>2412.7889186687262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-64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T88">
        <v>75</v>
      </c>
      <c r="AU88">
        <v>86</v>
      </c>
    </row>
    <row r="89" spans="1:47">
      <c r="A89" t="s">
        <v>131</v>
      </c>
      <c r="E89">
        <f>GT_NG!P89</f>
        <v>7.0562770562770556</v>
      </c>
      <c r="F89">
        <f>GT_Spot!P89</f>
        <v>0</v>
      </c>
      <c r="G89">
        <f>PPCL_NG!P89</f>
        <v>33.950000000000003</v>
      </c>
      <c r="H89">
        <f>PPCL_Spot!P89</f>
        <v>8.3973758200562312</v>
      </c>
      <c r="I89">
        <f>Bawana_NG!P89</f>
        <v>94.95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1009.6548313314253</v>
      </c>
      <c r="P89" s="77">
        <v>59.000000000000014</v>
      </c>
      <c r="Q89" s="77">
        <v>38.244425413725267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146.77000000000001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786.79</v>
      </c>
      <c r="AB89" s="117">
        <f>-STOA!N89</f>
        <v>0</v>
      </c>
      <c r="AC89">
        <f t="shared" si="3"/>
        <v>19.767919383522973</v>
      </c>
      <c r="AD89">
        <f t="shared" si="4"/>
        <v>2104.044990237961</v>
      </c>
      <c r="AE89">
        <f>'IDT-1'!B89</f>
        <v>287</v>
      </c>
      <c r="AF89" s="26"/>
      <c r="AG89">
        <f t="shared" si="5"/>
        <v>2466.044990237961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-61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T89">
        <v>75</v>
      </c>
      <c r="AU89">
        <v>87</v>
      </c>
    </row>
    <row r="90" spans="1:47">
      <c r="A90" t="s">
        <v>132</v>
      </c>
      <c r="E90">
        <f>GT_NG!P90</f>
        <v>7.0562770562770556</v>
      </c>
      <c r="F90">
        <f>GT_Spot!P90</f>
        <v>0</v>
      </c>
      <c r="G90">
        <f>PPCL_NG!P90</f>
        <v>33.950000000000003</v>
      </c>
      <c r="H90">
        <f>PPCL_Spot!P90</f>
        <v>8.3973758200562312</v>
      </c>
      <c r="I90">
        <f>Bawana_NG!P90</f>
        <v>94.95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1027.9954670102027</v>
      </c>
      <c r="P90" s="77">
        <v>59.000000000000014</v>
      </c>
      <c r="Q90" s="77">
        <v>38.244425413725267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144.13999999999999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54.96</v>
      </c>
      <c r="Z90" s="75">
        <f>IEX!N90</f>
        <v>0</v>
      </c>
      <c r="AA90" s="117">
        <f>STOA!H90</f>
        <v>786.79</v>
      </c>
      <c r="AB90" s="117">
        <f>-STOA!N90</f>
        <v>0</v>
      </c>
      <c r="AC90">
        <f t="shared" si="3"/>
        <v>20.380942849974019</v>
      </c>
      <c r="AD90">
        <f t="shared" si="4"/>
        <v>2175.1026024502871</v>
      </c>
      <c r="AE90">
        <f>'IDT-1'!B90</f>
        <v>273.678</v>
      </c>
      <c r="AF90" s="26"/>
      <c r="AG90">
        <f t="shared" si="5"/>
        <v>2523.780602450287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-60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T90">
        <v>75</v>
      </c>
      <c r="AU90">
        <v>88</v>
      </c>
    </row>
    <row r="91" spans="1:47">
      <c r="A91" t="s">
        <v>133</v>
      </c>
      <c r="E91">
        <f>GT_NG!P91</f>
        <v>7.0562770562770556</v>
      </c>
      <c r="F91">
        <f>GT_Spot!P91</f>
        <v>0</v>
      </c>
      <c r="G91">
        <f>PPCL_NG!P91</f>
        <v>23.089999999999996</v>
      </c>
      <c r="H91">
        <f>PPCL_Spot!P91</f>
        <v>8.66</v>
      </c>
      <c r="I91">
        <f>Bawana_NG!P91</f>
        <v>95.256092859193629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1015.864984227082</v>
      </c>
      <c r="P91" s="77">
        <v>59.000000000000014</v>
      </c>
      <c r="Q91" s="77">
        <v>38.244425413725267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142.96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931.59</v>
      </c>
      <c r="AB91" s="117">
        <f>-STOA!N91</f>
        <v>0</v>
      </c>
      <c r="AC91">
        <f t="shared" si="3"/>
        <v>21.008229949037947</v>
      </c>
      <c r="AD91">
        <f t="shared" si="4"/>
        <v>2235.7135496072406</v>
      </c>
      <c r="AE91">
        <f>'IDT-1'!B91</f>
        <v>226</v>
      </c>
      <c r="AF91" s="26"/>
      <c r="AG91">
        <f t="shared" si="5"/>
        <v>2536.7135496072406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-65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T91">
        <v>75</v>
      </c>
      <c r="AU91">
        <v>89</v>
      </c>
    </row>
    <row r="92" spans="1:47">
      <c r="A92" t="s">
        <v>134</v>
      </c>
      <c r="E92">
        <f>GT_NG!P92</f>
        <v>7.0562770562770556</v>
      </c>
      <c r="F92">
        <f>GT_Spot!P92</f>
        <v>0</v>
      </c>
      <c r="G92">
        <f>PPCL_NG!P92</f>
        <v>33.950000000000003</v>
      </c>
      <c r="H92">
        <f>PPCL_Spot!P92</f>
        <v>8.66</v>
      </c>
      <c r="I92">
        <f>Bawana_NG!P92</f>
        <v>94.95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1065.0955122288083</v>
      </c>
      <c r="P92" s="77">
        <v>59.000000000000014</v>
      </c>
      <c r="Q92" s="77">
        <v>38.244425413725267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141.34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1003.99</v>
      </c>
      <c r="AB92" s="117">
        <f>-STOA!N92</f>
        <v>0</v>
      </c>
      <c r="AC92">
        <f t="shared" si="3"/>
        <v>22.103928213159062</v>
      </c>
      <c r="AD92">
        <f t="shared" si="4"/>
        <v>2371.1822864856517</v>
      </c>
      <c r="AE92">
        <f>'IDT-1'!B92</f>
        <v>203.04900000000001</v>
      </c>
      <c r="AF92" s="26"/>
      <c r="AG92">
        <f t="shared" si="5"/>
        <v>2649.2312864856517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-59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T92">
        <v>75</v>
      </c>
      <c r="AU92">
        <v>90</v>
      </c>
    </row>
    <row r="93" spans="1:47">
      <c r="A93" t="s">
        <v>135</v>
      </c>
      <c r="E93">
        <f>GT_NG!P93</f>
        <v>7.0562770562770556</v>
      </c>
      <c r="F93">
        <f>GT_Spot!P93</f>
        <v>0</v>
      </c>
      <c r="G93">
        <f>PPCL_NG!P93</f>
        <v>33.950000000000003</v>
      </c>
      <c r="H93">
        <f>PPCL_Spot!P93</f>
        <v>8.66</v>
      </c>
      <c r="I93">
        <f>Bawana_NG!P93</f>
        <v>94.95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1099.7335120581138</v>
      </c>
      <c r="P93" s="77">
        <v>59.000000000000014</v>
      </c>
      <c r="Q93" s="77">
        <v>38.244425413725267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144.80000000000001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24.82</v>
      </c>
      <c r="Z93" s="75">
        <f>IEX!N93</f>
        <v>0</v>
      </c>
      <c r="AA93" s="117">
        <f>STOA!H93</f>
        <v>1074.45</v>
      </c>
      <c r="AB93" s="117">
        <f>-STOA!N93</f>
        <v>0</v>
      </c>
      <c r="AC93">
        <f t="shared" si="3"/>
        <v>23.162238953868407</v>
      </c>
      <c r="AD93">
        <f t="shared" si="4"/>
        <v>2516.5019755742478</v>
      </c>
      <c r="AE93">
        <f>'IDT-1'!B93</f>
        <v>137.79900000000001</v>
      </c>
      <c r="AF93" s="26"/>
      <c r="AG93">
        <f t="shared" si="5"/>
        <v>2729.3009755742478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-46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T93">
        <v>75</v>
      </c>
      <c r="AU93">
        <v>91</v>
      </c>
    </row>
    <row r="94" spans="1:47">
      <c r="A94" t="s">
        <v>136</v>
      </c>
      <c r="E94">
        <f>GT_NG!P94</f>
        <v>7.2763047390521907</v>
      </c>
      <c r="F94">
        <f>GT_Spot!P94</f>
        <v>0</v>
      </c>
      <c r="G94">
        <f>PPCL_NG!P94</f>
        <v>33.950000000000003</v>
      </c>
      <c r="H94">
        <f>PPCL_Spot!P94</f>
        <v>8.66</v>
      </c>
      <c r="I94">
        <f>Bawana_NG!P94</f>
        <v>94.95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1137.3785614636154</v>
      </c>
      <c r="P94" s="77">
        <v>59.000000000000014</v>
      </c>
      <c r="Q94" s="77">
        <v>38.244425413725267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144.04000000000002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70.53</v>
      </c>
      <c r="Z94" s="75">
        <f>IEX!N94</f>
        <v>0</v>
      </c>
      <c r="AA94" s="117">
        <f>STOA!H94</f>
        <v>1074.45</v>
      </c>
      <c r="AB94" s="117">
        <f>-STOA!N94</f>
        <v>0</v>
      </c>
      <c r="AC94">
        <f t="shared" si="3"/>
        <v>23.891011632245242</v>
      </c>
      <c r="AD94">
        <f t="shared" si="4"/>
        <v>2598.5882799841474</v>
      </c>
      <c r="AE94">
        <f>'IDT-1'!B94</f>
        <v>100.04900000000001</v>
      </c>
      <c r="AF94" s="26"/>
      <c r="AG94">
        <f t="shared" si="5"/>
        <v>2773.6372799841474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-46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T94">
        <v>75</v>
      </c>
      <c r="AU94">
        <v>92</v>
      </c>
    </row>
    <row r="95" spans="1:47">
      <c r="A95" t="s">
        <v>137</v>
      </c>
      <c r="E95">
        <f>GT_NG!P95</f>
        <v>7.2763047390521907</v>
      </c>
      <c r="F95">
        <f>GT_Spot!P95</f>
        <v>0</v>
      </c>
      <c r="G95">
        <f>PPCL_NG!P95</f>
        <v>33.950000000000003</v>
      </c>
      <c r="H95">
        <f>PPCL_Spot!P95</f>
        <v>8.66</v>
      </c>
      <c r="I95">
        <f>Bawana_NG!P95</f>
        <v>94.95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1036.8083354917767</v>
      </c>
      <c r="P95" s="77">
        <v>59.000000000000014</v>
      </c>
      <c r="Q95" s="77">
        <v>38.244425413725267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145.06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1248.1100000000001</v>
      </c>
      <c r="AB95" s="117">
        <f>-STOA!N95</f>
        <v>0</v>
      </c>
      <c r="AC95">
        <f t="shared" si="3"/>
        <v>23.620335777672079</v>
      </c>
      <c r="AD95">
        <f t="shared" si="4"/>
        <v>2660.5087298668823</v>
      </c>
      <c r="AE95">
        <f>'IDT-1'!B95</f>
        <v>69.72</v>
      </c>
      <c r="AF95" s="26"/>
      <c r="AG95">
        <f t="shared" si="5"/>
        <v>2805.2287298668821</v>
      </c>
      <c r="AI95" s="75">
        <f>PXIL!H95</f>
        <v>0</v>
      </c>
      <c r="AJ95" s="75">
        <f>PXIL!N95</f>
        <v>0</v>
      </c>
      <c r="AK95" s="75">
        <f>RTM_IEX!H95</f>
        <v>12.07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T95">
        <v>75</v>
      </c>
      <c r="AU95">
        <v>93</v>
      </c>
    </row>
    <row r="96" spans="1:47">
      <c r="A96" t="s">
        <v>138</v>
      </c>
      <c r="E96">
        <f>GT_NG!P96</f>
        <v>7.2763047390521907</v>
      </c>
      <c r="F96">
        <f>GT_Spot!P96</f>
        <v>0</v>
      </c>
      <c r="G96">
        <f>PPCL_NG!P96</f>
        <v>33.950000000000003</v>
      </c>
      <c r="H96">
        <f>PPCL_Spot!P96</f>
        <v>8.66</v>
      </c>
      <c r="I96">
        <f>Bawana_NG!P96</f>
        <v>94.95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1060.7752148637453</v>
      </c>
      <c r="P96" s="77">
        <v>59.000000000000014</v>
      </c>
      <c r="Q96" s="77">
        <v>38.244425413725267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140.15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34.61</v>
      </c>
      <c r="Z96" s="75">
        <f>IEX!N96</f>
        <v>0</v>
      </c>
      <c r="AA96" s="117">
        <f>STOA!H96</f>
        <v>1248.1100000000001</v>
      </c>
      <c r="AB96" s="117">
        <f>-STOA!N96</f>
        <v>0</v>
      </c>
      <c r="AC96">
        <f t="shared" si="3"/>
        <v>24.341513417033216</v>
      </c>
      <c r="AD96">
        <f t="shared" si="4"/>
        <v>2661.3844315994897</v>
      </c>
      <c r="AE96">
        <f>'IDT-1'!B96</f>
        <v>56.085999999999999</v>
      </c>
      <c r="AF96" s="26"/>
      <c r="AG96">
        <f t="shared" si="5"/>
        <v>2792.4704315994895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-40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T96">
        <v>75</v>
      </c>
      <c r="AU96">
        <v>94</v>
      </c>
    </row>
    <row r="97" spans="1:47">
      <c r="A97" t="s">
        <v>139</v>
      </c>
      <c r="E97">
        <f>GT_NG!P97</f>
        <v>7.2763047390521907</v>
      </c>
      <c r="F97">
        <f>GT_Spot!P97</f>
        <v>0</v>
      </c>
      <c r="G97">
        <f>PPCL_NG!P97</f>
        <v>23.089999999999996</v>
      </c>
      <c r="H97">
        <f>PPCL_Spot!P97</f>
        <v>8.66</v>
      </c>
      <c r="I97">
        <f>Bawana_NG!P97</f>
        <v>95.256092859193629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1074.7004515831682</v>
      </c>
      <c r="P97" s="77">
        <v>59.000000000000014</v>
      </c>
      <c r="Q97" s="77">
        <v>38.244425413725267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139.37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49.4</v>
      </c>
      <c r="Z97" s="75">
        <f>IEX!N97</f>
        <v>0</v>
      </c>
      <c r="AA97" s="117">
        <f>STOA!H97</f>
        <v>1248.1100000000001</v>
      </c>
      <c r="AB97" s="117">
        <f>-STOA!N97</f>
        <v>0</v>
      </c>
      <c r="AC97">
        <f t="shared" si="3"/>
        <v>24.139344016437231</v>
      </c>
      <c r="AD97">
        <f t="shared" si="4"/>
        <v>2718.9679305787026</v>
      </c>
      <c r="AE97">
        <f>'IDT-1'!B97</f>
        <v>53.542999999999999</v>
      </c>
      <c r="AF97" s="26"/>
      <c r="AG97">
        <f t="shared" si="5"/>
        <v>2847.5109305787028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T97">
        <v>75</v>
      </c>
      <c r="AU97">
        <v>95</v>
      </c>
    </row>
    <row r="98" spans="1:47">
      <c r="A98" t="s">
        <v>140</v>
      </c>
      <c r="E98">
        <f>GT_NG!P98</f>
        <v>7.2763047390521907</v>
      </c>
      <c r="F98">
        <f>GT_Spot!P98</f>
        <v>0</v>
      </c>
      <c r="G98">
        <f>PPCL_NG!P98</f>
        <v>33.950000000000003</v>
      </c>
      <c r="H98">
        <f>PPCL_Spot!P98</f>
        <v>8.66</v>
      </c>
      <c r="I98">
        <f>Bawana_NG!P98</f>
        <v>94.95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1090.5482340652329</v>
      </c>
      <c r="P98" s="77">
        <v>59.000000000000014</v>
      </c>
      <c r="Q98" s="77">
        <v>38.244425413725267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139.57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5.93</v>
      </c>
      <c r="Z98" s="75">
        <f>IEX!N98</f>
        <v>0</v>
      </c>
      <c r="AA98" s="117">
        <f>STOA!H98</f>
        <v>1248.1100000000001</v>
      </c>
      <c r="AB98" s="117">
        <f>-STOA!N98</f>
        <v>0</v>
      </c>
      <c r="AC98">
        <f t="shared" si="3"/>
        <v>23.990902885118494</v>
      </c>
      <c r="AD98">
        <f t="shared" si="4"/>
        <v>2702.2480613328921</v>
      </c>
      <c r="AE98">
        <f>'IDT-1'!B98</f>
        <v>56.180999999999997</v>
      </c>
      <c r="AF98" s="26"/>
      <c r="AG98">
        <f t="shared" si="5"/>
        <v>2833.4290613328922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T98">
        <v>75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0.21086686217471531</v>
      </c>
      <c r="F99">
        <f t="shared" si="6"/>
        <v>0</v>
      </c>
      <c r="G99">
        <f t="shared" si="6"/>
        <v>0.61383749999999981</v>
      </c>
      <c r="H99">
        <f t="shared" si="6"/>
        <v>0.40336914963682075</v>
      </c>
      <c r="I99">
        <f t="shared" si="6"/>
        <v>2.0950880661163622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22.408233659635066</v>
      </c>
      <c r="P99" s="77">
        <f t="shared" si="6"/>
        <v>1.2883300000000004</v>
      </c>
      <c r="Q99" s="77">
        <f t="shared" si="6"/>
        <v>0.87943408286078106</v>
      </c>
      <c r="R99" s="80">
        <f t="shared" si="6"/>
        <v>0.42132246750235303</v>
      </c>
      <c r="S99" s="80">
        <f t="shared" si="6"/>
        <v>0</v>
      </c>
      <c r="T99" s="78">
        <f t="shared" si="6"/>
        <v>2.6116900000000003</v>
      </c>
      <c r="U99" s="78">
        <f t="shared" si="6"/>
        <v>3.3470075000000001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8.3699999999999997E-2</v>
      </c>
      <c r="Z99" s="75">
        <f t="shared" si="6"/>
        <v>0</v>
      </c>
      <c r="AA99" s="117">
        <f t="shared" si="6"/>
        <v>20.549579999999988</v>
      </c>
      <c r="AB99" s="117">
        <f t="shared" si="6"/>
        <v>0</v>
      </c>
      <c r="AC99">
        <f t="shared" si="6"/>
        <v>0.49921882993068256</v>
      </c>
      <c r="AD99">
        <f t="shared" si="6"/>
        <v>52.769192957995394</v>
      </c>
      <c r="AE99">
        <f t="shared" si="6"/>
        <v>1.1813230000000001</v>
      </c>
      <c r="AG99">
        <f t="shared" si="6"/>
        <v>54.25051595799539</v>
      </c>
      <c r="AI99">
        <f t="shared" si="6"/>
        <v>0</v>
      </c>
      <c r="AJ99">
        <f t="shared" si="6"/>
        <v>0</v>
      </c>
      <c r="AK99">
        <f t="shared" si="6"/>
        <v>6.4665E-2</v>
      </c>
      <c r="AL99">
        <f t="shared" si="6"/>
        <v>-1.7228524999999997</v>
      </c>
      <c r="AM99">
        <f t="shared" si="6"/>
        <v>0</v>
      </c>
      <c r="AN99">
        <f t="shared" si="6"/>
        <v>0</v>
      </c>
      <c r="AO99">
        <f t="shared" si="6"/>
        <v>1.414E-2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0.3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44714</v>
      </c>
      <c r="B1" s="220"/>
      <c r="C1" s="220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300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1" t="s">
        <v>143</v>
      </c>
      <c r="Q1" s="221" t="s">
        <v>144</v>
      </c>
      <c r="R1" s="225" t="s">
        <v>339</v>
      </c>
      <c r="S1" s="79"/>
      <c r="T1" s="82" t="s">
        <v>302</v>
      </c>
      <c r="U1" s="222" t="s">
        <v>303</v>
      </c>
      <c r="V1" s="107" t="s">
        <v>316</v>
      </c>
      <c r="W1" s="107" t="s">
        <v>302</v>
      </c>
      <c r="X1" s="214" t="s">
        <v>335</v>
      </c>
      <c r="Y1" s="224" t="s">
        <v>223</v>
      </c>
      <c r="Z1" s="224" t="s">
        <v>224</v>
      </c>
      <c r="AA1" s="223" t="s">
        <v>198</v>
      </c>
      <c r="AB1" s="223" t="s">
        <v>199</v>
      </c>
      <c r="AC1" s="27" t="s">
        <v>189</v>
      </c>
      <c r="AD1" s="214" t="s">
        <v>142</v>
      </c>
      <c r="AG1" s="214" t="s">
        <v>278</v>
      </c>
      <c r="AI1" s="224" t="s">
        <v>384</v>
      </c>
      <c r="AJ1" s="224" t="s">
        <v>412</v>
      </c>
      <c r="AK1" s="224" t="s">
        <v>386</v>
      </c>
      <c r="AL1" s="224" t="s">
        <v>387</v>
      </c>
      <c r="AM1" s="224" t="s">
        <v>388</v>
      </c>
      <c r="AN1" s="224" t="s">
        <v>389</v>
      </c>
      <c r="AO1" s="226" t="s">
        <v>413</v>
      </c>
      <c r="AP1" s="226" t="s">
        <v>414</v>
      </c>
      <c r="AQ1" s="226" t="s">
        <v>415</v>
      </c>
      <c r="AR1" s="226" t="s">
        <v>416</v>
      </c>
    </row>
    <row r="2" spans="1:44">
      <c r="A2" s="27" t="s">
        <v>44</v>
      </c>
      <c r="B2" s="220"/>
      <c r="C2" s="220"/>
      <c r="D2" s="214"/>
      <c r="E2" s="214"/>
      <c r="F2" s="214"/>
      <c r="G2" s="214"/>
      <c r="H2" s="214"/>
      <c r="I2" s="214"/>
      <c r="J2" s="214"/>
      <c r="K2" s="214"/>
      <c r="L2" s="220"/>
      <c r="M2" s="220"/>
      <c r="N2" s="220"/>
      <c r="O2" s="220"/>
      <c r="P2" s="221"/>
      <c r="Q2" s="221"/>
      <c r="R2" s="225"/>
      <c r="S2" s="79"/>
      <c r="T2" s="82" t="s">
        <v>315</v>
      </c>
      <c r="U2" s="222"/>
      <c r="V2" s="107" t="s">
        <v>304</v>
      </c>
      <c r="W2" s="107" t="s">
        <v>304</v>
      </c>
      <c r="X2" s="214"/>
      <c r="Y2" s="224"/>
      <c r="Z2" s="224"/>
      <c r="AA2" s="223"/>
      <c r="AB2" s="223"/>
      <c r="AC2" s="27">
        <f>Allocation!J1/100</f>
        <v>8.8000000000000005E-3</v>
      </c>
      <c r="AD2" s="214"/>
      <c r="AE2" t="s">
        <v>276</v>
      </c>
      <c r="AG2" s="214"/>
      <c r="AI2" s="224"/>
      <c r="AJ2" s="224"/>
      <c r="AK2" s="224"/>
      <c r="AL2" s="224"/>
      <c r="AM2" s="224"/>
      <c r="AN2" s="224"/>
      <c r="AO2" s="226"/>
      <c r="AP2" s="226"/>
      <c r="AQ2" s="226"/>
      <c r="AR2" s="226"/>
    </row>
    <row r="3" spans="1:44">
      <c r="A3" t="s">
        <v>45</v>
      </c>
      <c r="E3">
        <f>GT_NG!Q3</f>
        <v>6.1034928089228062</v>
      </c>
      <c r="F3">
        <f>GT_Spot!Q3</f>
        <v>0</v>
      </c>
      <c r="G3">
        <f>PPCL_NG!Q3</f>
        <v>9.9600000000000009</v>
      </c>
      <c r="H3">
        <f>PPCL_Spot!Q3</f>
        <v>13.79</v>
      </c>
      <c r="I3">
        <f>Bawana_NG!Q3</f>
        <v>49.14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825.06056036453344</v>
      </c>
      <c r="P3" s="77">
        <v>34.110000000000007</v>
      </c>
      <c r="Q3" s="77">
        <v>22.112558731628283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140.32999999999998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308.67</v>
      </c>
      <c r="AB3" s="117">
        <f>-STOA!O3</f>
        <v>0</v>
      </c>
      <c r="AC3">
        <f>SUMIF(B3:AB3,"&gt;0")*$AC$2-SUMIF(B3:AB3,"&lt;0")*($AC$2/(1-$AC$2))+SUMIF(AI3:AR3,"&gt;0")*$AC$2-SUMIF(AI3:AR3,"&lt;0")*($AC$2/(1-$AC$2))</f>
        <v>12.667978010430605</v>
      </c>
      <c r="AD3">
        <f>SUM(B3:AB3,AI3:AR3)-AC3</f>
        <v>1366.6086338946538</v>
      </c>
      <c r="AE3">
        <f>'IDT-1'!C3</f>
        <v>0</v>
      </c>
      <c r="AF3" s="26"/>
      <c r="AG3">
        <f>SUM(AD3:AF3)</f>
        <v>1366.6086338946538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-30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6.1034928089228062</v>
      </c>
      <c r="F4">
        <f>GT_Spot!Q4</f>
        <v>0</v>
      </c>
      <c r="G4">
        <f>PPCL_NG!Q4</f>
        <v>9.9600000000000009</v>
      </c>
      <c r="H4">
        <f>PPCL_Spot!Q4</f>
        <v>13.79</v>
      </c>
      <c r="I4">
        <f>Bawana_NG!Q4</f>
        <v>49.335000000000001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820.27632023533886</v>
      </c>
      <c r="P4" s="77">
        <v>34.110000000000007</v>
      </c>
      <c r="Q4" s="77">
        <v>22.112558731628283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140.26999999999998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308.67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12.804627247737598</v>
      </c>
      <c r="AD4">
        <f t="shared" ref="AD4:AD67" si="1">SUM(B4:AB4,AI4:AR4)-AC4</f>
        <v>1341.8227445281523</v>
      </c>
      <c r="AE4">
        <f>'IDT-1'!C4</f>
        <v>0</v>
      </c>
      <c r="AF4" s="26"/>
      <c r="AG4">
        <f t="shared" ref="AG4:AG67" si="2">SUM(AD4:AF4)</f>
        <v>1341.8227445281523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-50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6.1034928089228062</v>
      </c>
      <c r="F5">
        <f>GT_Spot!Q5</f>
        <v>0</v>
      </c>
      <c r="G5">
        <f>PPCL_NG!Q5</f>
        <v>9.9600000000000009</v>
      </c>
      <c r="H5">
        <f>PPCL_Spot!Q5</f>
        <v>13.79</v>
      </c>
      <c r="I5">
        <f>Bawana_NG!Q5</f>
        <v>49.92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808.44732213860857</v>
      </c>
      <c r="P5" s="77">
        <v>34.110000000000007</v>
      </c>
      <c r="Q5" s="77">
        <v>22.112558731628283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140.28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308.67</v>
      </c>
      <c r="AB5" s="117">
        <f>-STOA!O5</f>
        <v>0</v>
      </c>
      <c r="AC5">
        <f t="shared" si="0"/>
        <v>12.75015870209735</v>
      </c>
      <c r="AD5">
        <f t="shared" si="1"/>
        <v>1325.6432149770624</v>
      </c>
      <c r="AE5">
        <f>'IDT-1'!C5</f>
        <v>0</v>
      </c>
      <c r="AF5" s="26"/>
      <c r="AG5">
        <f t="shared" si="2"/>
        <v>1325.6432149770624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-55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6.1034928089228062</v>
      </c>
      <c r="F6">
        <f>GT_Spot!Q6</f>
        <v>0</v>
      </c>
      <c r="G6">
        <f>PPCL_NG!Q6</f>
        <v>9.9600000000000009</v>
      </c>
      <c r="H6">
        <f>PPCL_Spot!Q6</f>
        <v>13.79</v>
      </c>
      <c r="I6">
        <f>Bawana_NG!Q6</f>
        <v>49.92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808.44895367304116</v>
      </c>
      <c r="P6" s="77">
        <v>34.110000000000007</v>
      </c>
      <c r="Q6" s="77">
        <v>22.112558731628283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140.26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308.67</v>
      </c>
      <c r="AB6" s="117">
        <f>-STOA!O6</f>
        <v>0</v>
      </c>
      <c r="AC6">
        <f t="shared" si="0"/>
        <v>12.749997059600357</v>
      </c>
      <c r="AD6">
        <f t="shared" si="1"/>
        <v>1325.625008153992</v>
      </c>
      <c r="AE6">
        <f>'IDT-1'!C6</f>
        <v>-20</v>
      </c>
      <c r="AF6" s="26"/>
      <c r="AG6">
        <f t="shared" si="2"/>
        <v>1305.625008153992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-55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14.314110787172012</v>
      </c>
      <c r="F7">
        <f>GT_Spot!Q7</f>
        <v>0</v>
      </c>
      <c r="G7">
        <f>PPCL_NG!Q7</f>
        <v>9.9600000000000009</v>
      </c>
      <c r="H7">
        <f>PPCL_Spot!Q7</f>
        <v>18.572040883613582</v>
      </c>
      <c r="I7">
        <f>Bawana_NG!Q7</f>
        <v>49.92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807.84734863501876</v>
      </c>
      <c r="P7" s="77">
        <v>34.110000000000007</v>
      </c>
      <c r="Q7" s="77">
        <v>22.112558731628283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139.91999999999999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308.67</v>
      </c>
      <c r="AB7" s="117">
        <f>-STOA!O7</f>
        <v>0</v>
      </c>
      <c r="AC7">
        <f t="shared" si="0"/>
        <v>12.767265058028197</v>
      </c>
      <c r="AD7">
        <f t="shared" si="1"/>
        <v>1347.6587939794044</v>
      </c>
      <c r="AE7">
        <f>'IDT-1'!C7</f>
        <v>-35</v>
      </c>
      <c r="AF7" s="26"/>
      <c r="AG7">
        <f t="shared" si="2"/>
        <v>1312.6587939794044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-45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14.314110787172012</v>
      </c>
      <c r="F8">
        <f>GT_Spot!Q8</f>
        <v>0</v>
      </c>
      <c r="G8">
        <f>PPCL_NG!Q8</f>
        <v>9.9600000000000009</v>
      </c>
      <c r="H8">
        <f>PPCL_Spot!Q8</f>
        <v>18.572040883613582</v>
      </c>
      <c r="I8">
        <f>Bawana_NG!Q8</f>
        <v>49.92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807.84687983506456</v>
      </c>
      <c r="P8" s="77">
        <v>34.110000000000007</v>
      </c>
      <c r="Q8" s="77">
        <v>22.112558731628283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140.31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308.67</v>
      </c>
      <c r="AB8" s="117">
        <f>-STOA!O8</f>
        <v>0</v>
      </c>
      <c r="AC8">
        <f t="shared" si="0"/>
        <v>12.770692932588602</v>
      </c>
      <c r="AD8">
        <f t="shared" si="1"/>
        <v>1348.0448973048899</v>
      </c>
      <c r="AE8">
        <f>'IDT-1'!C8</f>
        <v>-55</v>
      </c>
      <c r="AF8" s="26"/>
      <c r="AG8">
        <f t="shared" si="2"/>
        <v>1293.0448973048899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-45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6.1034928089228062</v>
      </c>
      <c r="F9">
        <f>GT_Spot!Q9</f>
        <v>0</v>
      </c>
      <c r="G9">
        <f>PPCL_NG!Q9</f>
        <v>9.9600000000000009</v>
      </c>
      <c r="H9">
        <f>PPCL_Spot!Q9</f>
        <v>12.858571269858903</v>
      </c>
      <c r="I9">
        <f>Bawana_NG!Q9</f>
        <v>49.92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807.8460306684168</v>
      </c>
      <c r="P9" s="77">
        <v>34.110000000000007</v>
      </c>
      <c r="Q9" s="77">
        <v>22.112558731628283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139.70999999999998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-25</v>
      </c>
      <c r="AA9" s="117">
        <f>STOA!I9</f>
        <v>308.67</v>
      </c>
      <c r="AB9" s="117">
        <f>-STOA!O9</f>
        <v>0</v>
      </c>
      <c r="AC9">
        <f t="shared" si="0"/>
        <v>12.480270938668561</v>
      </c>
      <c r="AD9">
        <f t="shared" si="1"/>
        <v>1355.5103825401584</v>
      </c>
      <c r="AE9">
        <f>'IDT-1'!C9</f>
        <v>-46.57</v>
      </c>
      <c r="AF9" s="26"/>
      <c r="AG9">
        <f t="shared" si="2"/>
        <v>1308.9403825401585</v>
      </c>
      <c r="AI9" s="75">
        <f>PXIL!I9</f>
        <v>0</v>
      </c>
      <c r="AJ9" s="75">
        <f>PXIL!O9</f>
        <v>0</v>
      </c>
      <c r="AK9" s="75">
        <f>RTM_IEX!I9</f>
        <v>1.7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6.1034928089228062</v>
      </c>
      <c r="F10">
        <f>GT_Spot!Q10</f>
        <v>0</v>
      </c>
      <c r="G10">
        <f>PPCL_NG!Q10</f>
        <v>9.9600000000000009</v>
      </c>
      <c r="H10">
        <f>PPCL_Spot!Q10</f>
        <v>12.858571269858903</v>
      </c>
      <c r="I10">
        <f>Bawana_NG!Q10</f>
        <v>49.92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807.84587125770474</v>
      </c>
      <c r="P10" s="77">
        <v>34.110000000000007</v>
      </c>
      <c r="Q10" s="77">
        <v>22.112558731628283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139.94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-50</v>
      </c>
      <c r="AA10" s="117">
        <f>STOA!I10</f>
        <v>308.67</v>
      </c>
      <c r="AB10" s="117">
        <f>-STOA!O10</f>
        <v>0</v>
      </c>
      <c r="AC10">
        <f t="shared" si="0"/>
        <v>12.866849274353083</v>
      </c>
      <c r="AD10">
        <f t="shared" si="1"/>
        <v>1308.6536447937617</v>
      </c>
      <c r="AE10">
        <f>'IDT-1'!C10</f>
        <v>-32.598999999999997</v>
      </c>
      <c r="AF10" s="26"/>
      <c r="AG10">
        <f t="shared" si="2"/>
        <v>1276.0546447937618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-20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6.1034928089228062</v>
      </c>
      <c r="F11">
        <f>GT_Spot!Q11</f>
        <v>0</v>
      </c>
      <c r="G11">
        <f>PPCL_NG!Q11</f>
        <v>9.9600000000000009</v>
      </c>
      <c r="H11">
        <f>PPCL_Spot!Q11</f>
        <v>12.858571269858903</v>
      </c>
      <c r="I11">
        <f>Bawana_NG!Q11</f>
        <v>49.92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805.92893925668488</v>
      </c>
      <c r="P11" s="77">
        <v>34.110000000000007</v>
      </c>
      <c r="Q11" s="77">
        <v>22.112558731628283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136.28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-95</v>
      </c>
      <c r="AA11" s="117">
        <f>STOA!I11</f>
        <v>308.67</v>
      </c>
      <c r="AB11" s="117">
        <f>-STOA!O11</f>
        <v>0</v>
      </c>
      <c r="AC11">
        <f t="shared" si="0"/>
        <v>13.217288011242898</v>
      </c>
      <c r="AD11">
        <f t="shared" si="1"/>
        <v>1257.7262740558519</v>
      </c>
      <c r="AE11">
        <f>'IDT-1'!C11</f>
        <v>-13.971</v>
      </c>
      <c r="AF11" s="26"/>
      <c r="AG11">
        <f t="shared" si="2"/>
        <v>1243.7552740558519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-20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6.1034928089228062</v>
      </c>
      <c r="F12">
        <f>GT_Spot!Q12</f>
        <v>0</v>
      </c>
      <c r="G12">
        <f>PPCL_NG!Q12</f>
        <v>9.9600000000000009</v>
      </c>
      <c r="H12">
        <f>PPCL_Spot!Q12</f>
        <v>12.858571269858903</v>
      </c>
      <c r="I12">
        <f>Bawana_NG!Q12</f>
        <v>49.92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804.94108398068488</v>
      </c>
      <c r="P12" s="77">
        <v>34.110000000000007</v>
      </c>
      <c r="Q12" s="77">
        <v>22.112558731628283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136.24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-125</v>
      </c>
      <c r="AA12" s="117">
        <f>STOA!I12</f>
        <v>308.67</v>
      </c>
      <c r="AB12" s="117">
        <f>-STOA!O12</f>
        <v>0</v>
      </c>
      <c r="AC12">
        <f t="shared" si="0"/>
        <v>13.34141479764703</v>
      </c>
      <c r="AD12">
        <f t="shared" si="1"/>
        <v>1241.574291993448</v>
      </c>
      <c r="AE12">
        <f>'IDT-1'!C12</f>
        <v>0</v>
      </c>
      <c r="AF12" s="26"/>
      <c r="AG12">
        <f t="shared" si="2"/>
        <v>1241.574291993448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-5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6.1034928089228062</v>
      </c>
      <c r="F13">
        <f>GT_Spot!Q13</f>
        <v>0</v>
      </c>
      <c r="G13">
        <f>PPCL_NG!Q13</f>
        <v>9.9600000000000009</v>
      </c>
      <c r="H13">
        <f>PPCL_Spot!Q13</f>
        <v>10.17</v>
      </c>
      <c r="I13">
        <f>Bawana_NG!Q13</f>
        <v>49.92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804.43450529093911</v>
      </c>
      <c r="P13" s="77">
        <v>34.110000000000007</v>
      </c>
      <c r="Q13" s="77">
        <v>22.112558731628283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136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-150</v>
      </c>
      <c r="AA13" s="117">
        <f>STOA!I13</f>
        <v>308.67</v>
      </c>
      <c r="AB13" s="117">
        <f>-STOA!O13</f>
        <v>0</v>
      </c>
      <c r="AC13">
        <f t="shared" si="0"/>
        <v>13.843873129334225</v>
      </c>
      <c r="AD13">
        <f t="shared" si="1"/>
        <v>1177.636683702156</v>
      </c>
      <c r="AE13">
        <f>'IDT-1'!C13</f>
        <v>0</v>
      </c>
      <c r="AF13" s="26"/>
      <c r="AG13">
        <f t="shared" si="2"/>
        <v>1177.636683702156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-40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6.1034928089228062</v>
      </c>
      <c r="F14">
        <f>GT_Spot!Q14</f>
        <v>0</v>
      </c>
      <c r="G14">
        <f>PPCL_NG!Q14</f>
        <v>9.9600000000000009</v>
      </c>
      <c r="H14">
        <f>PPCL_Spot!Q14</f>
        <v>12.858571269858903</v>
      </c>
      <c r="I14">
        <f>Bawana_NG!Q14</f>
        <v>49.92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804.43899053853784</v>
      </c>
      <c r="P14" s="77">
        <v>34.110000000000007</v>
      </c>
      <c r="Q14" s="77">
        <v>22.112558731628283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135.75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-165</v>
      </c>
      <c r="AA14" s="117">
        <f>STOA!I14</f>
        <v>308.67</v>
      </c>
      <c r="AB14" s="117">
        <f>-STOA!O14</f>
        <v>0</v>
      </c>
      <c r="AC14">
        <f t="shared" si="0"/>
        <v>13.90976266429883</v>
      </c>
      <c r="AD14">
        <f t="shared" si="1"/>
        <v>1175.0138506846492</v>
      </c>
      <c r="AE14">
        <f>'IDT-1'!C14</f>
        <v>0</v>
      </c>
      <c r="AF14" s="26"/>
      <c r="AG14">
        <f t="shared" si="2"/>
        <v>1175.0138506846492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-30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6.1034928089228062</v>
      </c>
      <c r="F15">
        <f>GT_Spot!Q15</f>
        <v>0</v>
      </c>
      <c r="G15">
        <f>PPCL_NG!Q15</f>
        <v>9.9600000000000009</v>
      </c>
      <c r="H15">
        <f>PPCL_Spot!Q15</f>
        <v>13</v>
      </c>
      <c r="I15">
        <f>Bawana_NG!Q15</f>
        <v>49.92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803.32181474367383</v>
      </c>
      <c r="P15" s="77">
        <v>34.110000000000007</v>
      </c>
      <c r="Q15" s="77">
        <v>22.112558731628283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135.07999999999998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-145</v>
      </c>
      <c r="AA15" s="117">
        <f>STOA!I15</f>
        <v>308.67</v>
      </c>
      <c r="AB15" s="117">
        <f>-STOA!O15</f>
        <v>0</v>
      </c>
      <c r="AC15">
        <f t="shared" si="0"/>
        <v>13.69996128464097</v>
      </c>
      <c r="AD15">
        <f t="shared" si="1"/>
        <v>1195.577904999584</v>
      </c>
      <c r="AE15">
        <f>'IDT-1'!C15</f>
        <v>-36.832999999999998</v>
      </c>
      <c r="AF15" s="26"/>
      <c r="AG15">
        <f t="shared" si="2"/>
        <v>1158.7449049995839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-28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6.1034928089228062</v>
      </c>
      <c r="F16">
        <f>GT_Spot!Q16</f>
        <v>0</v>
      </c>
      <c r="G16">
        <f>PPCL_NG!Q16</f>
        <v>9.9600000000000009</v>
      </c>
      <c r="H16">
        <f>PPCL_Spot!Q16</f>
        <v>13</v>
      </c>
      <c r="I16">
        <f>Bawana_NG!Q16</f>
        <v>49.92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803.32322850533205</v>
      </c>
      <c r="P16" s="77">
        <v>34.110000000000007</v>
      </c>
      <c r="Q16" s="77">
        <v>22.112558731628283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136.15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-180</v>
      </c>
      <c r="AA16" s="117">
        <f>STOA!I16</f>
        <v>308.67</v>
      </c>
      <c r="AB16" s="117">
        <f>-STOA!O16</f>
        <v>0</v>
      </c>
      <c r="AC16">
        <f t="shared" si="0"/>
        <v>14.002367933976007</v>
      </c>
      <c r="AD16">
        <f t="shared" si="1"/>
        <v>1163.3469121119072</v>
      </c>
      <c r="AE16">
        <f>'IDT-1'!C16</f>
        <v>-19.898</v>
      </c>
      <c r="AF16" s="26"/>
      <c r="AG16">
        <f t="shared" si="2"/>
        <v>1143.4489121119072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-26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6.1034928089228062</v>
      </c>
      <c r="F17">
        <f>GT_Spot!Q17</f>
        <v>0</v>
      </c>
      <c r="G17">
        <f>PPCL_NG!Q17</f>
        <v>9.9600000000000009</v>
      </c>
      <c r="H17">
        <f>PPCL_Spot!Q17</f>
        <v>13</v>
      </c>
      <c r="I17">
        <f>Bawana_NG!Q17</f>
        <v>49.919999999999995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805.64377803752211</v>
      </c>
      <c r="P17" s="77">
        <v>34.110000000000007</v>
      </c>
      <c r="Q17" s="77">
        <v>22.112558731628283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135.75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-215</v>
      </c>
      <c r="AA17" s="117">
        <f>STOA!I17</f>
        <v>308.67</v>
      </c>
      <c r="AB17" s="117">
        <f>-STOA!O17</f>
        <v>0</v>
      </c>
      <c r="AC17">
        <f t="shared" si="0"/>
        <v>14.20107591755904</v>
      </c>
      <c r="AD17">
        <f t="shared" si="1"/>
        <v>1167.6487536605141</v>
      </c>
      <c r="AE17">
        <f>'IDT-1'!C17</f>
        <v>0</v>
      </c>
      <c r="AF17" s="26"/>
      <c r="AG17">
        <f t="shared" si="2"/>
        <v>1167.6487536605141</v>
      </c>
      <c r="AI17" s="75">
        <f>PXIL!I17</f>
        <v>0</v>
      </c>
      <c r="AJ17" s="75">
        <f>PXIL!O17</f>
        <v>0</v>
      </c>
      <c r="AK17" s="75">
        <f>RTM_IEX!I17</f>
        <v>11.58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6.1034928089228062</v>
      </c>
      <c r="F18">
        <f>GT_Spot!Q18</f>
        <v>0</v>
      </c>
      <c r="G18">
        <f>PPCL_NG!Q18</f>
        <v>9.9600000000000009</v>
      </c>
      <c r="H18">
        <f>PPCL_Spot!Q18</f>
        <v>13</v>
      </c>
      <c r="I18">
        <f>Bawana_NG!Q18</f>
        <v>49.919999999999995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807.68654292724705</v>
      </c>
      <c r="P18" s="77">
        <v>34.110000000000007</v>
      </c>
      <c r="Q18" s="77">
        <v>22.112558731628283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135.25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-235</v>
      </c>
      <c r="AA18" s="117">
        <f>STOA!I18</f>
        <v>308.67</v>
      </c>
      <c r="AB18" s="117">
        <f>-STOA!O18</f>
        <v>0</v>
      </c>
      <c r="AC18">
        <f t="shared" si="0"/>
        <v>14.556654624698385</v>
      </c>
      <c r="AD18">
        <f t="shared" si="1"/>
        <v>1107.2559398430997</v>
      </c>
      <c r="AE18">
        <f>'IDT-1'!C18</f>
        <v>0</v>
      </c>
      <c r="AF18" s="26"/>
      <c r="AG18">
        <f t="shared" si="2"/>
        <v>1107.2559398430997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-30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6.1034928089228062</v>
      </c>
      <c r="F19">
        <f>GT_Spot!Q19</f>
        <v>0</v>
      </c>
      <c r="G19">
        <f>PPCL_NG!Q19</f>
        <v>9.9600000000000009</v>
      </c>
      <c r="H19">
        <f>PPCL_Spot!Q19</f>
        <v>10.38</v>
      </c>
      <c r="I19">
        <f>Bawana_NG!Q19</f>
        <v>49.919999999999995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806.87705650362636</v>
      </c>
      <c r="P19" s="77">
        <v>34.110000000000007</v>
      </c>
      <c r="Q19" s="77">
        <v>22.112558731628283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134.47999999999999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-240</v>
      </c>
      <c r="AA19" s="117">
        <f>STOA!I19</f>
        <v>294.67</v>
      </c>
      <c r="AB19" s="117">
        <f>-STOA!O19</f>
        <v>0</v>
      </c>
      <c r="AC19">
        <f t="shared" si="0"/>
        <v>14.352108506559546</v>
      </c>
      <c r="AD19">
        <f t="shared" si="1"/>
        <v>1094.2609995376181</v>
      </c>
      <c r="AE19">
        <f>'IDT-1'!C19</f>
        <v>0</v>
      </c>
      <c r="AF19" s="26"/>
      <c r="AG19">
        <f t="shared" si="2"/>
        <v>1094.2609995376181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-20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6.1034928089228062</v>
      </c>
      <c r="F20">
        <f>GT_Spot!Q20</f>
        <v>0</v>
      </c>
      <c r="G20">
        <f>PPCL_NG!Q20</f>
        <v>9.9600000000000009</v>
      </c>
      <c r="H20">
        <f>PPCL_Spot!Q20</f>
        <v>13</v>
      </c>
      <c r="I20">
        <f>Bawana_NG!Q20</f>
        <v>49.919999999999995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806.8769346966659</v>
      </c>
      <c r="P20" s="77">
        <v>34.110000000000007</v>
      </c>
      <c r="Q20" s="77">
        <v>22.112558731628283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134.01999999999998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-255</v>
      </c>
      <c r="AA20" s="117">
        <f>STOA!I20</f>
        <v>294.67</v>
      </c>
      <c r="AB20" s="117">
        <f>-STOA!O20</f>
        <v>0</v>
      </c>
      <c r="AC20">
        <f t="shared" si="0"/>
        <v>14.504287347491225</v>
      </c>
      <c r="AD20">
        <f t="shared" si="1"/>
        <v>1081.2686988897258</v>
      </c>
      <c r="AE20">
        <f>'IDT-1'!C20</f>
        <v>0</v>
      </c>
      <c r="AF20" s="26"/>
      <c r="AG20">
        <f t="shared" si="2"/>
        <v>1081.2686988897258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-20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6.1034928089228062</v>
      </c>
      <c r="F21">
        <f>GT_Spot!Q21</f>
        <v>0</v>
      </c>
      <c r="G21">
        <f>PPCL_NG!Q21</f>
        <v>9.9600000000000009</v>
      </c>
      <c r="H21">
        <f>PPCL_Spot!Q21</f>
        <v>13</v>
      </c>
      <c r="I21">
        <f>Bawana_NG!Q21</f>
        <v>49.919999999999995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806.88379320613285</v>
      </c>
      <c r="P21" s="77">
        <v>34.110000000000007</v>
      </c>
      <c r="Q21" s="77">
        <v>22.112558731628283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133.56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-270</v>
      </c>
      <c r="AA21" s="117">
        <f>STOA!I21</f>
        <v>294.67</v>
      </c>
      <c r="AB21" s="117">
        <f>-STOA!O21</f>
        <v>0</v>
      </c>
      <c r="AC21">
        <f t="shared" si="0"/>
        <v>14.633471615207462</v>
      </c>
      <c r="AD21">
        <f t="shared" si="1"/>
        <v>1065.6863731314766</v>
      </c>
      <c r="AE21">
        <f>'IDT-1'!C21</f>
        <v>0</v>
      </c>
      <c r="AF21" s="26"/>
      <c r="AG21">
        <f t="shared" si="2"/>
        <v>1065.6863731314766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-20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6.1034928089228062</v>
      </c>
      <c r="F22">
        <f>GT_Spot!Q22</f>
        <v>0</v>
      </c>
      <c r="G22">
        <f>PPCL_NG!Q22</f>
        <v>9.9600000000000009</v>
      </c>
      <c r="H22">
        <f>PPCL_Spot!Q22</f>
        <v>13</v>
      </c>
      <c r="I22">
        <f>Bawana_NG!Q22</f>
        <v>49.919999999999995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806.88452024549667</v>
      </c>
      <c r="P22" s="77">
        <v>34.110000000000007</v>
      </c>
      <c r="Q22" s="77">
        <v>22.112558731628283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132.80000000000001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-295</v>
      </c>
      <c r="AA22" s="117">
        <f>STOA!I22</f>
        <v>294.67</v>
      </c>
      <c r="AB22" s="117">
        <f>-STOA!O22</f>
        <v>0</v>
      </c>
      <c r="AC22">
        <f t="shared" si="0"/>
        <v>14.937524476430701</v>
      </c>
      <c r="AD22">
        <f t="shared" si="1"/>
        <v>1029.623047309617</v>
      </c>
      <c r="AE22">
        <f>'IDT-1'!C22</f>
        <v>0</v>
      </c>
      <c r="AF22" s="26"/>
      <c r="AG22">
        <f t="shared" si="2"/>
        <v>1029.623047309617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-30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6.1034928089228062</v>
      </c>
      <c r="F23">
        <f>GT_Spot!Q23</f>
        <v>0</v>
      </c>
      <c r="G23">
        <f>PPCL_NG!Q23</f>
        <v>9.9600000000000009</v>
      </c>
      <c r="H23">
        <f>PPCL_Spot!Q23</f>
        <v>13.79</v>
      </c>
      <c r="I23">
        <f>Bawana_NG!Q23</f>
        <v>49.919999999999995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812.62523109840504</v>
      </c>
      <c r="P23" s="77">
        <v>34.110000000000007</v>
      </c>
      <c r="Q23" s="77">
        <v>22.112558731628283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134.66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-239.9</v>
      </c>
      <c r="AA23" s="117">
        <f>STOA!I23</f>
        <v>294.67</v>
      </c>
      <c r="AB23" s="117">
        <f>-STOA!O23</f>
        <v>0</v>
      </c>
      <c r="AC23">
        <f t="shared" si="0"/>
        <v>14.859546751306754</v>
      </c>
      <c r="AD23">
        <f t="shared" si="1"/>
        <v>1055.1917358876494</v>
      </c>
      <c r="AE23">
        <f>'IDT-1'!C23</f>
        <v>0</v>
      </c>
      <c r="AF23" s="26"/>
      <c r="AG23">
        <f t="shared" si="2"/>
        <v>1055.1917358876494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-68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6.1034928089228062</v>
      </c>
      <c r="F24">
        <f>GT_Spot!Q24</f>
        <v>0</v>
      </c>
      <c r="G24">
        <f>PPCL_NG!Q24</f>
        <v>9.9600000000000009</v>
      </c>
      <c r="H24">
        <f>PPCL_Spot!Q24</f>
        <v>13.79</v>
      </c>
      <c r="I24">
        <f>Bawana_NG!Q24</f>
        <v>49.919999999999995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812.62568526750795</v>
      </c>
      <c r="P24" s="77">
        <v>34.110000000000007</v>
      </c>
      <c r="Q24" s="77">
        <v>22.112558731628283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134.5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-320</v>
      </c>
      <c r="AA24" s="117">
        <f>STOA!I24</f>
        <v>294.67</v>
      </c>
      <c r="AB24" s="117">
        <f>-STOA!O24</f>
        <v>0</v>
      </c>
      <c r="AC24">
        <f t="shared" si="0"/>
        <v>15.409474467123189</v>
      </c>
      <c r="AD24">
        <f t="shared" si="1"/>
        <v>992.38226234093588</v>
      </c>
      <c r="AE24">
        <f>'IDT-1'!C24</f>
        <v>0</v>
      </c>
      <c r="AF24" s="26"/>
      <c r="AG24">
        <f t="shared" si="2"/>
        <v>992.38226234093588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-50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6.2828392246294191</v>
      </c>
      <c r="F25">
        <f>GT_Spot!Q25</f>
        <v>0</v>
      </c>
      <c r="G25">
        <f>PPCL_NG!Q25</f>
        <v>9.9600000000000009</v>
      </c>
      <c r="H25">
        <f>PPCL_Spot!Q25</f>
        <v>13.79</v>
      </c>
      <c r="I25">
        <f>Bawana_NG!Q25</f>
        <v>49.919999999999995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820.32900484076663</v>
      </c>
      <c r="P25" s="77">
        <v>34.110000000000007</v>
      </c>
      <c r="Q25" s="77">
        <v>22.112558731628283</v>
      </c>
      <c r="R25" s="80">
        <v>0</v>
      </c>
      <c r="S25" s="80">
        <v>0</v>
      </c>
      <c r="T25" s="78">
        <f>SUMPRODUCT(LTA!F25:AJ25,LTA!F$101:AJ$101,LTA!F$104:AJ$104)</f>
        <v>0.03</v>
      </c>
      <c r="U25" s="78">
        <f>SUMPRODUCT(LTA!F25:AJ25,LTA!F$102:AJ$102,LTA!F$104:AJ$104)</f>
        <v>134.61000000000001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-340</v>
      </c>
      <c r="AA25" s="117">
        <f>STOA!I25</f>
        <v>294.67</v>
      </c>
      <c r="AB25" s="117">
        <f>-STOA!O25</f>
        <v>0</v>
      </c>
      <c r="AC25">
        <f t="shared" si="0"/>
        <v>15.657636478269989</v>
      </c>
      <c r="AD25">
        <f t="shared" si="1"/>
        <v>980.15676631875431</v>
      </c>
      <c r="AE25">
        <f>'IDT-1'!C25</f>
        <v>0</v>
      </c>
      <c r="AF25" s="26"/>
      <c r="AG25">
        <f t="shared" si="2"/>
        <v>980.15676631875431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-50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6.4644241733181307</v>
      </c>
      <c r="F26">
        <f>GT_Spot!Q26</f>
        <v>0</v>
      </c>
      <c r="G26">
        <f>PPCL_NG!Q26</f>
        <v>9.9600000000000009</v>
      </c>
      <c r="H26">
        <f>PPCL_Spot!Q26</f>
        <v>13.79</v>
      </c>
      <c r="I26">
        <f>Bawana_NG!Q26</f>
        <v>49.919999999999995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829.78142830876664</v>
      </c>
      <c r="P26" s="77">
        <v>34.110000000000007</v>
      </c>
      <c r="Q26" s="77">
        <v>22.91</v>
      </c>
      <c r="R26" s="80">
        <v>0</v>
      </c>
      <c r="S26" s="80">
        <v>0</v>
      </c>
      <c r="T26" s="78">
        <f>SUMPRODUCT(LTA!F26:AJ26,LTA!F$101:AJ$101,LTA!F$104:AJ$104)</f>
        <v>0.37</v>
      </c>
      <c r="U26" s="78">
        <f>SUMPRODUCT(LTA!F26:AJ26,LTA!F$102:AJ$102,LTA!F$104:AJ$104)</f>
        <v>134.70999999999998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-350</v>
      </c>
      <c r="AA26" s="117">
        <f>STOA!I26</f>
        <v>294.67</v>
      </c>
      <c r="AB26" s="117">
        <f>-STOA!O26</f>
        <v>0</v>
      </c>
      <c r="AC26">
        <f t="shared" si="0"/>
        <v>15.886477148331451</v>
      </c>
      <c r="AD26">
        <f t="shared" si="1"/>
        <v>975.79937533375335</v>
      </c>
      <c r="AE26">
        <f>'IDT-1'!C26</f>
        <v>0</v>
      </c>
      <c r="AF26" s="26"/>
      <c r="AG26">
        <f t="shared" si="2"/>
        <v>975.79937533375335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-55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6.4644241733181307</v>
      </c>
      <c r="F27">
        <f>GT_Spot!Q27</f>
        <v>0</v>
      </c>
      <c r="G27">
        <f>PPCL_NG!Q27</f>
        <v>9.9600000000000009</v>
      </c>
      <c r="H27">
        <f>PPCL_Spot!Q27</f>
        <v>13.79</v>
      </c>
      <c r="I27">
        <f>Bawana_NG!Q27</f>
        <v>49.919999999999995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841.13454481113286</v>
      </c>
      <c r="P27" s="77">
        <v>34.110000000000007</v>
      </c>
      <c r="Q27" s="77">
        <v>22.112558731628283</v>
      </c>
      <c r="R27" s="80">
        <v>6.82</v>
      </c>
      <c r="S27" s="80">
        <v>0</v>
      </c>
      <c r="T27" s="78">
        <f>SUMPRODUCT(LTA!F27:AJ27,LTA!F$101:AJ$101,LTA!F$104:AJ$104)</f>
        <v>1.46</v>
      </c>
      <c r="U27" s="78">
        <f>SUMPRODUCT(LTA!F27:AJ27,LTA!F$102:AJ$102,LTA!F$104:AJ$104)</f>
        <v>134.62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-295</v>
      </c>
      <c r="AA27" s="117">
        <f>STOA!I27</f>
        <v>231.93</v>
      </c>
      <c r="AB27" s="117">
        <f>-STOA!O27</f>
        <v>0</v>
      </c>
      <c r="AC27">
        <f t="shared" si="0"/>
        <v>15.007774076669863</v>
      </c>
      <c r="AD27">
        <f t="shared" si="1"/>
        <v>987.3137536394097</v>
      </c>
      <c r="AE27">
        <f>'IDT-1'!C27</f>
        <v>0</v>
      </c>
      <c r="AF27" s="26"/>
      <c r="AG27">
        <f t="shared" si="2"/>
        <v>987.3137536394097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-55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6.4644241733181307</v>
      </c>
      <c r="F28">
        <f>GT_Spot!Q28</f>
        <v>0</v>
      </c>
      <c r="G28">
        <f>PPCL_NG!Q28</f>
        <v>9.9600000000000009</v>
      </c>
      <c r="H28">
        <f>PPCL_Spot!Q28</f>
        <v>13.79</v>
      </c>
      <c r="I28">
        <f>Bawana_NG!Q28</f>
        <v>49.919999999999995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843.36908123826458</v>
      </c>
      <c r="P28" s="77">
        <v>34.110000000000007</v>
      </c>
      <c r="Q28" s="77">
        <v>22.112558731628283</v>
      </c>
      <c r="R28" s="80">
        <v>14.04</v>
      </c>
      <c r="S28" s="80">
        <v>0</v>
      </c>
      <c r="T28" s="78">
        <f>SUMPRODUCT(LTA!F28:AJ28,LTA!F$101:AJ$101,LTA!F$104:AJ$104)</f>
        <v>3.36</v>
      </c>
      <c r="U28" s="78">
        <f>SUMPRODUCT(LTA!F28:AJ28,LTA!F$102:AJ$102,LTA!F$104:AJ$104)</f>
        <v>134.55000000000001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-300</v>
      </c>
      <c r="AA28" s="117">
        <f>STOA!I28</f>
        <v>232.53</v>
      </c>
      <c r="AB28" s="117">
        <f>-STOA!O28</f>
        <v>0</v>
      </c>
      <c r="AC28">
        <f t="shared" si="0"/>
        <v>15.156748634839596</v>
      </c>
      <c r="AD28">
        <f t="shared" si="1"/>
        <v>994.04931550837148</v>
      </c>
      <c r="AE28">
        <f>'IDT-1'!C28</f>
        <v>0</v>
      </c>
      <c r="AF28" s="26"/>
      <c r="AG28">
        <f t="shared" si="2"/>
        <v>994.04931550837148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-55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6.4644241733181307</v>
      </c>
      <c r="F29">
        <f>GT_Spot!Q29</f>
        <v>0</v>
      </c>
      <c r="G29">
        <f>PPCL_NG!Q29</f>
        <v>9.9600000000000009</v>
      </c>
      <c r="H29">
        <f>PPCL_Spot!Q29</f>
        <v>13.79</v>
      </c>
      <c r="I29">
        <f>Bawana_NG!Q29</f>
        <v>49.92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843.35870955822088</v>
      </c>
      <c r="P29" s="77">
        <v>34.110000000000007</v>
      </c>
      <c r="Q29" s="77">
        <v>22.112558731628283</v>
      </c>
      <c r="R29" s="80">
        <v>22.985816957787481</v>
      </c>
      <c r="S29" s="80">
        <v>0</v>
      </c>
      <c r="T29" s="78">
        <f>SUMPRODUCT(LTA!F29:AJ29,LTA!F$101:AJ$101,LTA!F$104:AJ$104)</f>
        <v>6.03</v>
      </c>
      <c r="U29" s="78">
        <f>SUMPRODUCT(LTA!F29:AJ29,LTA!F$102:AJ$102,LTA!F$104:AJ$104)</f>
        <v>134.59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-320</v>
      </c>
      <c r="AA29" s="117">
        <f>STOA!I29</f>
        <v>232.83</v>
      </c>
      <c r="AB29" s="117">
        <f>-STOA!O29</f>
        <v>0</v>
      </c>
      <c r="AC29">
        <f t="shared" si="0"/>
        <v>15.395040466116669</v>
      </c>
      <c r="AD29">
        <f t="shared" si="1"/>
        <v>990.75646895483794</v>
      </c>
      <c r="AE29">
        <f>'IDT-1'!C29</f>
        <v>0</v>
      </c>
      <c r="AF29" s="26"/>
      <c r="AG29">
        <f t="shared" si="2"/>
        <v>990.75646895483794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-50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6.4644241733181307</v>
      </c>
      <c r="F30">
        <f>GT_Spot!Q30</f>
        <v>0</v>
      </c>
      <c r="G30">
        <f>PPCL_NG!Q30</f>
        <v>9.9600000000000009</v>
      </c>
      <c r="H30">
        <f>PPCL_Spot!Q30</f>
        <v>13.79</v>
      </c>
      <c r="I30">
        <f>Bawana_NG!Q30</f>
        <v>49.92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843.35870955822088</v>
      </c>
      <c r="P30" s="77">
        <v>34.110000000000007</v>
      </c>
      <c r="Q30" s="77">
        <v>22.91</v>
      </c>
      <c r="R30" s="80">
        <v>23.333589783043546</v>
      </c>
      <c r="S30" s="80">
        <v>0</v>
      </c>
      <c r="T30" s="78">
        <f>SUMPRODUCT(LTA!F30:AJ30,LTA!F$101:AJ$101,LTA!F$104:AJ$104)</f>
        <v>9.23</v>
      </c>
      <c r="U30" s="78">
        <f>SUMPRODUCT(LTA!F30:AJ30,LTA!F$102:AJ$102,LTA!F$104:AJ$104)</f>
        <v>135.07999999999998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-263</v>
      </c>
      <c r="AA30" s="117">
        <f>STOA!I30</f>
        <v>233.13</v>
      </c>
      <c r="AB30" s="117">
        <f>-STOA!O30</f>
        <v>0</v>
      </c>
      <c r="AC30">
        <f t="shared" si="0"/>
        <v>15.271545927218884</v>
      </c>
      <c r="AD30">
        <f t="shared" si="1"/>
        <v>1015.0151775873638</v>
      </c>
      <c r="AE30">
        <f>'IDT-1'!C30</f>
        <v>0</v>
      </c>
      <c r="AF30" s="26"/>
      <c r="AG30">
        <f t="shared" si="2"/>
        <v>1015.0151775873638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-88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6.1034928089228062</v>
      </c>
      <c r="F31">
        <f>GT_Spot!Q31</f>
        <v>0</v>
      </c>
      <c r="G31">
        <f>PPCL_NG!Q31</f>
        <v>9.9600000000000009</v>
      </c>
      <c r="H31">
        <f>PPCL_Spot!Q31</f>
        <v>13.79</v>
      </c>
      <c r="I31">
        <f>Bawana_NG!Q31</f>
        <v>49.92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756.47661792599911</v>
      </c>
      <c r="P31" s="77">
        <v>34.110000000000007</v>
      </c>
      <c r="Q31" s="77">
        <v>22.91</v>
      </c>
      <c r="R31" s="80">
        <v>23.596845341531886</v>
      </c>
      <c r="S31" s="80">
        <v>0</v>
      </c>
      <c r="T31" s="78">
        <f>SUMPRODUCT(LTA!F31:AJ31,LTA!F$101:AJ$101,LTA!F$104:AJ$104)</f>
        <v>16.43</v>
      </c>
      <c r="U31" s="78">
        <f>SUMPRODUCT(LTA!F31:AJ31,LTA!F$102:AJ$102,LTA!F$104:AJ$104)</f>
        <v>135.49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-263</v>
      </c>
      <c r="AA31" s="117">
        <f>STOA!I31</f>
        <v>233.77000000000004</v>
      </c>
      <c r="AB31" s="117">
        <f>-STOA!O31</f>
        <v>0</v>
      </c>
      <c r="AC31">
        <f t="shared" si="0"/>
        <v>14.330136403141882</v>
      </c>
      <c r="AD31">
        <f t="shared" si="1"/>
        <v>965.22681967331198</v>
      </c>
      <c r="AE31">
        <f>'IDT-1'!C31</f>
        <v>0</v>
      </c>
      <c r="AF31" s="26"/>
      <c r="AG31">
        <f t="shared" si="2"/>
        <v>965.22681967331198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-60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6.1034928089228062</v>
      </c>
      <c r="F32">
        <f>GT_Spot!Q32</f>
        <v>0</v>
      </c>
      <c r="G32">
        <f>PPCL_NG!Q32</f>
        <v>9.9600000000000009</v>
      </c>
      <c r="H32">
        <f>PPCL_Spot!Q32</f>
        <v>13.79</v>
      </c>
      <c r="I32">
        <f>Bawana_NG!Q32</f>
        <v>49.92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758.45317019217123</v>
      </c>
      <c r="P32" s="77">
        <v>34.110000000000007</v>
      </c>
      <c r="Q32" s="77">
        <v>22.91</v>
      </c>
      <c r="R32" s="80">
        <v>23.749999999999996</v>
      </c>
      <c r="S32" s="80">
        <v>0</v>
      </c>
      <c r="T32" s="78">
        <f>SUMPRODUCT(LTA!F32:AJ32,LTA!F$101:AJ$101,LTA!F$104:AJ$104)</f>
        <v>25.2</v>
      </c>
      <c r="U32" s="78">
        <f>SUMPRODUCT(LTA!F32:AJ32,LTA!F$102:AJ$102,LTA!F$104:AJ$104)</f>
        <v>136.16999999999999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-293</v>
      </c>
      <c r="AA32" s="117">
        <f>STOA!I32</f>
        <v>234.37000000000003</v>
      </c>
      <c r="AB32" s="117">
        <f>-STOA!O32</f>
        <v>0</v>
      </c>
      <c r="AC32">
        <f t="shared" si="0"/>
        <v>14.526099099300673</v>
      </c>
      <c r="AD32">
        <f t="shared" si="1"/>
        <v>967.21056390179342</v>
      </c>
      <c r="AE32">
        <f>'IDT-1'!C32</f>
        <v>0</v>
      </c>
      <c r="AF32" s="26"/>
      <c r="AG32">
        <f t="shared" si="2"/>
        <v>967.21056390179342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-40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6.1034928089228062</v>
      </c>
      <c r="F33">
        <f>GT_Spot!Q33</f>
        <v>0</v>
      </c>
      <c r="G33">
        <f>PPCL_NG!Q33</f>
        <v>9.9600000000000009</v>
      </c>
      <c r="H33">
        <f>PPCL_Spot!Q33</f>
        <v>13.79</v>
      </c>
      <c r="I33">
        <f>Bawana_NG!Q33</f>
        <v>49.92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755.31971001454644</v>
      </c>
      <c r="P33" s="77">
        <v>34.110000000000007</v>
      </c>
      <c r="Q33" s="77">
        <v>22.91</v>
      </c>
      <c r="R33" s="80">
        <v>23.749999999999996</v>
      </c>
      <c r="S33" s="80">
        <v>0</v>
      </c>
      <c r="T33" s="78">
        <f>SUMPRODUCT(LTA!F33:AJ33,LTA!F$101:AJ$101,LTA!F$104:AJ$104)</f>
        <v>35.42</v>
      </c>
      <c r="U33" s="78">
        <f>SUMPRODUCT(LTA!F33:AJ33,LTA!F$102:AJ$102,LTA!F$104:AJ$104)</f>
        <v>138.41999999999999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-311.26</v>
      </c>
      <c r="AA33" s="117">
        <f>STOA!I33</f>
        <v>235.61</v>
      </c>
      <c r="AB33" s="117">
        <f>-STOA!O33</f>
        <v>0</v>
      </c>
      <c r="AC33">
        <f t="shared" si="0"/>
        <v>14.958849808736764</v>
      </c>
      <c r="AD33">
        <f t="shared" si="1"/>
        <v>939.09435301473241</v>
      </c>
      <c r="AE33">
        <f>'IDT-1'!C33</f>
        <v>0</v>
      </c>
      <c r="AF33" s="26"/>
      <c r="AG33">
        <f t="shared" si="2"/>
        <v>939.09435301473241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-60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6.1034928089228062</v>
      </c>
      <c r="F34">
        <f>GT_Spot!Q34</f>
        <v>0</v>
      </c>
      <c r="G34">
        <f>PPCL_NG!Q34</f>
        <v>9.9600000000000009</v>
      </c>
      <c r="H34">
        <f>PPCL_Spot!Q34</f>
        <v>13.79</v>
      </c>
      <c r="I34">
        <f>Bawana_NG!Q34</f>
        <v>49.92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696.00932061753406</v>
      </c>
      <c r="P34" s="77">
        <v>34.11</v>
      </c>
      <c r="Q34" s="77">
        <v>22.91</v>
      </c>
      <c r="R34" s="80">
        <v>23.749999999999996</v>
      </c>
      <c r="S34" s="80">
        <v>0</v>
      </c>
      <c r="T34" s="78">
        <f>SUMPRODUCT(LTA!F34:AJ34,LTA!F$101:AJ$101,LTA!F$104:AJ$104)</f>
        <v>45.9</v>
      </c>
      <c r="U34" s="78">
        <f>SUMPRODUCT(LTA!F34:AJ34,LTA!F$102:AJ$102,LTA!F$104:AJ$104)</f>
        <v>138.55000000000001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-217</v>
      </c>
      <c r="AA34" s="117">
        <f>STOA!I34</f>
        <v>235.99000000000004</v>
      </c>
      <c r="AB34" s="117">
        <f>-STOA!O34</f>
        <v>0</v>
      </c>
      <c r="AC34">
        <f t="shared" si="0"/>
        <v>14.051903182688736</v>
      </c>
      <c r="AD34">
        <f t="shared" si="1"/>
        <v>945.94091024376814</v>
      </c>
      <c r="AE34">
        <f>'IDT-1'!C34</f>
        <v>0</v>
      </c>
      <c r="AF34" s="26"/>
      <c r="AG34">
        <f t="shared" si="2"/>
        <v>945.94091024376814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-100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6.1034928089228062</v>
      </c>
      <c r="F35">
        <f>GT_Spot!Q35</f>
        <v>0</v>
      </c>
      <c r="G35">
        <f>PPCL_NG!Q35</f>
        <v>9.9600000000000009</v>
      </c>
      <c r="H35">
        <f>PPCL_Spot!Q35</f>
        <v>13</v>
      </c>
      <c r="I35">
        <f>Bawana_NG!Q35</f>
        <v>49.92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700.43034269992074</v>
      </c>
      <c r="P35" s="77">
        <v>34.11</v>
      </c>
      <c r="Q35" s="77">
        <v>22.91</v>
      </c>
      <c r="R35" s="80">
        <v>23.749999999999996</v>
      </c>
      <c r="S35" s="80">
        <v>0</v>
      </c>
      <c r="T35" s="78">
        <f>SUMPRODUCT(LTA!F35:AJ35,LTA!F$101:AJ$101,LTA!F$104:AJ$104)</f>
        <v>57.5</v>
      </c>
      <c r="U35" s="78">
        <f>SUMPRODUCT(LTA!F35:AJ35,LTA!F$102:AJ$102,LTA!F$104:AJ$104)</f>
        <v>138.66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-237</v>
      </c>
      <c r="AA35" s="117">
        <f>STOA!I35</f>
        <v>236.96000000000004</v>
      </c>
      <c r="AB35" s="117">
        <f>-STOA!O35</f>
        <v>0</v>
      </c>
      <c r="AC35">
        <f t="shared" si="0"/>
        <v>14.373002727457646</v>
      </c>
      <c r="AD35">
        <f t="shared" si="1"/>
        <v>941.9308327813859</v>
      </c>
      <c r="AE35">
        <f>'IDT-1'!C35</f>
        <v>0</v>
      </c>
      <c r="AF35" s="26"/>
      <c r="AG35">
        <f t="shared" si="2"/>
        <v>941.9308327813859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-100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6.1034928089228062</v>
      </c>
      <c r="F36">
        <f>GT_Spot!Q36</f>
        <v>0</v>
      </c>
      <c r="G36">
        <f>PPCL_NG!Q36</f>
        <v>9.9600000000000009</v>
      </c>
      <c r="H36">
        <f>PPCL_Spot!Q36</f>
        <v>13</v>
      </c>
      <c r="I36">
        <f>Bawana_NG!Q36</f>
        <v>49.92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698.19549499792072</v>
      </c>
      <c r="P36" s="77">
        <v>34.11</v>
      </c>
      <c r="Q36" s="77">
        <v>22.91</v>
      </c>
      <c r="R36" s="80">
        <v>23.749999999999996</v>
      </c>
      <c r="S36" s="80">
        <v>0</v>
      </c>
      <c r="T36" s="78">
        <f>SUMPRODUCT(LTA!F36:AJ36,LTA!F$101:AJ$101,LTA!F$104:AJ$104)</f>
        <v>68.59</v>
      </c>
      <c r="U36" s="78">
        <f>SUMPRODUCT(LTA!F36:AJ36,LTA!F$102:AJ$102,LTA!F$104:AJ$104)</f>
        <v>138.94999999999999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-252</v>
      </c>
      <c r="AA36" s="117">
        <f>STOA!I36</f>
        <v>237.76000000000002</v>
      </c>
      <c r="AB36" s="117">
        <f>-STOA!O36</f>
        <v>0</v>
      </c>
      <c r="AC36">
        <f t="shared" si="0"/>
        <v>14.593691980512975</v>
      </c>
      <c r="AD36">
        <f t="shared" si="1"/>
        <v>936.65529582633064</v>
      </c>
      <c r="AE36">
        <f>'IDT-1'!C36</f>
        <v>0</v>
      </c>
      <c r="AF36" s="26"/>
      <c r="AG36">
        <f t="shared" si="2"/>
        <v>936.65529582633064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-100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14.314110787172012</v>
      </c>
      <c r="F37">
        <f>GT_Spot!Q37</f>
        <v>0</v>
      </c>
      <c r="G37">
        <f>PPCL_NG!Q37</f>
        <v>9.9600000000000009</v>
      </c>
      <c r="H37">
        <f>PPCL_Spot!Q37</f>
        <v>13</v>
      </c>
      <c r="I37">
        <f>Bawana_NG!Q37</f>
        <v>49.92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698.35607405133226</v>
      </c>
      <c r="P37" s="77">
        <v>34.11</v>
      </c>
      <c r="Q37" s="77">
        <v>22.91</v>
      </c>
      <c r="R37" s="80">
        <v>23.749999999999996</v>
      </c>
      <c r="S37" s="80">
        <v>0</v>
      </c>
      <c r="T37" s="78">
        <f>SUMPRODUCT(LTA!F37:AJ37,LTA!F$101:AJ$101,LTA!F$104:AJ$104)</f>
        <v>79.209999999999994</v>
      </c>
      <c r="U37" s="78">
        <f>SUMPRODUCT(LTA!F37:AJ37,LTA!F$102:AJ$102,LTA!F$104:AJ$104)</f>
        <v>139.36000000000001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-262</v>
      </c>
      <c r="AA37" s="117">
        <f>STOA!I37</f>
        <v>238.80000000000004</v>
      </c>
      <c r="AB37" s="117">
        <f>-STOA!O37</f>
        <v>0</v>
      </c>
      <c r="AC37">
        <f t="shared" si="0"/>
        <v>14.596011963947687</v>
      </c>
      <c r="AD37">
        <f t="shared" si="1"/>
        <v>977.09417287455665</v>
      </c>
      <c r="AE37">
        <f>'IDT-1'!C37</f>
        <v>0</v>
      </c>
      <c r="AF37" s="26"/>
      <c r="AG37">
        <f t="shared" si="2"/>
        <v>977.09417287455665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-70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6.2756952841596139</v>
      </c>
      <c r="F38">
        <f>GT_Spot!Q38</f>
        <v>0</v>
      </c>
      <c r="G38">
        <f>PPCL_NG!Q38</f>
        <v>9.9600000000000009</v>
      </c>
      <c r="H38">
        <f>PPCL_Spot!Q38</f>
        <v>13</v>
      </c>
      <c r="I38">
        <f>Bawana_NG!Q38</f>
        <v>49.92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687.15582949792065</v>
      </c>
      <c r="P38" s="77">
        <v>34.11</v>
      </c>
      <c r="Q38" s="77">
        <v>22.91</v>
      </c>
      <c r="R38" s="80">
        <v>23.749999999999996</v>
      </c>
      <c r="S38" s="80">
        <v>0</v>
      </c>
      <c r="T38" s="78">
        <f>SUMPRODUCT(LTA!F38:AJ38,LTA!F$101:AJ$101,LTA!F$104:AJ$104)</f>
        <v>89.18</v>
      </c>
      <c r="U38" s="78">
        <f>SUMPRODUCT(LTA!F38:AJ38,LTA!F$102:AJ$102,LTA!F$104:AJ$104)</f>
        <v>140.13999999999999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-257</v>
      </c>
      <c r="AA38" s="117">
        <f>STOA!I38</f>
        <v>239.70000000000002</v>
      </c>
      <c r="AB38" s="117">
        <f>-STOA!O38</f>
        <v>0</v>
      </c>
      <c r="AC38">
        <f t="shared" si="0"/>
        <v>14.662403668284083</v>
      </c>
      <c r="AD38">
        <f t="shared" si="1"/>
        <v>954.4391211137962</v>
      </c>
      <c r="AE38">
        <f>'IDT-1'!C38</f>
        <v>0</v>
      </c>
      <c r="AF38" s="26"/>
      <c r="AG38">
        <f t="shared" si="2"/>
        <v>954.4391211137962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-90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6.2212817412333736</v>
      </c>
      <c r="F39">
        <f>GT_Spot!Q39</f>
        <v>0</v>
      </c>
      <c r="G39">
        <f>PPCL_NG!Q39</f>
        <v>9.9600000000000009</v>
      </c>
      <c r="H39">
        <f>PPCL_Spot!Q39</f>
        <v>11</v>
      </c>
      <c r="I39">
        <f>Bawana_NG!Q39</f>
        <v>49.92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678.65186992872134</v>
      </c>
      <c r="P39" s="77">
        <v>34.11</v>
      </c>
      <c r="Q39" s="77">
        <v>22.91</v>
      </c>
      <c r="R39" s="80">
        <v>23.749999999999996</v>
      </c>
      <c r="S39" s="80">
        <v>0</v>
      </c>
      <c r="T39" s="78">
        <f>SUMPRODUCT(LTA!F39:AJ39,LTA!F$101:AJ$101,LTA!F$104:AJ$104)</f>
        <v>99.910000000000011</v>
      </c>
      <c r="U39" s="78">
        <f>SUMPRODUCT(LTA!F39:AJ39,LTA!F$102:AJ$102,LTA!F$104:AJ$104)</f>
        <v>141.07999999999998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-247</v>
      </c>
      <c r="AA39" s="117">
        <f>STOA!I39</f>
        <v>240.58000000000004</v>
      </c>
      <c r="AB39" s="117">
        <f>-STOA!O39</f>
        <v>0</v>
      </c>
      <c r="AC39">
        <f t="shared" si="0"/>
        <v>14.502367434453472</v>
      </c>
      <c r="AD39">
        <f t="shared" si="1"/>
        <v>976.59078423550125</v>
      </c>
      <c r="AE39">
        <f>'IDT-1'!C39</f>
        <v>0</v>
      </c>
      <c r="AF39" s="26"/>
      <c r="AG39">
        <f t="shared" si="2"/>
        <v>976.59078423550125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-80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6.2212817412333736</v>
      </c>
      <c r="F40">
        <f>GT_Spot!Q40</f>
        <v>0</v>
      </c>
      <c r="G40">
        <f>PPCL_NG!Q40</f>
        <v>9.9600000000000009</v>
      </c>
      <c r="H40">
        <f>PPCL_Spot!Q40</f>
        <v>11</v>
      </c>
      <c r="I40">
        <f>Bawana_NG!Q40</f>
        <v>49.92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678.02762581272134</v>
      </c>
      <c r="P40" s="77">
        <v>34.11</v>
      </c>
      <c r="Q40" s="77">
        <v>22.91</v>
      </c>
      <c r="R40" s="80">
        <v>23.749999999999996</v>
      </c>
      <c r="S40" s="80">
        <v>0</v>
      </c>
      <c r="T40" s="78">
        <f>SUMPRODUCT(LTA!F40:AJ40,LTA!F$101:AJ$101,LTA!F$104:AJ$104)</f>
        <v>109.58</v>
      </c>
      <c r="U40" s="78">
        <f>SUMPRODUCT(LTA!F40:AJ40,LTA!F$102:AJ$102,LTA!F$104:AJ$104)</f>
        <v>134.47999999999999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-237</v>
      </c>
      <c r="AA40" s="117">
        <f>STOA!I40</f>
        <v>241.43000000000004</v>
      </c>
      <c r="AB40" s="117">
        <f>-STOA!O40</f>
        <v>0</v>
      </c>
      <c r="AC40">
        <f t="shared" si="0"/>
        <v>14.486979448621696</v>
      </c>
      <c r="AD40">
        <f t="shared" si="1"/>
        <v>984.90192810533313</v>
      </c>
      <c r="AE40">
        <f>'IDT-1'!C40</f>
        <v>0</v>
      </c>
      <c r="AF40" s="26"/>
      <c r="AG40">
        <f t="shared" si="2"/>
        <v>984.90192810533313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-85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6.2212817412333736</v>
      </c>
      <c r="F41">
        <f>GT_Spot!Q41</f>
        <v>0</v>
      </c>
      <c r="G41">
        <f>PPCL_NG!Q41</f>
        <v>9.9600000000000009</v>
      </c>
      <c r="H41">
        <f>PPCL_Spot!Q41</f>
        <v>10.999534937797932</v>
      </c>
      <c r="I41">
        <f>Bawana_NG!Q41</f>
        <v>49.92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673.42935960652699</v>
      </c>
      <c r="P41" s="77">
        <v>34.11</v>
      </c>
      <c r="Q41" s="77">
        <v>22.91</v>
      </c>
      <c r="R41" s="80">
        <v>23.749999999999996</v>
      </c>
      <c r="S41" s="80">
        <v>0</v>
      </c>
      <c r="T41" s="78">
        <f>SUMPRODUCT(LTA!F41:AJ41,LTA!F$101:AJ$101,LTA!F$104:AJ$104)</f>
        <v>118.71000000000001</v>
      </c>
      <c r="U41" s="78">
        <f>SUMPRODUCT(LTA!F41:AJ41,LTA!F$102:AJ$102,LTA!F$104:AJ$104)</f>
        <v>134.79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-207</v>
      </c>
      <c r="AA41" s="117">
        <f>STOA!I41</f>
        <v>242.26000000000002</v>
      </c>
      <c r="AB41" s="117">
        <f>-STOA!O41</f>
        <v>0</v>
      </c>
      <c r="AC41">
        <f t="shared" si="0"/>
        <v>14.181761512571994</v>
      </c>
      <c r="AD41">
        <f t="shared" si="1"/>
        <v>1030.8784147729864</v>
      </c>
      <c r="AE41">
        <f>'IDT-1'!C41</f>
        <v>0</v>
      </c>
      <c r="AF41" s="26"/>
      <c r="AG41">
        <f t="shared" si="2"/>
        <v>1030.8784147729864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-75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6.0399032648125752</v>
      </c>
      <c r="F42">
        <f>GT_Spot!Q42</f>
        <v>0</v>
      </c>
      <c r="G42">
        <f>PPCL_NG!Q42</f>
        <v>9.9600000000000009</v>
      </c>
      <c r="H42">
        <f>PPCL_Spot!Q42</f>
        <v>10.752354377397978</v>
      </c>
      <c r="I42">
        <f>Bawana_NG!Q42</f>
        <v>49.92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673.42935960652699</v>
      </c>
      <c r="P42" s="77">
        <v>34.11</v>
      </c>
      <c r="Q42" s="77">
        <v>22.91</v>
      </c>
      <c r="R42" s="80">
        <v>23.749999999999996</v>
      </c>
      <c r="S42" s="80">
        <v>0</v>
      </c>
      <c r="T42" s="78">
        <f>SUMPRODUCT(LTA!F42:AJ42,LTA!F$101:AJ$101,LTA!F$104:AJ$104)</f>
        <v>126.75999999999999</v>
      </c>
      <c r="U42" s="78">
        <f>SUMPRODUCT(LTA!F42:AJ42,LTA!F$102:AJ$102,LTA!F$104:AJ$104)</f>
        <v>134.63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-192</v>
      </c>
      <c r="AA42" s="117">
        <f>STOA!I42</f>
        <v>243.20000000000002</v>
      </c>
      <c r="AB42" s="117">
        <f>-STOA!O42</f>
        <v>0</v>
      </c>
      <c r="AC42">
        <f t="shared" si="0"/>
        <v>14.166912917826018</v>
      </c>
      <c r="AD42">
        <f t="shared" si="1"/>
        <v>1049.2947043309114</v>
      </c>
      <c r="AE42">
        <f>'IDT-1'!C42</f>
        <v>0</v>
      </c>
      <c r="AF42" s="26"/>
      <c r="AG42">
        <f t="shared" si="2"/>
        <v>1049.2947043309114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-80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6.0399032648125752</v>
      </c>
      <c r="F43">
        <f>GT_Spot!Q43</f>
        <v>0</v>
      </c>
      <c r="G43">
        <f>PPCL_NG!Q43</f>
        <v>9.9600000000000009</v>
      </c>
      <c r="H43">
        <f>PPCL_Spot!Q43</f>
        <v>10.005000000000003</v>
      </c>
      <c r="I43">
        <f>Bawana_NG!Q43</f>
        <v>49.92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673.42935960652699</v>
      </c>
      <c r="P43" s="77">
        <v>34.11</v>
      </c>
      <c r="Q43" s="77">
        <v>22.91</v>
      </c>
      <c r="R43" s="80">
        <v>23.749999999999996</v>
      </c>
      <c r="S43" s="80">
        <v>0</v>
      </c>
      <c r="T43" s="78">
        <f>SUMPRODUCT(LTA!F43:AJ43,LTA!F$101:AJ$101,LTA!F$104:AJ$104)</f>
        <v>136.51</v>
      </c>
      <c r="U43" s="78">
        <f>SUMPRODUCT(LTA!F43:AJ43,LTA!F$102:AJ$102,LTA!F$104:AJ$104)</f>
        <v>134.45999999999998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-177</v>
      </c>
      <c r="AA43" s="117">
        <f>STOA!I43</f>
        <v>243.63000000000002</v>
      </c>
      <c r="AB43" s="117">
        <f>-STOA!O43</f>
        <v>0</v>
      </c>
      <c r="AC43">
        <f t="shared" si="0"/>
        <v>14.381596112137846</v>
      </c>
      <c r="AD43">
        <f t="shared" si="1"/>
        <v>1043.3426667592016</v>
      </c>
      <c r="AE43">
        <f>'IDT-1'!C43</f>
        <v>0</v>
      </c>
      <c r="AF43" s="26"/>
      <c r="AG43">
        <f t="shared" si="2"/>
        <v>1043.3426667592016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-110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6.0399032648125752</v>
      </c>
      <c r="F44">
        <f>GT_Spot!Q44</f>
        <v>0</v>
      </c>
      <c r="G44">
        <f>PPCL_NG!Q44</f>
        <v>9.9600000000000009</v>
      </c>
      <c r="H44">
        <f>PPCL_Spot!Q44</f>
        <v>10.005000000000003</v>
      </c>
      <c r="I44">
        <f>Bawana_NG!Q44</f>
        <v>49.92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673.15098165254904</v>
      </c>
      <c r="P44" s="77">
        <v>34.11</v>
      </c>
      <c r="Q44" s="77">
        <v>22.91</v>
      </c>
      <c r="R44" s="80">
        <v>23.749999999999996</v>
      </c>
      <c r="S44" s="80">
        <v>0</v>
      </c>
      <c r="T44" s="78">
        <f>SUMPRODUCT(LTA!F44:AJ44,LTA!F$101:AJ$101,LTA!F$104:AJ$104)</f>
        <v>141.52999999999997</v>
      </c>
      <c r="U44" s="78">
        <f>SUMPRODUCT(LTA!F44:AJ44,LTA!F$102:AJ$102,LTA!F$104:AJ$104)</f>
        <v>134.49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-223</v>
      </c>
      <c r="AA44" s="117">
        <f>STOA!I44</f>
        <v>244.40000000000003</v>
      </c>
      <c r="AB44" s="117">
        <f>-STOA!O44</f>
        <v>0</v>
      </c>
      <c r="AC44">
        <f t="shared" si="0"/>
        <v>13.906552862333317</v>
      </c>
      <c r="AD44">
        <f t="shared" si="1"/>
        <v>1108.3593320550285</v>
      </c>
      <c r="AE44">
        <f>'IDT-1'!C44</f>
        <v>0</v>
      </c>
      <c r="AF44" s="26"/>
      <c r="AG44">
        <f t="shared" si="2"/>
        <v>1108.3593320550285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-5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6.0399032648125752</v>
      </c>
      <c r="F45">
        <f>GT_Spot!Q45</f>
        <v>0</v>
      </c>
      <c r="G45">
        <f>PPCL_NG!Q45</f>
        <v>9.9600000000000009</v>
      </c>
      <c r="H45">
        <f>PPCL_Spot!Q45</f>
        <v>10.005000000000003</v>
      </c>
      <c r="I45">
        <f>Bawana_NG!Q45</f>
        <v>49.92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673.15098165254904</v>
      </c>
      <c r="P45" s="77">
        <v>34.11</v>
      </c>
      <c r="Q45" s="77">
        <v>22.91</v>
      </c>
      <c r="R45" s="80">
        <v>23.749999999999996</v>
      </c>
      <c r="S45" s="80">
        <v>0</v>
      </c>
      <c r="T45" s="78">
        <f>SUMPRODUCT(LTA!F45:AJ45,LTA!F$101:AJ$101,LTA!F$104:AJ$104)</f>
        <v>145.6</v>
      </c>
      <c r="U45" s="78">
        <f>SUMPRODUCT(LTA!F45:AJ45,LTA!F$102:AJ$102,LTA!F$104:AJ$104)</f>
        <v>134.63999999999999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-216</v>
      </c>
      <c r="AA45" s="117">
        <f>STOA!I45</f>
        <v>244.99000000000004</v>
      </c>
      <c r="AB45" s="117">
        <f>-STOA!O45</f>
        <v>0</v>
      </c>
      <c r="AC45">
        <f t="shared" si="0"/>
        <v>13.842343332066971</v>
      </c>
      <c r="AD45">
        <f t="shared" si="1"/>
        <v>1125.2335415852945</v>
      </c>
      <c r="AE45">
        <f>'IDT-1'!C45</f>
        <v>0</v>
      </c>
      <c r="AF45" s="26"/>
      <c r="AG45">
        <f t="shared" si="2"/>
        <v>1125.2335415852945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6.0399032648125752</v>
      </c>
      <c r="F46">
        <f>GT_Spot!Q46</f>
        <v>0</v>
      </c>
      <c r="G46">
        <f>PPCL_NG!Q46</f>
        <v>9.9600000000000009</v>
      </c>
      <c r="H46">
        <f>PPCL_Spot!Q46</f>
        <v>10.005000000000003</v>
      </c>
      <c r="I46">
        <f>Bawana_NG!Q46</f>
        <v>49.92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673.15099993646538</v>
      </c>
      <c r="P46" s="77">
        <v>34.110000000000007</v>
      </c>
      <c r="Q46" s="77">
        <v>22.91</v>
      </c>
      <c r="R46" s="80">
        <v>23.749999999999996</v>
      </c>
      <c r="S46" s="80">
        <v>0</v>
      </c>
      <c r="T46" s="78">
        <f>SUMPRODUCT(LTA!F46:AJ46,LTA!F$101:AJ$101,LTA!F$104:AJ$104)</f>
        <v>148.96</v>
      </c>
      <c r="U46" s="78">
        <f>SUMPRODUCT(LTA!F46:AJ46,LTA!F$102:AJ$102,LTA!F$104:AJ$104)</f>
        <v>134.66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-206</v>
      </c>
      <c r="AA46" s="117">
        <f>STOA!I46</f>
        <v>245.32000000000002</v>
      </c>
      <c r="AB46" s="117">
        <f>-STOA!O46</f>
        <v>0</v>
      </c>
      <c r="AC46">
        <f t="shared" si="0"/>
        <v>13.786210217743484</v>
      </c>
      <c r="AD46">
        <f t="shared" si="1"/>
        <v>1138.9996929835345</v>
      </c>
      <c r="AE46">
        <f>'IDT-1'!C46</f>
        <v>0</v>
      </c>
      <c r="AF46" s="26"/>
      <c r="AG46">
        <f t="shared" si="2"/>
        <v>1138.9996929835345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6.0399032648125752</v>
      </c>
      <c r="F47">
        <f>GT_Spot!Q47</f>
        <v>0</v>
      </c>
      <c r="G47">
        <f>PPCL_NG!Q47</f>
        <v>9.9600000000000009</v>
      </c>
      <c r="H47">
        <f>PPCL_Spot!Q47</f>
        <v>10.005000000000001</v>
      </c>
      <c r="I47">
        <f>Bawana_NG!Q47</f>
        <v>49.92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725.78613749253873</v>
      </c>
      <c r="P47" s="77">
        <v>34.110000000000007</v>
      </c>
      <c r="Q47" s="77">
        <v>22.91</v>
      </c>
      <c r="R47" s="80">
        <v>23.749999999999996</v>
      </c>
      <c r="S47" s="80">
        <v>0</v>
      </c>
      <c r="T47" s="78">
        <f>SUMPRODUCT(LTA!F47:AJ47,LTA!F$101:AJ$101,LTA!F$104:AJ$104)</f>
        <v>151.51999999999998</v>
      </c>
      <c r="U47" s="78">
        <f>SUMPRODUCT(LTA!F47:AJ47,LTA!F$102:AJ$102,LTA!F$104:AJ$104)</f>
        <v>139.47999999999999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-208.03</v>
      </c>
      <c r="AA47" s="117">
        <f>STOA!I47</f>
        <v>245.84000000000003</v>
      </c>
      <c r="AB47" s="117">
        <f>-STOA!O47</f>
        <v>0</v>
      </c>
      <c r="AC47">
        <f t="shared" si="0"/>
        <v>14.647676490383823</v>
      </c>
      <c r="AD47">
        <f t="shared" si="1"/>
        <v>1161.6433642669674</v>
      </c>
      <c r="AE47">
        <f>'IDT-1'!C47</f>
        <v>0</v>
      </c>
      <c r="AF47" s="26"/>
      <c r="AG47">
        <f t="shared" si="2"/>
        <v>1161.6433642669674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-35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13.363450834879405</v>
      </c>
      <c r="F48">
        <f>GT_Spot!Q48</f>
        <v>0</v>
      </c>
      <c r="G48">
        <f>PPCL_NG!Q48</f>
        <v>9.9600000000000009</v>
      </c>
      <c r="H48">
        <f>PPCL_Spot!Q48</f>
        <v>27.1875</v>
      </c>
      <c r="I48">
        <f>Bawana_NG!Q48</f>
        <v>49.92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725.78613749253873</v>
      </c>
      <c r="P48" s="77">
        <v>34.110000000000007</v>
      </c>
      <c r="Q48" s="77">
        <v>22.91</v>
      </c>
      <c r="R48" s="80">
        <v>23.749999999999996</v>
      </c>
      <c r="S48" s="80">
        <v>0</v>
      </c>
      <c r="T48" s="78">
        <f>SUMPRODUCT(LTA!F48:AJ48,LTA!F$101:AJ$101,LTA!F$104:AJ$104)</f>
        <v>153.56</v>
      </c>
      <c r="U48" s="78">
        <f>SUMPRODUCT(LTA!F48:AJ48,LTA!F$102:AJ$102,LTA!F$104:AJ$104)</f>
        <v>139.47999999999999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-198</v>
      </c>
      <c r="AA48" s="117">
        <f>STOA!I48</f>
        <v>246.02000000000004</v>
      </c>
      <c r="AB48" s="117">
        <f>-STOA!O48</f>
        <v>0</v>
      </c>
      <c r="AC48">
        <f t="shared" si="0"/>
        <v>14.66064617711986</v>
      </c>
      <c r="AD48">
        <f t="shared" si="1"/>
        <v>1213.3864421502983</v>
      </c>
      <c r="AE48">
        <f>'IDT-1'!C48</f>
        <v>0</v>
      </c>
      <c r="AF48" s="26"/>
      <c r="AG48">
        <f t="shared" si="2"/>
        <v>1213.3864421502983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-20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13.363450834879405</v>
      </c>
      <c r="F49">
        <f>GT_Spot!Q49</f>
        <v>0</v>
      </c>
      <c r="G49">
        <f>PPCL_NG!Q49</f>
        <v>9.9600000000000009</v>
      </c>
      <c r="H49">
        <f>PPCL_Spot!Q49</f>
        <v>8.4368752313957796</v>
      </c>
      <c r="I49">
        <f>Bawana_NG!Q49</f>
        <v>49.92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725.78722094890463</v>
      </c>
      <c r="P49" s="77">
        <v>34.110000000000007</v>
      </c>
      <c r="Q49" s="77">
        <v>22.112558731628283</v>
      </c>
      <c r="R49" s="80">
        <v>23.749999999999996</v>
      </c>
      <c r="S49" s="80">
        <v>0</v>
      </c>
      <c r="T49" s="78">
        <f>SUMPRODUCT(LTA!F49:AJ49,LTA!F$101:AJ$101,LTA!F$104:AJ$104)</f>
        <v>156.22</v>
      </c>
      <c r="U49" s="78">
        <f>SUMPRODUCT(LTA!F49:AJ49,LTA!F$102:AJ$102,LTA!F$104:AJ$104)</f>
        <v>139.63999999999999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-183</v>
      </c>
      <c r="AA49" s="117">
        <f>STOA!I49</f>
        <v>246.17000000000002</v>
      </c>
      <c r="AB49" s="117">
        <f>-STOA!O49</f>
        <v>0</v>
      </c>
      <c r="AC49">
        <f t="shared" si="0"/>
        <v>14.204034267133657</v>
      </c>
      <c r="AD49">
        <f t="shared" si="1"/>
        <v>1232.2660714796746</v>
      </c>
      <c r="AE49">
        <f>'IDT-1'!C49</f>
        <v>0</v>
      </c>
      <c r="AF49" s="26"/>
      <c r="AG49">
        <f t="shared" si="2"/>
        <v>1232.2660714796746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5.0342892768079794</v>
      </c>
      <c r="F50">
        <f>GT_Spot!Q50</f>
        <v>0</v>
      </c>
      <c r="G50">
        <f>PPCL_NG!Q50</f>
        <v>19.28</v>
      </c>
      <c r="H50">
        <f>PPCL_Spot!Q50</f>
        <v>7.5227862171174511</v>
      </c>
      <c r="I50">
        <f>Bawana_NG!Q50</f>
        <v>49.92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807.86802984243627</v>
      </c>
      <c r="P50" s="77">
        <v>34.110000000000007</v>
      </c>
      <c r="Q50" s="77">
        <v>22.112558731628283</v>
      </c>
      <c r="R50" s="80">
        <v>23.749999999999996</v>
      </c>
      <c r="S50" s="80">
        <v>0</v>
      </c>
      <c r="T50" s="78">
        <f>SUMPRODUCT(LTA!F50:AJ50,LTA!F$101:AJ$101,LTA!F$104:AJ$104)</f>
        <v>156.14999999999998</v>
      </c>
      <c r="U50" s="78">
        <f>SUMPRODUCT(LTA!F50:AJ50,LTA!F$102:AJ$102,LTA!F$104:AJ$104)</f>
        <v>139.51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-168</v>
      </c>
      <c r="AA50" s="117">
        <f>STOA!I50</f>
        <v>246.67000000000002</v>
      </c>
      <c r="AB50" s="117">
        <f>-STOA!O50</f>
        <v>0</v>
      </c>
      <c r="AC50">
        <f t="shared" si="0"/>
        <v>15.151613968414939</v>
      </c>
      <c r="AD50">
        <f t="shared" si="1"/>
        <v>1288.7760500995751</v>
      </c>
      <c r="AE50">
        <f>'IDT-1'!C50</f>
        <v>0</v>
      </c>
      <c r="AF50" s="26"/>
      <c r="AG50">
        <f t="shared" si="2"/>
        <v>1288.7760500995751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-40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13.363450834879405</v>
      </c>
      <c r="F51">
        <f>GT_Spot!Q51</f>
        <v>0</v>
      </c>
      <c r="G51">
        <f>PPCL_NG!Q51</f>
        <v>19.28</v>
      </c>
      <c r="H51">
        <f>PPCL_Spot!Q51</f>
        <v>7.2399999999999993</v>
      </c>
      <c r="I51">
        <f>Bawana_NG!Q51</f>
        <v>49.919999999999995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804.52374375210866</v>
      </c>
      <c r="P51" s="77">
        <v>34.110000000000007</v>
      </c>
      <c r="Q51" s="77">
        <v>22.112558731628283</v>
      </c>
      <c r="R51" s="80">
        <v>23.749999999999996</v>
      </c>
      <c r="S51" s="80">
        <v>0</v>
      </c>
      <c r="T51" s="78">
        <f>SUMPRODUCT(LTA!F51:AJ51,LTA!F$101:AJ$101,LTA!F$104:AJ$104)</f>
        <v>156.75</v>
      </c>
      <c r="U51" s="78">
        <f>SUMPRODUCT(LTA!F51:AJ51,LTA!F$102:AJ$102,LTA!F$104:AJ$104)</f>
        <v>40.130000000000003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-153</v>
      </c>
      <c r="AA51" s="117">
        <f>STOA!I51</f>
        <v>246.67000000000002</v>
      </c>
      <c r="AB51" s="117">
        <f>-STOA!O51</f>
        <v>0</v>
      </c>
      <c r="AC51">
        <f t="shared" si="0"/>
        <v>13.92035134009971</v>
      </c>
      <c r="AD51">
        <f t="shared" si="1"/>
        <v>1260.5794019785169</v>
      </c>
      <c r="AE51">
        <f>'IDT-1'!C51</f>
        <v>0</v>
      </c>
      <c r="AF51" s="26"/>
      <c r="AG51">
        <f t="shared" si="2"/>
        <v>1260.5794019785169</v>
      </c>
      <c r="AI51" s="75">
        <f>PXIL!I51</f>
        <v>0</v>
      </c>
      <c r="AJ51" s="75">
        <f>PXIL!O51</f>
        <v>0</v>
      </c>
      <c r="AK51" s="75">
        <f>RTM_IEX!I51</f>
        <v>9.65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13.363450834879405</v>
      </c>
      <c r="F52">
        <f>GT_Spot!Q52</f>
        <v>0</v>
      </c>
      <c r="G52">
        <f>PPCL_NG!Q52</f>
        <v>19.28</v>
      </c>
      <c r="H52">
        <f>PPCL_Spot!Q52</f>
        <v>7.2399999999999993</v>
      </c>
      <c r="I52">
        <f>Bawana_NG!Q52</f>
        <v>49.919999999999995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804.52308037219439</v>
      </c>
      <c r="P52" s="77">
        <v>34.110000000000007</v>
      </c>
      <c r="Q52" s="77">
        <v>22.112558731628283</v>
      </c>
      <c r="R52" s="80">
        <v>23.749999999999996</v>
      </c>
      <c r="S52" s="80">
        <v>0</v>
      </c>
      <c r="T52" s="78">
        <f>SUMPRODUCT(LTA!F52:AJ52,LTA!F$101:AJ$101,LTA!F$104:AJ$104)</f>
        <v>156.05000000000001</v>
      </c>
      <c r="U52" s="78">
        <f>SUMPRODUCT(LTA!F52:AJ52,LTA!F$102:AJ$102,LTA!F$104:AJ$104)</f>
        <v>40.24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-143</v>
      </c>
      <c r="AA52" s="117">
        <f>STOA!I52</f>
        <v>246.67000000000002</v>
      </c>
      <c r="AB52" s="117">
        <f>-STOA!O52</f>
        <v>0</v>
      </c>
      <c r="AC52">
        <f t="shared" si="0"/>
        <v>13.91129222713451</v>
      </c>
      <c r="AD52">
        <f t="shared" si="1"/>
        <v>1279.6477977115676</v>
      </c>
      <c r="AE52">
        <f>'IDT-1'!C52</f>
        <v>0</v>
      </c>
      <c r="AF52" s="26"/>
      <c r="AG52">
        <f t="shared" si="2"/>
        <v>1279.6477977115676</v>
      </c>
      <c r="AI52" s="75">
        <f>PXIL!I52</f>
        <v>0</v>
      </c>
      <c r="AJ52" s="75">
        <f>PXIL!O52</f>
        <v>0</v>
      </c>
      <c r="AK52" s="75">
        <f>RTM_IEX!I52</f>
        <v>19.3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13.363450834879405</v>
      </c>
      <c r="F53">
        <f>GT_Spot!Q53</f>
        <v>0</v>
      </c>
      <c r="G53">
        <f>PPCL_NG!Q53</f>
        <v>19.28</v>
      </c>
      <c r="H53">
        <f>PPCL_Spot!Q53</f>
        <v>7.2399999999999993</v>
      </c>
      <c r="I53">
        <f>Bawana_NG!Q53</f>
        <v>49.919999999999995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806.16493637530948</v>
      </c>
      <c r="P53" s="77">
        <v>34.110000000000007</v>
      </c>
      <c r="Q53" s="77">
        <v>22.112558731628283</v>
      </c>
      <c r="R53" s="80">
        <v>23.749999999999996</v>
      </c>
      <c r="S53" s="80">
        <v>0</v>
      </c>
      <c r="T53" s="78">
        <f>SUMPRODUCT(LTA!F53:AJ53,LTA!F$101:AJ$101,LTA!F$104:AJ$104)</f>
        <v>156.47999999999999</v>
      </c>
      <c r="U53" s="78">
        <f>SUMPRODUCT(LTA!F53:AJ53,LTA!F$102:AJ$102,LTA!F$104:AJ$104)</f>
        <v>40.11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-138</v>
      </c>
      <c r="AA53" s="117">
        <f>STOA!I53</f>
        <v>246.97000000000003</v>
      </c>
      <c r="AB53" s="117">
        <f>-STOA!O53</f>
        <v>0</v>
      </c>
      <c r="AC53">
        <f t="shared" si="0"/>
        <v>13.716789922350944</v>
      </c>
      <c r="AD53">
        <f t="shared" si="1"/>
        <v>1267.7841560194661</v>
      </c>
      <c r="AE53">
        <f>'IDT-1'!C53</f>
        <v>0</v>
      </c>
      <c r="AF53" s="26"/>
      <c r="AG53">
        <f t="shared" si="2"/>
        <v>1267.7841560194661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13.363450834879405</v>
      </c>
      <c r="F54">
        <f>GT_Spot!Q54</f>
        <v>0</v>
      </c>
      <c r="G54">
        <f>PPCL_NG!Q54</f>
        <v>19.28</v>
      </c>
      <c r="H54">
        <f>PPCL_Spot!Q54</f>
        <v>7.2399999999999993</v>
      </c>
      <c r="I54">
        <f>Bawana_NG!Q54</f>
        <v>49.919999999999995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806.19108313530955</v>
      </c>
      <c r="P54" s="77">
        <v>34.110000000000007</v>
      </c>
      <c r="Q54" s="77">
        <v>22.112558731628283</v>
      </c>
      <c r="R54" s="80">
        <v>23.749999999999996</v>
      </c>
      <c r="S54" s="80">
        <v>0</v>
      </c>
      <c r="T54" s="78">
        <f>SUMPRODUCT(LTA!F54:AJ54,LTA!F$101:AJ$101,LTA!F$104:AJ$104)</f>
        <v>157</v>
      </c>
      <c r="U54" s="78">
        <f>SUMPRODUCT(LTA!F54:AJ54,LTA!F$102:AJ$102,LTA!F$104:AJ$104)</f>
        <v>40.229999999999997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-133</v>
      </c>
      <c r="AA54" s="117">
        <f>STOA!I54</f>
        <v>246.97000000000003</v>
      </c>
      <c r="AB54" s="117">
        <f>-STOA!O54</f>
        <v>0</v>
      </c>
      <c r="AC54">
        <f t="shared" si="0"/>
        <v>13.678261376227972</v>
      </c>
      <c r="AD54">
        <f t="shared" si="1"/>
        <v>1273.4888313255894</v>
      </c>
      <c r="AE54">
        <f>'IDT-1'!C54</f>
        <v>0</v>
      </c>
      <c r="AF54" s="26"/>
      <c r="AG54">
        <f t="shared" si="2"/>
        <v>1273.4888313255894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13.363450834879405</v>
      </c>
      <c r="F55">
        <f>GT_Spot!Q55</f>
        <v>0</v>
      </c>
      <c r="G55">
        <f>PPCL_NG!Q55</f>
        <v>19.28</v>
      </c>
      <c r="H55">
        <f>PPCL_Spot!Q55</f>
        <v>7.2399999999999993</v>
      </c>
      <c r="I55">
        <f>Bawana_NG!Q55</f>
        <v>49.919999999999995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804.17373995130959</v>
      </c>
      <c r="P55" s="77">
        <v>34.110000000000007</v>
      </c>
      <c r="Q55" s="77">
        <v>22.112558731628283</v>
      </c>
      <c r="R55" s="80">
        <v>23.749999999999996</v>
      </c>
      <c r="S55" s="80">
        <v>0</v>
      </c>
      <c r="T55" s="78">
        <f>SUMPRODUCT(LTA!F55:AJ55,LTA!F$101:AJ$101,LTA!F$104:AJ$104)</f>
        <v>158.92000000000002</v>
      </c>
      <c r="U55" s="78">
        <f>SUMPRODUCT(LTA!F55:AJ55,LTA!F$102:AJ$102,LTA!F$104:AJ$104)</f>
        <v>40.15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-128</v>
      </c>
      <c r="AA55" s="117">
        <f>STOA!I55</f>
        <v>246.97000000000003</v>
      </c>
      <c r="AB55" s="117">
        <f>-STOA!O55</f>
        <v>0</v>
      </c>
      <c r="AC55">
        <f t="shared" si="0"/>
        <v>13.898653944263655</v>
      </c>
      <c r="AD55">
        <f t="shared" si="1"/>
        <v>1248.0910955735537</v>
      </c>
      <c r="AE55">
        <f>'IDT-1'!C55</f>
        <v>0</v>
      </c>
      <c r="AF55" s="26"/>
      <c r="AG55">
        <f t="shared" si="2"/>
        <v>1248.0910955735537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-30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13.363450834879405</v>
      </c>
      <c r="F56">
        <f>GT_Spot!Q56</f>
        <v>0</v>
      </c>
      <c r="G56">
        <f>PPCL_NG!Q56</f>
        <v>19.28</v>
      </c>
      <c r="H56">
        <f>PPCL_Spot!Q56</f>
        <v>7.2399999999999993</v>
      </c>
      <c r="I56">
        <f>Bawana_NG!Q56</f>
        <v>49.919999999999995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804.17373995130959</v>
      </c>
      <c r="P56" s="77">
        <v>34.110000000000007</v>
      </c>
      <c r="Q56" s="77">
        <v>22.112558731628283</v>
      </c>
      <c r="R56" s="80">
        <v>23.749999999999996</v>
      </c>
      <c r="S56" s="80">
        <v>0</v>
      </c>
      <c r="T56" s="78">
        <f>SUMPRODUCT(LTA!F56:AJ56,LTA!F$101:AJ$101,LTA!F$104:AJ$104)</f>
        <v>157.46</v>
      </c>
      <c r="U56" s="78">
        <f>SUMPRODUCT(LTA!F56:AJ56,LTA!F$102:AJ$102,LTA!F$104:AJ$104)</f>
        <v>40.299999999999997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-118</v>
      </c>
      <c r="AA56" s="117">
        <f>STOA!I56</f>
        <v>246.97000000000003</v>
      </c>
      <c r="AB56" s="117">
        <f>-STOA!O56</f>
        <v>0</v>
      </c>
      <c r="AC56">
        <f t="shared" si="0"/>
        <v>13.753954031430723</v>
      </c>
      <c r="AD56">
        <f t="shared" si="1"/>
        <v>1261.9257954863865</v>
      </c>
      <c r="AE56">
        <f>'IDT-1'!C56</f>
        <v>0</v>
      </c>
      <c r="AF56" s="26"/>
      <c r="AG56">
        <f t="shared" si="2"/>
        <v>1261.9257954863865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-25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13.363450834879405</v>
      </c>
      <c r="F57">
        <f>GT_Spot!Q57</f>
        <v>0</v>
      </c>
      <c r="G57">
        <f>PPCL_NG!Q57</f>
        <v>19.28</v>
      </c>
      <c r="H57">
        <f>PPCL_Spot!Q57</f>
        <v>7.2399999999999993</v>
      </c>
      <c r="I57">
        <f>Bawana_NG!Q57</f>
        <v>46.81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787.31221357132335</v>
      </c>
      <c r="P57" s="77">
        <v>34.110000000000007</v>
      </c>
      <c r="Q57" s="77">
        <v>22.112558731628283</v>
      </c>
      <c r="R57" s="80">
        <v>23.749999999999996</v>
      </c>
      <c r="S57" s="80">
        <v>0</v>
      </c>
      <c r="T57" s="78">
        <f>SUMPRODUCT(LTA!F57:AJ57,LTA!F$101:AJ$101,LTA!F$104:AJ$104)</f>
        <v>157.01999999999998</v>
      </c>
      <c r="U57" s="78">
        <f>SUMPRODUCT(LTA!F57:AJ57,LTA!F$102:AJ$102,LTA!F$104:AJ$104)</f>
        <v>40.229999999999997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-103</v>
      </c>
      <c r="AA57" s="117">
        <f>STOA!I57</f>
        <v>246.97000000000003</v>
      </c>
      <c r="AB57" s="117">
        <f>-STOA!O57</f>
        <v>0</v>
      </c>
      <c r="AC57">
        <f t="shared" si="0"/>
        <v>13.218591498399032</v>
      </c>
      <c r="AD57">
        <f t="shared" si="1"/>
        <v>1281.979631639432</v>
      </c>
      <c r="AE57">
        <f>'IDT-1'!C57</f>
        <v>0</v>
      </c>
      <c r="AF57" s="26"/>
      <c r="AG57">
        <f t="shared" si="2"/>
        <v>1281.979631639432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13.363450834879405</v>
      </c>
      <c r="F58">
        <f>GT_Spot!Q58</f>
        <v>0</v>
      </c>
      <c r="G58">
        <f>PPCL_NG!Q58</f>
        <v>19.28</v>
      </c>
      <c r="H58">
        <f>PPCL_Spot!Q58</f>
        <v>7.2399999999999993</v>
      </c>
      <c r="I58">
        <f>Bawana_NG!Q58</f>
        <v>46.81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772.14392405453634</v>
      </c>
      <c r="P58" s="77">
        <v>34.110000000000007</v>
      </c>
      <c r="Q58" s="77">
        <v>22.112558731628283</v>
      </c>
      <c r="R58" s="80">
        <v>23.749999999999996</v>
      </c>
      <c r="S58" s="80">
        <v>0</v>
      </c>
      <c r="T58" s="78">
        <f>SUMPRODUCT(LTA!F58:AJ58,LTA!F$101:AJ$101,LTA!F$104:AJ$104)</f>
        <v>155.62</v>
      </c>
      <c r="U58" s="78">
        <f>SUMPRODUCT(LTA!F58:AJ58,LTA!F$102:AJ$102,LTA!F$104:AJ$104)</f>
        <v>40.380000000000003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-88</v>
      </c>
      <c r="AA58" s="117">
        <f>STOA!I58</f>
        <v>246.67000000000002</v>
      </c>
      <c r="AB58" s="117">
        <f>-STOA!O58</f>
        <v>0</v>
      </c>
      <c r="AC58">
        <f t="shared" si="0"/>
        <v>12.938298637818377</v>
      </c>
      <c r="AD58">
        <f t="shared" si="1"/>
        <v>1280.5416349832258</v>
      </c>
      <c r="AE58">
        <f>'IDT-1'!C58</f>
        <v>0</v>
      </c>
      <c r="AF58" s="26"/>
      <c r="AG58">
        <f t="shared" si="2"/>
        <v>1280.5416349832258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13.363450834879405</v>
      </c>
      <c r="F59">
        <f>GT_Spot!Q59</f>
        <v>0</v>
      </c>
      <c r="G59">
        <f>PPCL_NG!Q59</f>
        <v>19.28</v>
      </c>
      <c r="H59">
        <f>PPCL_Spot!Q59</f>
        <v>6.9627851140456185</v>
      </c>
      <c r="I59">
        <f>Bawana_NG!Q59</f>
        <v>46.81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759.73048570416677</v>
      </c>
      <c r="P59" s="77">
        <v>34.110000000000007</v>
      </c>
      <c r="Q59" s="77">
        <v>22.112558731628283</v>
      </c>
      <c r="R59" s="80">
        <v>23.749999999999996</v>
      </c>
      <c r="S59" s="80">
        <v>0</v>
      </c>
      <c r="T59" s="78">
        <f>SUMPRODUCT(LTA!F59:AJ59,LTA!F$101:AJ$101,LTA!F$104:AJ$104)</f>
        <v>153.69999999999999</v>
      </c>
      <c r="U59" s="78">
        <f>SUMPRODUCT(LTA!F59:AJ59,LTA!F$102:AJ$102,LTA!F$104:AJ$104)</f>
        <v>40.33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-48</v>
      </c>
      <c r="AA59" s="117">
        <f>STOA!I59</f>
        <v>246.37000000000003</v>
      </c>
      <c r="AB59" s="117">
        <f>-STOA!O59</f>
        <v>0</v>
      </c>
      <c r="AC59">
        <f t="shared" si="0"/>
        <v>13.046135788450913</v>
      </c>
      <c r="AD59">
        <f t="shared" si="1"/>
        <v>1373.043144596269</v>
      </c>
      <c r="AE59">
        <f>'IDT-1'!C59</f>
        <v>0</v>
      </c>
      <c r="AF59" s="26"/>
      <c r="AG59">
        <f t="shared" si="2"/>
        <v>1373.043144596269</v>
      </c>
      <c r="AI59" s="75">
        <f>PXIL!I59</f>
        <v>0</v>
      </c>
      <c r="AJ59" s="75">
        <f>PXIL!O59</f>
        <v>0</v>
      </c>
      <c r="AK59" s="75">
        <f>RTM_IEX!I59</f>
        <v>67.569999999999993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13.363450834879405</v>
      </c>
      <c r="F60">
        <f>GT_Spot!Q60</f>
        <v>0</v>
      </c>
      <c r="G60">
        <f>PPCL_NG!Q60</f>
        <v>19.28</v>
      </c>
      <c r="H60">
        <f>PPCL_Spot!Q60</f>
        <v>6.9627851140456185</v>
      </c>
      <c r="I60">
        <f>Bawana_NG!Q60</f>
        <v>47.1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758.44265555634274</v>
      </c>
      <c r="P60" s="77">
        <v>34.110000000000007</v>
      </c>
      <c r="Q60" s="77">
        <v>22.112558731628283</v>
      </c>
      <c r="R60" s="80">
        <v>23.749999999999996</v>
      </c>
      <c r="S60" s="80">
        <v>0</v>
      </c>
      <c r="T60" s="78">
        <f>SUMPRODUCT(LTA!F60:AJ60,LTA!F$101:AJ$101,LTA!F$104:AJ$104)</f>
        <v>151.22</v>
      </c>
      <c r="U60" s="78">
        <f>SUMPRODUCT(LTA!F60:AJ60,LTA!F$102:AJ$102,LTA!F$104:AJ$104)</f>
        <v>40.299999999999997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-95</v>
      </c>
      <c r="AA60" s="117">
        <f>STOA!I60</f>
        <v>246.24000000000004</v>
      </c>
      <c r="AB60" s="117">
        <f>-STOA!O60</f>
        <v>0</v>
      </c>
      <c r="AC60">
        <f t="shared" si="0"/>
        <v>13.941090876693242</v>
      </c>
      <c r="AD60">
        <f t="shared" si="1"/>
        <v>1379.4303593602026</v>
      </c>
      <c r="AE60">
        <f>'IDT-1'!C60</f>
        <v>0</v>
      </c>
      <c r="AF60" s="26"/>
      <c r="AG60">
        <f t="shared" si="2"/>
        <v>1379.4303593602026</v>
      </c>
      <c r="AI60" s="75">
        <f>PXIL!I60</f>
        <v>0</v>
      </c>
      <c r="AJ60" s="75">
        <f>PXIL!O60</f>
        <v>0</v>
      </c>
      <c r="AK60" s="75">
        <f>RTM_IEX!I60</f>
        <v>125.49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13.363450834879405</v>
      </c>
      <c r="F61">
        <f>GT_Spot!Q61</f>
        <v>0</v>
      </c>
      <c r="G61">
        <f>PPCL_NG!Q61</f>
        <v>19.28</v>
      </c>
      <c r="H61">
        <f>PPCL_Spot!Q61</f>
        <v>6.9627851140456185</v>
      </c>
      <c r="I61">
        <f>Bawana_NG!Q61</f>
        <v>47.1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761.68326489682329</v>
      </c>
      <c r="P61" s="77">
        <v>34.110000000000007</v>
      </c>
      <c r="Q61" s="77">
        <v>22.112558731628283</v>
      </c>
      <c r="R61" s="80">
        <v>23.749999999999996</v>
      </c>
      <c r="S61" s="80">
        <v>0</v>
      </c>
      <c r="T61" s="78">
        <f>SUMPRODUCT(LTA!F61:AJ61,LTA!F$101:AJ$101,LTA!F$104:AJ$104)</f>
        <v>139.4</v>
      </c>
      <c r="U61" s="78">
        <f>SUMPRODUCT(LTA!F61:AJ61,LTA!F$102:AJ$102,LTA!F$104:AJ$104)</f>
        <v>40.32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-70</v>
      </c>
      <c r="AA61" s="117">
        <f>STOA!I61</f>
        <v>245.67000000000002</v>
      </c>
      <c r="AB61" s="117">
        <f>-STOA!O61</f>
        <v>0</v>
      </c>
      <c r="AC61">
        <f t="shared" si="0"/>
        <v>13.383951050834588</v>
      </c>
      <c r="AD61">
        <f t="shared" si="1"/>
        <v>1366.898108526542</v>
      </c>
      <c r="AE61">
        <f>'IDT-1'!C61</f>
        <v>0</v>
      </c>
      <c r="AF61" s="26"/>
      <c r="AG61">
        <f t="shared" si="2"/>
        <v>1366.898108526542</v>
      </c>
      <c r="AI61" s="75">
        <f>PXIL!I61</f>
        <v>0</v>
      </c>
      <c r="AJ61" s="75">
        <f>PXIL!O61</f>
        <v>0</v>
      </c>
      <c r="AK61" s="75">
        <f>RTM_IEX!I61</f>
        <v>96.53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13.364807140580172</v>
      </c>
      <c r="F62">
        <f>GT_Spot!Q62</f>
        <v>0</v>
      </c>
      <c r="G62">
        <f>PPCL_NG!Q62</f>
        <v>19.28</v>
      </c>
      <c r="H62">
        <f>PPCL_Spot!Q62</f>
        <v>6.9627851140456185</v>
      </c>
      <c r="I62">
        <f>Bawana_NG!Q62</f>
        <v>47.1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766.6063430610302</v>
      </c>
      <c r="P62" s="77">
        <v>34.110000000000007</v>
      </c>
      <c r="Q62" s="77">
        <v>22.112558731628283</v>
      </c>
      <c r="R62" s="80">
        <v>23.749999999999996</v>
      </c>
      <c r="S62" s="80">
        <v>0</v>
      </c>
      <c r="T62" s="78">
        <f>SUMPRODUCT(LTA!F62:AJ62,LTA!F$101:AJ$101,LTA!F$104:AJ$104)</f>
        <v>134.76999999999998</v>
      </c>
      <c r="U62" s="78">
        <f>SUMPRODUCT(LTA!F62:AJ62,LTA!F$102:AJ$102,LTA!F$104:AJ$104)</f>
        <v>40.340000000000003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-50</v>
      </c>
      <c r="AA62" s="117">
        <f>STOA!I62</f>
        <v>245.07000000000002</v>
      </c>
      <c r="AB62" s="117">
        <f>-STOA!O62</f>
        <v>0</v>
      </c>
      <c r="AC62">
        <f t="shared" si="0"/>
        <v>13.246379523725865</v>
      </c>
      <c r="AD62">
        <f t="shared" si="1"/>
        <v>1391.580114523558</v>
      </c>
      <c r="AE62">
        <f>'IDT-1'!C62</f>
        <v>-2.117</v>
      </c>
      <c r="AF62" s="26"/>
      <c r="AG62">
        <f t="shared" si="2"/>
        <v>1389.463114523558</v>
      </c>
      <c r="AI62" s="75">
        <f>PXIL!I62</f>
        <v>0</v>
      </c>
      <c r="AJ62" s="75">
        <f>PXIL!O62</f>
        <v>0</v>
      </c>
      <c r="AK62" s="75">
        <f>RTM_IEX!I62</f>
        <v>101.36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13.364807140580172</v>
      </c>
      <c r="F63">
        <f>GT_Spot!Q63</f>
        <v>0</v>
      </c>
      <c r="G63">
        <f>PPCL_NG!Q63</f>
        <v>19.28</v>
      </c>
      <c r="H63">
        <f>PPCL_Spot!Q63</f>
        <v>6.9627851140456185</v>
      </c>
      <c r="I63">
        <f>Bawana_NG!Q63</f>
        <v>46.32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765.78560530438256</v>
      </c>
      <c r="P63" s="77">
        <v>34.110000000000007</v>
      </c>
      <c r="Q63" s="77">
        <v>22.112558731628283</v>
      </c>
      <c r="R63" s="80">
        <v>23.749999999999996</v>
      </c>
      <c r="S63" s="80">
        <v>0</v>
      </c>
      <c r="T63" s="78">
        <f>SUMPRODUCT(LTA!F63:AJ63,LTA!F$101:AJ$101,LTA!F$104:AJ$104)</f>
        <v>120.73</v>
      </c>
      <c r="U63" s="78">
        <f>SUMPRODUCT(LTA!F63:AJ63,LTA!F$102:AJ$102,LTA!F$104:AJ$104)</f>
        <v>140.32999999999998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-25</v>
      </c>
      <c r="AA63" s="117">
        <f>STOA!I63</f>
        <v>244.66000000000003</v>
      </c>
      <c r="AB63" s="117">
        <f>-STOA!O63</f>
        <v>0</v>
      </c>
      <c r="AC63">
        <f t="shared" si="0"/>
        <v>13.093077031467368</v>
      </c>
      <c r="AD63">
        <f t="shared" si="1"/>
        <v>1374.3126792591693</v>
      </c>
      <c r="AE63">
        <f>'IDT-1'!C63</f>
        <v>-3.81</v>
      </c>
      <c r="AF63" s="26"/>
      <c r="AG63">
        <f t="shared" si="2"/>
        <v>1370.5026792591693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-25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13.364807140580172</v>
      </c>
      <c r="F64">
        <f>GT_Spot!Q64</f>
        <v>0</v>
      </c>
      <c r="G64">
        <f>PPCL_NG!Q64</f>
        <v>19.28</v>
      </c>
      <c r="H64">
        <f>PPCL_Spot!Q64</f>
        <v>6.9642857142857135</v>
      </c>
      <c r="I64">
        <f>Bawana_NG!Q64</f>
        <v>46.32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765.78522952616709</v>
      </c>
      <c r="P64" s="77">
        <v>34.110000000000007</v>
      </c>
      <c r="Q64" s="77">
        <v>22.112558731628283</v>
      </c>
      <c r="R64" s="80">
        <v>23.749999999999996</v>
      </c>
      <c r="S64" s="80">
        <v>0</v>
      </c>
      <c r="T64" s="78">
        <f>SUMPRODUCT(LTA!F64:AJ64,LTA!F$101:AJ$101,LTA!F$104:AJ$104)</f>
        <v>114.9</v>
      </c>
      <c r="U64" s="78">
        <f>SUMPRODUCT(LTA!F64:AJ64,LTA!F$102:AJ$102,LTA!F$104:AJ$104)</f>
        <v>140.32999999999998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243.86</v>
      </c>
      <c r="AB64" s="117">
        <f>-STOA!O64</f>
        <v>0</v>
      </c>
      <c r="AC64">
        <f t="shared" si="0"/>
        <v>12.590836553791419</v>
      </c>
      <c r="AD64">
        <f t="shared" si="1"/>
        <v>1418.1860445588698</v>
      </c>
      <c r="AE64">
        <f>'IDT-1'!C64</f>
        <v>-14.818</v>
      </c>
      <c r="AF64" s="26"/>
      <c r="AG64">
        <f t="shared" si="2"/>
        <v>1403.3680445588698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12.951036021676764</v>
      </c>
      <c r="F65">
        <f>GT_Spot!Q65</f>
        <v>0</v>
      </c>
      <c r="G65">
        <f>PPCL_NG!Q65</f>
        <v>19.28</v>
      </c>
      <c r="H65">
        <f>PPCL_Spot!Q65</f>
        <v>5.85</v>
      </c>
      <c r="I65">
        <f>Bawana_NG!Q65</f>
        <v>46.32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765.79136606730992</v>
      </c>
      <c r="P65" s="77">
        <v>34.110000000000007</v>
      </c>
      <c r="Q65" s="77">
        <v>22.112558731628283</v>
      </c>
      <c r="R65" s="80">
        <v>23.749999999999996</v>
      </c>
      <c r="S65" s="80">
        <v>0</v>
      </c>
      <c r="T65" s="78">
        <f>SUMPRODUCT(LTA!F65:AJ65,LTA!F$101:AJ$101,LTA!F$104:AJ$104)</f>
        <v>108.8</v>
      </c>
      <c r="U65" s="78">
        <f>SUMPRODUCT(LTA!F65:AJ65,LTA!F$102:AJ$102,LTA!F$104:AJ$104)</f>
        <v>140.32999999999998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243.58000000000004</v>
      </c>
      <c r="AB65" s="117">
        <f>-STOA!O65</f>
        <v>0</v>
      </c>
      <c r="AC65">
        <f t="shared" si="0"/>
        <v>12.676707655221412</v>
      </c>
      <c r="AD65">
        <f t="shared" si="1"/>
        <v>1427.8582531653935</v>
      </c>
      <c r="AE65">
        <f>'IDT-1'!C65</f>
        <v>-5</v>
      </c>
      <c r="AF65" s="26"/>
      <c r="AG65">
        <f t="shared" si="2"/>
        <v>1422.8582531653935</v>
      </c>
      <c r="AI65" s="75">
        <f>PXIL!I65</f>
        <v>0</v>
      </c>
      <c r="AJ65" s="75">
        <f>PXIL!O65</f>
        <v>0</v>
      </c>
      <c r="AK65" s="75">
        <f>RTM_IEX!I65</f>
        <v>17.66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12.951036021676764</v>
      </c>
      <c r="F66">
        <f>GT_Spot!Q66</f>
        <v>0</v>
      </c>
      <c r="G66">
        <f>PPCL_NG!Q66</f>
        <v>19.28</v>
      </c>
      <c r="H66">
        <f>PPCL_Spot!Q66</f>
        <v>5.85</v>
      </c>
      <c r="I66">
        <f>Bawana_NG!Q66</f>
        <v>46.32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765.78592767165173</v>
      </c>
      <c r="P66" s="77">
        <v>34.110000000000007</v>
      </c>
      <c r="Q66" s="77">
        <v>22.112558731628283</v>
      </c>
      <c r="R66" s="80">
        <v>23.749999999999996</v>
      </c>
      <c r="S66" s="80">
        <v>0</v>
      </c>
      <c r="T66" s="78">
        <f>SUMPRODUCT(LTA!F66:AJ66,LTA!F$101:AJ$101,LTA!F$104:AJ$104)</f>
        <v>100.05</v>
      </c>
      <c r="U66" s="78">
        <f>SUMPRODUCT(LTA!F66:AJ66,LTA!F$102:AJ$102,LTA!F$104:AJ$104)</f>
        <v>140.31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243.01000000000002</v>
      </c>
      <c r="AB66" s="117">
        <f>-STOA!O66</f>
        <v>0</v>
      </c>
      <c r="AC66">
        <f t="shared" si="0"/>
        <v>12.590859797339618</v>
      </c>
      <c r="AD66">
        <f t="shared" si="1"/>
        <v>1418.1886626276171</v>
      </c>
      <c r="AE66">
        <f>'IDT-1'!C66</f>
        <v>0</v>
      </c>
      <c r="AF66" s="26"/>
      <c r="AG66">
        <f t="shared" si="2"/>
        <v>1418.1886626276171</v>
      </c>
      <c r="AI66" s="75">
        <f>PXIL!I66</f>
        <v>0</v>
      </c>
      <c r="AJ66" s="75">
        <f>PXIL!O66</f>
        <v>0</v>
      </c>
      <c r="AK66" s="75">
        <f>RTM_IEX!I66</f>
        <v>17.25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12.951036021676764</v>
      </c>
      <c r="F67">
        <f>GT_Spot!Q67</f>
        <v>0</v>
      </c>
      <c r="G67">
        <f>PPCL_NG!Q67</f>
        <v>19.28</v>
      </c>
      <c r="H67">
        <f>PPCL_Spot!Q67</f>
        <v>5.85</v>
      </c>
      <c r="I67">
        <f>Bawana_NG!Q67</f>
        <v>46.32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769.1496478432756</v>
      </c>
      <c r="P67" s="77">
        <v>34.110000000000007</v>
      </c>
      <c r="Q67" s="77">
        <v>22.112558731628283</v>
      </c>
      <c r="R67" s="80">
        <v>23.749999999999996</v>
      </c>
      <c r="S67" s="80">
        <v>0</v>
      </c>
      <c r="T67" s="78">
        <f>SUMPRODUCT(LTA!F67:AJ67,LTA!F$101:AJ$101,LTA!F$104:AJ$104)</f>
        <v>90.03</v>
      </c>
      <c r="U67" s="78">
        <f>SUMPRODUCT(LTA!F67:AJ67,LTA!F$102:AJ$102,LTA!F$104:AJ$104)</f>
        <v>140.29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242.07000000000002</v>
      </c>
      <c r="AB67" s="117">
        <f>-STOA!O67</f>
        <v>0</v>
      </c>
      <c r="AC67">
        <f t="shared" si="0"/>
        <v>12.460817810071863</v>
      </c>
      <c r="AD67">
        <f t="shared" si="1"/>
        <v>1383.4524247865088</v>
      </c>
      <c r="AE67">
        <f>'IDT-1'!C67</f>
        <v>0</v>
      </c>
      <c r="AF67" s="26"/>
      <c r="AG67">
        <f t="shared" si="2"/>
        <v>1383.4524247865088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-10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12.951036021676764</v>
      </c>
      <c r="F68">
        <f>GT_Spot!Q68</f>
        <v>0</v>
      </c>
      <c r="G68">
        <f>PPCL_NG!Q68</f>
        <v>19.28</v>
      </c>
      <c r="H68">
        <f>PPCL_Spot!Q68</f>
        <v>5.85</v>
      </c>
      <c r="I68">
        <f>Bawana_NG!Q68</f>
        <v>46.32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769.18917920078366</v>
      </c>
      <c r="P68" s="77">
        <v>34.110000000000007</v>
      </c>
      <c r="Q68" s="77">
        <v>22.112558731628283</v>
      </c>
      <c r="R68" s="80">
        <v>23.749999999999996</v>
      </c>
      <c r="S68" s="80">
        <v>0</v>
      </c>
      <c r="T68" s="78">
        <f>SUMPRODUCT(LTA!F68:AJ68,LTA!F$101:AJ$101,LTA!F$104:AJ$104)</f>
        <v>82.13</v>
      </c>
      <c r="U68" s="78">
        <f>SUMPRODUCT(LTA!F68:AJ68,LTA!F$102:AJ$102,LTA!F$104:AJ$104)</f>
        <v>140.24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241.19000000000003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12.36780841079598</v>
      </c>
      <c r="AD68">
        <f t="shared" ref="AD68:AD98" si="4">SUM(B68:AB68,AI68:AR68)-AC68</f>
        <v>1393.0649655432926</v>
      </c>
      <c r="AE68">
        <f>'IDT-1'!C68</f>
        <v>0</v>
      </c>
      <c r="AF68" s="26"/>
      <c r="AG68">
        <f t="shared" ref="AG68:AG98" si="5">SUM(AD68:AF68)</f>
        <v>1393.0649655432926</v>
      </c>
      <c r="AI68" s="75">
        <f>PXIL!I68</f>
        <v>0</v>
      </c>
      <c r="AJ68" s="75">
        <f>PXIL!O68</f>
        <v>0</v>
      </c>
      <c r="AK68" s="75">
        <f>RTM_IEX!I68</f>
        <v>8.31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12.951036021676764</v>
      </c>
      <c r="F69">
        <f>GT_Spot!Q69</f>
        <v>0</v>
      </c>
      <c r="G69">
        <f>PPCL_NG!Q69</f>
        <v>19.28</v>
      </c>
      <c r="H69">
        <f>PPCL_Spot!Q69</f>
        <v>5.85</v>
      </c>
      <c r="I69">
        <f>Bawana_NG!Q69</f>
        <v>47.1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769.76474862622763</v>
      </c>
      <c r="P69" s="77">
        <v>34.110000000000007</v>
      </c>
      <c r="Q69" s="77">
        <v>22.112558731628283</v>
      </c>
      <c r="R69" s="80">
        <v>23.5</v>
      </c>
      <c r="S69" s="80">
        <v>0</v>
      </c>
      <c r="T69" s="78">
        <f>SUMPRODUCT(LTA!F69:AJ69,LTA!F$101:AJ$101,LTA!F$104:AJ$104)</f>
        <v>74.040000000000006</v>
      </c>
      <c r="U69" s="78">
        <f>SUMPRODUCT(LTA!F69:AJ69,LTA!F$102:AJ$102,LTA!F$104:AJ$104)</f>
        <v>140.19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240.08000000000004</v>
      </c>
      <c r="AB69" s="117">
        <f>-STOA!O69</f>
        <v>0</v>
      </c>
      <c r="AC69">
        <f t="shared" si="3"/>
        <v>12.22300942173989</v>
      </c>
      <c r="AD69">
        <f t="shared" si="4"/>
        <v>1376.755333957793</v>
      </c>
      <c r="AE69">
        <f>'IDT-1'!C69</f>
        <v>0</v>
      </c>
      <c r="AF69" s="26"/>
      <c r="AG69">
        <f t="shared" si="5"/>
        <v>1376.755333957793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12.951036021676764</v>
      </c>
      <c r="F70">
        <f>GT_Spot!Q70</f>
        <v>0</v>
      </c>
      <c r="G70">
        <f>PPCL_NG!Q70</f>
        <v>19.28</v>
      </c>
      <c r="H70">
        <f>PPCL_Spot!Q70</f>
        <v>5.85</v>
      </c>
      <c r="I70">
        <f>Bawana_NG!Q70</f>
        <v>47.1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769.76956752673789</v>
      </c>
      <c r="P70" s="77">
        <v>34.110000000000007</v>
      </c>
      <c r="Q70" s="77">
        <v>22.112558731628283</v>
      </c>
      <c r="R70" s="80">
        <v>23.31</v>
      </c>
      <c r="S70" s="80">
        <v>0</v>
      </c>
      <c r="T70" s="78">
        <f>SUMPRODUCT(LTA!F70:AJ70,LTA!F$101:AJ$101,LTA!F$104:AJ$104)</f>
        <v>65.77</v>
      </c>
      <c r="U70" s="78">
        <f>SUMPRODUCT(LTA!F70:AJ70,LTA!F$102:AJ$102,LTA!F$104:AJ$104)</f>
        <v>140.13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239.09000000000003</v>
      </c>
      <c r="AB70" s="117">
        <f>-STOA!O70</f>
        <v>0</v>
      </c>
      <c r="AC70">
        <f t="shared" si="3"/>
        <v>12.49448892895219</v>
      </c>
      <c r="AD70">
        <f t="shared" si="4"/>
        <v>1326.9786733510905</v>
      </c>
      <c r="AE70">
        <f>'IDT-1'!C70</f>
        <v>-5</v>
      </c>
      <c r="AF70" s="26"/>
      <c r="AG70">
        <f t="shared" si="5"/>
        <v>1321.9786733510905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-40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12.951036021676764</v>
      </c>
      <c r="F71">
        <f>GT_Spot!Q71</f>
        <v>0</v>
      </c>
      <c r="G71">
        <f>PPCL_NG!Q71</f>
        <v>19.28</v>
      </c>
      <c r="H71">
        <f>PPCL_Spot!Q71</f>
        <v>5.85</v>
      </c>
      <c r="I71">
        <f>Bawana_NG!Q71</f>
        <v>47.1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774.90849979381437</v>
      </c>
      <c r="P71" s="77">
        <v>34.110000000000007</v>
      </c>
      <c r="Q71" s="77">
        <v>22.112558731628283</v>
      </c>
      <c r="R71" s="80">
        <v>23.153985195386472</v>
      </c>
      <c r="S71" s="80">
        <v>0</v>
      </c>
      <c r="T71" s="78">
        <f>SUMPRODUCT(LTA!F71:AJ71,LTA!F$101:AJ$101,LTA!F$104:AJ$104)</f>
        <v>57.96</v>
      </c>
      <c r="U71" s="78">
        <f>SUMPRODUCT(LTA!F71:AJ71,LTA!F$102:AJ$102,LTA!F$104:AJ$104)</f>
        <v>140.04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238.03000000000003</v>
      </c>
      <c r="AB71" s="117">
        <f>-STOA!O71</f>
        <v>0</v>
      </c>
      <c r="AC71">
        <f t="shared" si="3"/>
        <v>12.193146776956004</v>
      </c>
      <c r="AD71">
        <f t="shared" si="4"/>
        <v>1353.3029329655499</v>
      </c>
      <c r="AE71">
        <f>'IDT-1'!C71</f>
        <v>-10</v>
      </c>
      <c r="AF71" s="26"/>
      <c r="AG71">
        <f t="shared" si="5"/>
        <v>1343.3029329655499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-10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12.951036021676764</v>
      </c>
      <c r="F72">
        <f>GT_Spot!Q72</f>
        <v>0</v>
      </c>
      <c r="G72">
        <f>PPCL_NG!Q72</f>
        <v>19.28</v>
      </c>
      <c r="H72">
        <f>PPCL_Spot!Q72</f>
        <v>5.85</v>
      </c>
      <c r="I72">
        <f>Bawana_NG!Q72</f>
        <v>47.1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778.5630967752038</v>
      </c>
      <c r="P72" s="77">
        <v>34.110000000000007</v>
      </c>
      <c r="Q72" s="77">
        <v>22.112558731628283</v>
      </c>
      <c r="R72" s="80">
        <v>23.069999999999997</v>
      </c>
      <c r="S72" s="80">
        <v>0</v>
      </c>
      <c r="T72" s="78">
        <f>SUMPRODUCT(LTA!F72:AJ72,LTA!F$101:AJ$101,LTA!F$104:AJ$104)</f>
        <v>49.51</v>
      </c>
      <c r="U72" s="78">
        <f>SUMPRODUCT(LTA!F72:AJ72,LTA!F$102:AJ$102,LTA!F$104:AJ$104)</f>
        <v>139.94999999999999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237.15000000000003</v>
      </c>
      <c r="AB72" s="117">
        <f>-STOA!O72</f>
        <v>0</v>
      </c>
      <c r="AC72">
        <f t="shared" si="3"/>
        <v>12.123915905628442</v>
      </c>
      <c r="AD72">
        <f t="shared" si="4"/>
        <v>1349.5227756228805</v>
      </c>
      <c r="AE72">
        <f>'IDT-1'!C72</f>
        <v>-15</v>
      </c>
      <c r="AF72" s="26"/>
      <c r="AG72">
        <f t="shared" si="5"/>
        <v>1334.5227756228805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-8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12.951036021676764</v>
      </c>
      <c r="F73">
        <f>GT_Spot!Q73</f>
        <v>0</v>
      </c>
      <c r="G73">
        <f>PPCL_NG!Q73</f>
        <v>19.28</v>
      </c>
      <c r="H73">
        <f>PPCL_Spot!Q73</f>
        <v>5.85</v>
      </c>
      <c r="I73">
        <f>Bawana_NG!Q73</f>
        <v>47.1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779.88237916293292</v>
      </c>
      <c r="P73" s="77">
        <v>34.110000000000007</v>
      </c>
      <c r="Q73" s="77">
        <v>22.112558731628283</v>
      </c>
      <c r="R73" s="80">
        <v>19.439999999999998</v>
      </c>
      <c r="S73" s="80">
        <v>0</v>
      </c>
      <c r="T73" s="78">
        <f>SUMPRODUCT(LTA!F73:AJ73,LTA!F$101:AJ$101,LTA!F$104:AJ$104)</f>
        <v>41.43</v>
      </c>
      <c r="U73" s="78">
        <f>SUMPRODUCT(LTA!F73:AJ73,LTA!F$102:AJ$102,LTA!F$104:AJ$104)</f>
        <v>140.32999999999998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236.20000000000002</v>
      </c>
      <c r="AB73" s="117">
        <f>-STOA!O73</f>
        <v>0</v>
      </c>
      <c r="AC73">
        <f t="shared" si="3"/>
        <v>12.045217845684848</v>
      </c>
      <c r="AD73">
        <f t="shared" si="4"/>
        <v>1336.6407560705532</v>
      </c>
      <c r="AE73">
        <f>'IDT-1'!C73</f>
        <v>-15</v>
      </c>
      <c r="AF73" s="26"/>
      <c r="AG73">
        <f t="shared" si="5"/>
        <v>1321.6407560705532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-10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12.951036021676764</v>
      </c>
      <c r="F74">
        <f>GT_Spot!Q74</f>
        <v>0</v>
      </c>
      <c r="G74">
        <f>PPCL_NG!Q74</f>
        <v>19.28</v>
      </c>
      <c r="H74">
        <f>PPCL_Spot!Q74</f>
        <v>5.85</v>
      </c>
      <c r="I74">
        <f>Bawana_NG!Q74</f>
        <v>47.1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782.47549519049346</v>
      </c>
      <c r="P74" s="77">
        <v>34.110000000000007</v>
      </c>
      <c r="Q74" s="77">
        <v>22.112558731628283</v>
      </c>
      <c r="R74" s="80">
        <v>10.24</v>
      </c>
      <c r="S74" s="80">
        <v>0</v>
      </c>
      <c r="T74" s="78">
        <f>SUMPRODUCT(LTA!F74:AJ74,LTA!F$101:AJ$101,LTA!F$104:AJ$104)</f>
        <v>33.25</v>
      </c>
      <c r="U74" s="78">
        <f>SUMPRODUCT(LTA!F74:AJ74,LTA!F$102:AJ$102,LTA!F$104:AJ$104)</f>
        <v>140.54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235.31000000000003</v>
      </c>
      <c r="AB74" s="117">
        <f>-STOA!O74</f>
        <v>0</v>
      </c>
      <c r="AC74">
        <f t="shared" si="3"/>
        <v>11.997890541949333</v>
      </c>
      <c r="AD74">
        <f t="shared" si="4"/>
        <v>1311.2211994018492</v>
      </c>
      <c r="AE74">
        <f>'IDT-1'!C74</f>
        <v>-10</v>
      </c>
      <c r="AF74" s="26"/>
      <c r="AG74">
        <f t="shared" si="5"/>
        <v>1301.2211994018492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-20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13.075167357347787</v>
      </c>
      <c r="F75">
        <f>GT_Spot!Q75</f>
        <v>0</v>
      </c>
      <c r="G75">
        <f>PPCL_NG!Q75</f>
        <v>19.28</v>
      </c>
      <c r="H75">
        <f>PPCL_Spot!Q75</f>
        <v>5.85</v>
      </c>
      <c r="I75">
        <f>Bawana_NG!Q75</f>
        <v>47.589999999999996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780.22671093782913</v>
      </c>
      <c r="P75" s="77">
        <v>34.110000000000007</v>
      </c>
      <c r="Q75" s="77">
        <v>22.112558731628283</v>
      </c>
      <c r="R75" s="80">
        <v>0</v>
      </c>
      <c r="S75" s="80">
        <v>0</v>
      </c>
      <c r="T75" s="78">
        <f>SUMPRODUCT(LTA!F75:AJ75,LTA!F$101:AJ$101,LTA!F$104:AJ$104)</f>
        <v>24.729999999999997</v>
      </c>
      <c r="U75" s="78">
        <f>SUMPRODUCT(LTA!F75:AJ75,LTA!F$102:AJ$102,LTA!F$104:AJ$104)</f>
        <v>140.13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234.48000000000002</v>
      </c>
      <c r="AB75" s="117">
        <f>-STOA!O75</f>
        <v>0</v>
      </c>
      <c r="AC75">
        <f t="shared" si="3"/>
        <v>12.25141197238956</v>
      </c>
      <c r="AD75">
        <f t="shared" si="4"/>
        <v>1239.3330250544157</v>
      </c>
      <c r="AE75">
        <f>'IDT-1'!C75</f>
        <v>0</v>
      </c>
      <c r="AF75" s="26"/>
      <c r="AG75">
        <f t="shared" si="5"/>
        <v>1239.3330250544157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-70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13.075167357347787</v>
      </c>
      <c r="F76">
        <f>GT_Spot!Q76</f>
        <v>0</v>
      </c>
      <c r="G76">
        <f>PPCL_NG!Q76</f>
        <v>19.28</v>
      </c>
      <c r="H76">
        <f>PPCL_Spot!Q76</f>
        <v>5.85</v>
      </c>
      <c r="I76">
        <f>Bawana_NG!Q76</f>
        <v>47.886068467285121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780.22631325240093</v>
      </c>
      <c r="P76" s="77">
        <v>34.110000000000007</v>
      </c>
      <c r="Q76" s="77">
        <v>22.112558731628283</v>
      </c>
      <c r="R76" s="80">
        <v>0</v>
      </c>
      <c r="S76" s="80">
        <v>0</v>
      </c>
      <c r="T76" s="78">
        <f>SUMPRODUCT(LTA!F76:AJ76,LTA!F$101:AJ$101,LTA!F$104:AJ$104)</f>
        <v>17.91</v>
      </c>
      <c r="U76" s="78">
        <f>SUMPRODUCT(LTA!F76:AJ76,LTA!F$102:AJ$102,LTA!F$104:AJ$104)</f>
        <v>140.31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-25</v>
      </c>
      <c r="AA76" s="117">
        <f>STOA!I76</f>
        <v>233.75000000000003</v>
      </c>
      <c r="AB76" s="117">
        <f>-STOA!O76</f>
        <v>0</v>
      </c>
      <c r="AC76">
        <f t="shared" si="3"/>
        <v>12.055985962436969</v>
      </c>
      <c r="AD76">
        <f t="shared" si="4"/>
        <v>1247.454121846225</v>
      </c>
      <c r="AE76">
        <f>'IDT-1'!C76</f>
        <v>0</v>
      </c>
      <c r="AF76" s="26"/>
      <c r="AG76">
        <f t="shared" si="5"/>
        <v>1247.454121846225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-30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13.075167357347787</v>
      </c>
      <c r="F77">
        <f>GT_Spot!Q77</f>
        <v>0</v>
      </c>
      <c r="G77">
        <f>PPCL_NG!Q77</f>
        <v>19.28</v>
      </c>
      <c r="H77">
        <f>PPCL_Spot!Q77</f>
        <v>5.85</v>
      </c>
      <c r="I77">
        <f>Bawana_NG!Q77</f>
        <v>47.886068467285121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782.59960626362715</v>
      </c>
      <c r="P77" s="77">
        <v>34.110000000000007</v>
      </c>
      <c r="Q77" s="77">
        <v>22.112558731628283</v>
      </c>
      <c r="R77" s="80">
        <v>0</v>
      </c>
      <c r="S77" s="80">
        <v>0</v>
      </c>
      <c r="T77" s="78">
        <f>SUMPRODUCT(LTA!F77:AJ77,LTA!F$101:AJ$101,LTA!F$104:AJ$104)</f>
        <v>11.67</v>
      </c>
      <c r="U77" s="78">
        <f>SUMPRODUCT(LTA!F77:AJ77,LTA!F$102:AJ$102,LTA!F$104:AJ$104)</f>
        <v>140.55000000000001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-35</v>
      </c>
      <c r="AA77" s="117">
        <f>STOA!I77</f>
        <v>233.14000000000001</v>
      </c>
      <c r="AB77" s="117">
        <f>-STOA!O77</f>
        <v>0</v>
      </c>
      <c r="AC77">
        <f t="shared" si="3"/>
        <v>12.107484216157713</v>
      </c>
      <c r="AD77">
        <f t="shared" si="4"/>
        <v>1233.1659166037307</v>
      </c>
      <c r="AE77">
        <f>'IDT-1'!C77</f>
        <v>0</v>
      </c>
      <c r="AF77" s="26"/>
      <c r="AG77">
        <f t="shared" si="5"/>
        <v>1233.1659166037307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-30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13.075167357347787</v>
      </c>
      <c r="F78">
        <f>GT_Spot!Q78</f>
        <v>0</v>
      </c>
      <c r="G78">
        <f>PPCL_NG!Q78</f>
        <v>19.28</v>
      </c>
      <c r="H78">
        <f>PPCL_Spot!Q78</f>
        <v>5.85</v>
      </c>
      <c r="I78">
        <f>Bawana_NG!Q78</f>
        <v>47.886068467285121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782.59980306240277</v>
      </c>
      <c r="P78" s="77">
        <v>34.110000000000007</v>
      </c>
      <c r="Q78" s="77">
        <v>22.112558731628283</v>
      </c>
      <c r="R78" s="80">
        <v>0</v>
      </c>
      <c r="S78" s="80">
        <v>0</v>
      </c>
      <c r="T78" s="78">
        <f>SUMPRODUCT(LTA!F78:AJ78,LTA!F$101:AJ$101,LTA!F$104:AJ$104)</f>
        <v>6.02</v>
      </c>
      <c r="U78" s="78">
        <f>SUMPRODUCT(LTA!F78:AJ78,LTA!F$102:AJ$102,LTA!F$104:AJ$104)</f>
        <v>139.69999999999999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-50</v>
      </c>
      <c r="AA78" s="117">
        <f>STOA!I78</f>
        <v>232.70000000000002</v>
      </c>
      <c r="AB78" s="117">
        <f>-STOA!O78</f>
        <v>0</v>
      </c>
      <c r="AC78">
        <f t="shared" si="3"/>
        <v>12.3127577736528</v>
      </c>
      <c r="AD78">
        <f t="shared" si="4"/>
        <v>1196.0208398450113</v>
      </c>
      <c r="AE78">
        <f>'IDT-1'!C78</f>
        <v>0</v>
      </c>
      <c r="AF78" s="26"/>
      <c r="AG78">
        <f t="shared" si="5"/>
        <v>1196.0208398450113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-45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13.075167357347787</v>
      </c>
      <c r="F79">
        <f>GT_Spot!Q79</f>
        <v>0</v>
      </c>
      <c r="G79">
        <f>PPCL_NG!Q79</f>
        <v>19.28</v>
      </c>
      <c r="H79">
        <f>PPCL_Spot!Q79</f>
        <v>8.357214261912695</v>
      </c>
      <c r="I79">
        <f>Bawana_NG!Q79</f>
        <v>47.578050079914753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811.44778853905564</v>
      </c>
      <c r="P79" s="77">
        <v>34.110000000000007</v>
      </c>
      <c r="Q79" s="77">
        <v>22.112558731628283</v>
      </c>
      <c r="R79" s="80">
        <v>0</v>
      </c>
      <c r="S79" s="80">
        <v>0</v>
      </c>
      <c r="T79" s="78">
        <f>SUMPRODUCT(LTA!F79:AJ79,LTA!F$101:AJ$101,LTA!F$104:AJ$104)</f>
        <v>2.64</v>
      </c>
      <c r="U79" s="78">
        <f>SUMPRODUCT(LTA!F79:AJ79,LTA!F$102:AJ$102,LTA!F$104:AJ$104)</f>
        <v>139.94999999999999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-75</v>
      </c>
      <c r="AA79" s="117">
        <f>STOA!I79</f>
        <v>232.34000000000003</v>
      </c>
      <c r="AB79" s="117">
        <f>-STOA!O79</f>
        <v>0</v>
      </c>
      <c r="AC79">
        <f t="shared" si="3"/>
        <v>12.848239177775762</v>
      </c>
      <c r="AD79">
        <f t="shared" si="4"/>
        <v>1190.0425397920835</v>
      </c>
      <c r="AE79">
        <f>'IDT-1'!C79</f>
        <v>0</v>
      </c>
      <c r="AF79" s="26"/>
      <c r="AG79">
        <f t="shared" si="5"/>
        <v>1190.0425397920835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-53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13.075167357347787</v>
      </c>
      <c r="F80">
        <f>GT_Spot!Q80</f>
        <v>0</v>
      </c>
      <c r="G80">
        <f>PPCL_NG!Q80</f>
        <v>19.28</v>
      </c>
      <c r="H80">
        <f>PPCL_Spot!Q80</f>
        <v>8.357214261912695</v>
      </c>
      <c r="I80">
        <f>Bawana_NG!Q80</f>
        <v>47.578050079914753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821.75379994706429</v>
      </c>
      <c r="P80" s="77">
        <v>34.110000000000007</v>
      </c>
      <c r="Q80" s="77">
        <v>22.112558731628283</v>
      </c>
      <c r="R80" s="80">
        <v>0</v>
      </c>
      <c r="S80" s="80">
        <v>0</v>
      </c>
      <c r="T80" s="78">
        <f>SUMPRODUCT(LTA!F80:AJ80,LTA!F$101:AJ$101,LTA!F$104:AJ$104)</f>
        <v>0.63</v>
      </c>
      <c r="U80" s="78">
        <f>SUMPRODUCT(LTA!F80:AJ80,LTA!F$102:AJ$102,LTA!F$104:AJ$104)</f>
        <v>139.9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-85</v>
      </c>
      <c r="AA80" s="117">
        <f>STOA!I80</f>
        <v>232.12000000000003</v>
      </c>
      <c r="AB80" s="117">
        <f>-STOA!O80</f>
        <v>0</v>
      </c>
      <c r="AC80">
        <f t="shared" si="3"/>
        <v>13.131943138698929</v>
      </c>
      <c r="AD80">
        <f t="shared" si="4"/>
        <v>1173.784847239169</v>
      </c>
      <c r="AE80">
        <f>'IDT-1'!C80</f>
        <v>0</v>
      </c>
      <c r="AF80" s="26"/>
      <c r="AG80">
        <f t="shared" si="5"/>
        <v>1173.784847239169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-67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13.075167357347787</v>
      </c>
      <c r="F81">
        <f>GT_Spot!Q81</f>
        <v>0</v>
      </c>
      <c r="G81">
        <f>PPCL_NG!Q81</f>
        <v>19.28</v>
      </c>
      <c r="H81">
        <f>PPCL_Spot!Q81</f>
        <v>8.357214261912695</v>
      </c>
      <c r="I81">
        <f>Bawana_NG!Q81</f>
        <v>47.578050079914753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821.74875114044016</v>
      </c>
      <c r="P81" s="77">
        <v>34.110000000000007</v>
      </c>
      <c r="Q81" s="77">
        <v>22.112558731628283</v>
      </c>
      <c r="R81" s="80">
        <v>0</v>
      </c>
      <c r="S81" s="80">
        <v>0</v>
      </c>
      <c r="T81" s="78">
        <f>SUMPRODUCT(LTA!F81:AJ81,LTA!F$101:AJ$101,LTA!F$104:AJ$104)</f>
        <v>0.06</v>
      </c>
      <c r="U81" s="78">
        <f>SUMPRODUCT(LTA!F81:AJ81,LTA!F$102:AJ$102,LTA!F$104:AJ$104)</f>
        <v>139.88999999999999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-85</v>
      </c>
      <c r="AA81" s="117">
        <f>STOA!I81</f>
        <v>231.97000000000003</v>
      </c>
      <c r="AB81" s="117">
        <f>-STOA!O81</f>
        <v>0</v>
      </c>
      <c r="AC81">
        <f t="shared" si="3"/>
        <v>13.063327816545266</v>
      </c>
      <c r="AD81">
        <f t="shared" si="4"/>
        <v>1180.1184137546984</v>
      </c>
      <c r="AE81">
        <f>'IDT-1'!C81</f>
        <v>0</v>
      </c>
      <c r="AF81" s="26"/>
      <c r="AG81">
        <f t="shared" si="5"/>
        <v>1180.1184137546984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-60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13.487569573283858</v>
      </c>
      <c r="F82">
        <f>GT_Spot!Q82</f>
        <v>0</v>
      </c>
      <c r="G82">
        <f>PPCL_NG!Q82</f>
        <v>19.28</v>
      </c>
      <c r="H82">
        <f>PPCL_Spot!Q82</f>
        <v>8.357214261912695</v>
      </c>
      <c r="I82">
        <f>Bawana_NG!Q82</f>
        <v>47.578050079914753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821.7471375355675</v>
      </c>
      <c r="P82" s="77">
        <v>34.110000000000007</v>
      </c>
      <c r="Q82" s="77">
        <v>22.112558731628283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139.85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-90</v>
      </c>
      <c r="AA82" s="117">
        <f>STOA!I82</f>
        <v>231.97000000000003</v>
      </c>
      <c r="AB82" s="117">
        <f>-STOA!O82</f>
        <v>0</v>
      </c>
      <c r="AC82">
        <f t="shared" si="3"/>
        <v>13.465578494821413</v>
      </c>
      <c r="AD82">
        <f t="shared" si="4"/>
        <v>1135.0269516874857</v>
      </c>
      <c r="AE82">
        <f>'IDT-1'!C82</f>
        <v>0</v>
      </c>
      <c r="AF82" s="26"/>
      <c r="AG82">
        <f t="shared" si="5"/>
        <v>1135.0269516874857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-100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13.487569573283858</v>
      </c>
      <c r="F83">
        <f>GT_Spot!Q83</f>
        <v>0</v>
      </c>
      <c r="G83">
        <f>PPCL_NG!Q83</f>
        <v>19.28</v>
      </c>
      <c r="H83">
        <f>PPCL_Spot!Q83</f>
        <v>8.357214261912695</v>
      </c>
      <c r="I83">
        <f>Bawana_NG!Q83</f>
        <v>47.578050079914753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821.7475456247405</v>
      </c>
      <c r="P83" s="77">
        <v>34.110000000000007</v>
      </c>
      <c r="Q83" s="77">
        <v>22.112558731628283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139.51999999999998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-95</v>
      </c>
      <c r="AA83" s="117">
        <f>STOA!I83</f>
        <v>231.97000000000003</v>
      </c>
      <c r="AB83" s="117">
        <f>-STOA!O83</f>
        <v>0</v>
      </c>
      <c r="AC83">
        <f t="shared" si="3"/>
        <v>12.885599797063444</v>
      </c>
      <c r="AD83">
        <f t="shared" si="4"/>
        <v>1200.2773384744169</v>
      </c>
      <c r="AE83">
        <f>'IDT-1'!C83</f>
        <v>0</v>
      </c>
      <c r="AF83" s="26"/>
      <c r="AG83">
        <f t="shared" si="5"/>
        <v>1200.2773384744169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-30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13.487569573283858</v>
      </c>
      <c r="F84">
        <f>GT_Spot!Q84</f>
        <v>0</v>
      </c>
      <c r="G84">
        <f>PPCL_NG!Q84</f>
        <v>19.28</v>
      </c>
      <c r="H84">
        <f>PPCL_Spot!Q84</f>
        <v>8.357214261912695</v>
      </c>
      <c r="I84">
        <f>Bawana_NG!Q84</f>
        <v>47.578050079914753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821.74757949737614</v>
      </c>
      <c r="P84" s="77">
        <v>34.110000000000007</v>
      </c>
      <c r="Q84" s="77">
        <v>22.112558731628283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139.03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-100</v>
      </c>
      <c r="AA84" s="117">
        <f>STOA!I84</f>
        <v>231.97000000000003</v>
      </c>
      <c r="AB84" s="117">
        <f>-STOA!O84</f>
        <v>0</v>
      </c>
      <c r="AC84">
        <f t="shared" si="3"/>
        <v>12.925678732753612</v>
      </c>
      <c r="AD84">
        <f t="shared" si="4"/>
        <v>1194.7472934113623</v>
      </c>
      <c r="AE84">
        <f>'IDT-1'!C84</f>
        <v>0</v>
      </c>
      <c r="AF84" s="26"/>
      <c r="AG84">
        <f t="shared" si="5"/>
        <v>1194.7472934113623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-30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13.487569573283858</v>
      </c>
      <c r="F85">
        <f>GT_Spot!Q85</f>
        <v>0</v>
      </c>
      <c r="G85">
        <f>PPCL_NG!Q85</f>
        <v>19.279999999999998</v>
      </c>
      <c r="H85">
        <f>PPCL_Spot!Q85</f>
        <v>8.357214261912695</v>
      </c>
      <c r="I85">
        <f>Bawana_NG!Q85</f>
        <v>47.578050079914753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816.05066005267702</v>
      </c>
      <c r="P85" s="77">
        <v>34.110000000000007</v>
      </c>
      <c r="Q85" s="77">
        <v>22.112558731628283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139.51999999999998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-70</v>
      </c>
      <c r="AA85" s="117">
        <f>STOA!I85</f>
        <v>231.97000000000003</v>
      </c>
      <c r="AB85" s="117">
        <f>-STOA!O85</f>
        <v>0</v>
      </c>
      <c r="AC85">
        <f t="shared" si="3"/>
        <v>12.569123378363424</v>
      </c>
      <c r="AD85">
        <f t="shared" si="4"/>
        <v>1224.8969293210532</v>
      </c>
      <c r="AE85">
        <f>'IDT-1'!C85</f>
        <v>-24.555</v>
      </c>
      <c r="AF85" s="26"/>
      <c r="AG85">
        <f t="shared" si="5"/>
        <v>1200.3419293210532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-25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13.487569573283858</v>
      </c>
      <c r="F86">
        <f>GT_Spot!Q86</f>
        <v>0</v>
      </c>
      <c r="G86">
        <f>PPCL_NG!Q86</f>
        <v>19.28</v>
      </c>
      <c r="H86">
        <f>PPCL_Spot!Q86</f>
        <v>8.357214261912695</v>
      </c>
      <c r="I86">
        <f>Bawana_NG!Q86</f>
        <v>47.578050079914753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802.61737776567577</v>
      </c>
      <c r="P86" s="77">
        <v>34.110000000000007</v>
      </c>
      <c r="Q86" s="77">
        <v>22.112558731628283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139.22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-30</v>
      </c>
      <c r="AA86" s="117">
        <f>STOA!I86</f>
        <v>231.97000000000003</v>
      </c>
      <c r="AB86" s="117">
        <f>-STOA!O86</f>
        <v>0</v>
      </c>
      <c r="AC86">
        <f t="shared" si="3"/>
        <v>11.959973480517069</v>
      </c>
      <c r="AD86">
        <f t="shared" si="4"/>
        <v>1266.7727969318985</v>
      </c>
      <c r="AE86">
        <f>'IDT-1'!C86</f>
        <v>-54.613999999999997</v>
      </c>
      <c r="AF86" s="26"/>
      <c r="AG86">
        <f t="shared" si="5"/>
        <v>1212.1587969318985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-10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13.487569573283858</v>
      </c>
      <c r="F87">
        <f>GT_Spot!Q87</f>
        <v>0</v>
      </c>
      <c r="G87">
        <f>PPCL_NG!Q87</f>
        <v>19.28</v>
      </c>
      <c r="H87">
        <f>PPCL_Spot!Q87</f>
        <v>8.357214261912695</v>
      </c>
      <c r="I87">
        <f>Bawana_NG!Q87</f>
        <v>47.58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795.12429329541669</v>
      </c>
      <c r="P87" s="77">
        <v>34.110000000000007</v>
      </c>
      <c r="Q87" s="77">
        <v>22.112558731628283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138.82999999999998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-20</v>
      </c>
      <c r="AA87" s="117">
        <f>STOA!I87</f>
        <v>260.45</v>
      </c>
      <c r="AB87" s="117">
        <f>-STOA!O87</f>
        <v>0</v>
      </c>
      <c r="AC87">
        <f t="shared" si="3"/>
        <v>12.230024771697492</v>
      </c>
      <c r="AD87">
        <f t="shared" si="4"/>
        <v>1277.1016110905439</v>
      </c>
      <c r="AE87">
        <f>'IDT-1'!C87</f>
        <v>-78.745999999999995</v>
      </c>
      <c r="AF87" s="26"/>
      <c r="AG87">
        <f t="shared" si="5"/>
        <v>1198.3556110905438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-30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13.487569573283858</v>
      </c>
      <c r="F88">
        <f>GT_Spot!Q88</f>
        <v>0</v>
      </c>
      <c r="G88">
        <f>PPCL_NG!Q88</f>
        <v>19.28</v>
      </c>
      <c r="H88">
        <f>PPCL_Spot!Q88</f>
        <v>8.357214261912695</v>
      </c>
      <c r="I88">
        <f>Bawana_NG!Q88</f>
        <v>47.58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795.12406097880728</v>
      </c>
      <c r="P88" s="77">
        <v>34.110000000000007</v>
      </c>
      <c r="Q88" s="77">
        <v>22.112558731628283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138.26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260.45</v>
      </c>
      <c r="AB88" s="117">
        <f>-STOA!O88</f>
        <v>0</v>
      </c>
      <c r="AC88">
        <f t="shared" si="3"/>
        <v>12.140404351201562</v>
      </c>
      <c r="AD88">
        <f t="shared" si="4"/>
        <v>1367.4509991944303</v>
      </c>
      <c r="AE88">
        <f>'IDT-1'!C88</f>
        <v>-80</v>
      </c>
      <c r="AF88" s="26"/>
      <c r="AG88">
        <f t="shared" si="5"/>
        <v>1287.4509991944303</v>
      </c>
      <c r="AI88" s="75">
        <f>PXIL!I88</f>
        <v>0</v>
      </c>
      <c r="AJ88" s="75">
        <f>PXIL!O88</f>
        <v>0</v>
      </c>
      <c r="AK88" s="75">
        <f>RTM_IEX!I88</f>
        <v>40.83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13.487569573283858</v>
      </c>
      <c r="F89">
        <f>GT_Spot!Q89</f>
        <v>0</v>
      </c>
      <c r="G89">
        <f>PPCL_NG!Q89</f>
        <v>19.28</v>
      </c>
      <c r="H89">
        <f>PPCL_Spot!Q89</f>
        <v>8.9072164948453594</v>
      </c>
      <c r="I89">
        <f>Bawana_NG!Q89</f>
        <v>47.58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795.54793717114308</v>
      </c>
      <c r="P89" s="77">
        <v>34.110000000000007</v>
      </c>
      <c r="Q89" s="77">
        <v>22.112558731628283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138.65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260.45</v>
      </c>
      <c r="AB89" s="117">
        <f>-STOA!O89</f>
        <v>0</v>
      </c>
      <c r="AC89">
        <f t="shared" si="3"/>
        <v>12.281942481343927</v>
      </c>
      <c r="AD89">
        <f t="shared" si="4"/>
        <v>1383.3933394895566</v>
      </c>
      <c r="AE89">
        <f>'IDT-1'!C89</f>
        <v>-50</v>
      </c>
      <c r="AF89" s="26"/>
      <c r="AG89">
        <f t="shared" si="5"/>
        <v>1333.3933394895566</v>
      </c>
      <c r="AI89" s="75">
        <f>PXIL!I89</f>
        <v>0</v>
      </c>
      <c r="AJ89" s="75">
        <f>PXIL!O89</f>
        <v>0</v>
      </c>
      <c r="AK89" s="75">
        <f>RTM_IEX!I89</f>
        <v>55.55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13.487569573283858</v>
      </c>
      <c r="F90">
        <f>GT_Spot!Q90</f>
        <v>0</v>
      </c>
      <c r="G90">
        <f>PPCL_NG!Q90</f>
        <v>19.28</v>
      </c>
      <c r="H90">
        <f>PPCL_Spot!Q90</f>
        <v>8.9072164948453594</v>
      </c>
      <c r="I90">
        <f>Bawana_NG!Q90</f>
        <v>47.58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795.54799802380228</v>
      </c>
      <c r="P90" s="77">
        <v>34.110000000000007</v>
      </c>
      <c r="Q90" s="77">
        <v>22.112558731628283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138.25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260.45</v>
      </c>
      <c r="AB90" s="117">
        <f>-STOA!O90</f>
        <v>0</v>
      </c>
      <c r="AC90">
        <f t="shared" si="3"/>
        <v>12.518223016847326</v>
      </c>
      <c r="AD90">
        <f t="shared" si="4"/>
        <v>1410.0071198067124</v>
      </c>
      <c r="AE90">
        <f>'IDT-1'!C90</f>
        <v>-25</v>
      </c>
      <c r="AF90" s="26"/>
      <c r="AG90">
        <f t="shared" si="5"/>
        <v>1385.0071198067124</v>
      </c>
      <c r="AI90" s="75">
        <f>PXIL!I90</f>
        <v>0</v>
      </c>
      <c r="AJ90" s="75">
        <f>PXIL!O90</f>
        <v>0</v>
      </c>
      <c r="AK90" s="75">
        <f>RTM_IEX!I90</f>
        <v>82.8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13.487569573283858</v>
      </c>
      <c r="F91">
        <f>GT_Spot!Q91</f>
        <v>0</v>
      </c>
      <c r="G91">
        <f>PPCL_NG!Q91</f>
        <v>19.279999999999998</v>
      </c>
      <c r="H91">
        <f>PPCL_Spot!Q91</f>
        <v>9.19</v>
      </c>
      <c r="I91">
        <f>Bawana_NG!Q91</f>
        <v>47.738041917886875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800.52336096548925</v>
      </c>
      <c r="P91" s="77">
        <v>34.110000000000007</v>
      </c>
      <c r="Q91" s="77">
        <v>22.112558731628283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138.18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308.70999999999998</v>
      </c>
      <c r="AB91" s="117">
        <f>-STOA!O91</f>
        <v>0</v>
      </c>
      <c r="AC91">
        <f t="shared" si="3"/>
        <v>12.796357474456936</v>
      </c>
      <c r="AD91">
        <f t="shared" si="4"/>
        <v>1441.3351737138312</v>
      </c>
      <c r="AE91">
        <f>'IDT-1'!C91</f>
        <v>-55</v>
      </c>
      <c r="AF91" s="26"/>
      <c r="AG91">
        <f t="shared" si="5"/>
        <v>1386.3351737138312</v>
      </c>
      <c r="AI91" s="75">
        <f>PXIL!I91</f>
        <v>0</v>
      </c>
      <c r="AJ91" s="75">
        <f>PXIL!O91</f>
        <v>0</v>
      </c>
      <c r="AK91" s="75">
        <f>RTM_IEX!I91</f>
        <v>60.8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13.487569573283858</v>
      </c>
      <c r="F92">
        <f>GT_Spot!Q92</f>
        <v>0</v>
      </c>
      <c r="G92">
        <f>PPCL_NG!Q92</f>
        <v>19.28</v>
      </c>
      <c r="H92">
        <f>PPCL_Spot!Q92</f>
        <v>9.19</v>
      </c>
      <c r="I92">
        <f>Bawana_NG!Q92</f>
        <v>47.58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800.52314525890324</v>
      </c>
      <c r="P92" s="77">
        <v>34.110000000000007</v>
      </c>
      <c r="Q92" s="77">
        <v>22.112558731628283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138.01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308.70999999999998</v>
      </c>
      <c r="AB92" s="117">
        <f>-STOA!O92</f>
        <v>0</v>
      </c>
      <c r="AC92">
        <f t="shared" si="3"/>
        <v>12.785548807361577</v>
      </c>
      <c r="AD92">
        <f t="shared" si="4"/>
        <v>1440.1177247564542</v>
      </c>
      <c r="AE92">
        <f>'IDT-1'!C92</f>
        <v>-30</v>
      </c>
      <c r="AF92" s="26"/>
      <c r="AG92">
        <f t="shared" si="5"/>
        <v>1410.1177247564542</v>
      </c>
      <c r="AI92" s="75">
        <f>PXIL!I92</f>
        <v>0</v>
      </c>
      <c r="AJ92" s="75">
        <f>PXIL!O92</f>
        <v>0</v>
      </c>
      <c r="AK92" s="75">
        <f>RTM_IEX!I92</f>
        <v>59.9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13.487569573283858</v>
      </c>
      <c r="F93">
        <f>GT_Spot!Q93</f>
        <v>0</v>
      </c>
      <c r="G93">
        <f>PPCL_NG!Q93</f>
        <v>19.28</v>
      </c>
      <c r="H93">
        <f>PPCL_Spot!Q93</f>
        <v>9.19</v>
      </c>
      <c r="I93">
        <f>Bawana_NG!Q93</f>
        <v>47.58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799.89766985919584</v>
      </c>
      <c r="P93" s="77">
        <v>34.110000000000007</v>
      </c>
      <c r="Q93" s="77">
        <v>22.112558731628283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137.87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308.70999999999998</v>
      </c>
      <c r="AB93" s="117">
        <f>-STOA!O93</f>
        <v>0</v>
      </c>
      <c r="AC93">
        <f t="shared" si="3"/>
        <v>12.782332623844152</v>
      </c>
      <c r="AD93">
        <f t="shared" si="4"/>
        <v>1439.7554655402637</v>
      </c>
      <c r="AE93">
        <f>'IDT-1'!C93</f>
        <v>-5</v>
      </c>
      <c r="AF93" s="26"/>
      <c r="AG93">
        <f t="shared" si="5"/>
        <v>1434.7554655402637</v>
      </c>
      <c r="AI93" s="75">
        <f>PXIL!I93</f>
        <v>0</v>
      </c>
      <c r="AJ93" s="75">
        <f>PXIL!O93</f>
        <v>0</v>
      </c>
      <c r="AK93" s="75">
        <f>RTM_IEX!I93</f>
        <v>60.3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13.897540491901621</v>
      </c>
      <c r="F94">
        <f>GT_Spot!Q94</f>
        <v>0</v>
      </c>
      <c r="G94">
        <f>PPCL_NG!Q94</f>
        <v>19.28</v>
      </c>
      <c r="H94">
        <f>PPCL_Spot!Q94</f>
        <v>9.19</v>
      </c>
      <c r="I94">
        <f>Bawana_NG!Q94</f>
        <v>47.58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799.89923144432225</v>
      </c>
      <c r="P94" s="77">
        <v>34.110000000000007</v>
      </c>
      <c r="Q94" s="77">
        <v>22.112558731628283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137.76999999999998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308.70999999999998</v>
      </c>
      <c r="AB94" s="117">
        <f>-STOA!O94</f>
        <v>0</v>
      </c>
      <c r="AC94">
        <f t="shared" si="3"/>
        <v>12.846938109877101</v>
      </c>
      <c r="AD94">
        <f t="shared" si="4"/>
        <v>1447.0323925579751</v>
      </c>
      <c r="AE94">
        <f>'IDT-1'!C94</f>
        <v>0</v>
      </c>
      <c r="AF94" s="26"/>
      <c r="AG94">
        <f t="shared" si="5"/>
        <v>1447.0323925579751</v>
      </c>
      <c r="AI94" s="75">
        <f>PXIL!I94</f>
        <v>0</v>
      </c>
      <c r="AJ94" s="75">
        <f>PXIL!O94</f>
        <v>0</v>
      </c>
      <c r="AK94" s="75">
        <f>RTM_IEX!I94</f>
        <v>67.33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13.897540491901621</v>
      </c>
      <c r="F95">
        <f>GT_Spot!Q95</f>
        <v>0</v>
      </c>
      <c r="G95">
        <f>PPCL_NG!Q95</f>
        <v>19.28</v>
      </c>
      <c r="H95">
        <f>PPCL_Spot!Q95</f>
        <v>9.19</v>
      </c>
      <c r="I95">
        <f>Bawana_NG!Q95</f>
        <v>47.58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780.19904881322202</v>
      </c>
      <c r="P95" s="77">
        <v>34.110000000000007</v>
      </c>
      <c r="Q95" s="77">
        <v>22.112558731628283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138.32999999999998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308.67</v>
      </c>
      <c r="AB95" s="117">
        <f>-STOA!O95</f>
        <v>0</v>
      </c>
      <c r="AC95">
        <f t="shared" si="3"/>
        <v>12.684400502723417</v>
      </c>
      <c r="AD95">
        <f t="shared" si="4"/>
        <v>1428.7247475340284</v>
      </c>
      <c r="AE95">
        <f>'IDT-1'!C95</f>
        <v>0</v>
      </c>
      <c r="AF95" s="26"/>
      <c r="AG95">
        <f t="shared" si="5"/>
        <v>1428.7247475340284</v>
      </c>
      <c r="AI95" s="75">
        <f>PXIL!I95</f>
        <v>0</v>
      </c>
      <c r="AJ95" s="75">
        <f>PXIL!O95</f>
        <v>0</v>
      </c>
      <c r="AK95" s="75">
        <f>RTM_IEX!I95</f>
        <v>68.040000000000006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13.897540491901621</v>
      </c>
      <c r="F96">
        <f>GT_Spot!Q96</f>
        <v>0</v>
      </c>
      <c r="G96">
        <f>PPCL_NG!Q96</f>
        <v>19.28</v>
      </c>
      <c r="H96">
        <f>PPCL_Spot!Q96</f>
        <v>9.19</v>
      </c>
      <c r="I96">
        <f>Bawana_NG!Q96</f>
        <v>47.58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776.75533940897901</v>
      </c>
      <c r="P96" s="77">
        <v>34.110000000000007</v>
      </c>
      <c r="Q96" s="77">
        <v>22.112558731628283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138.20999999999998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308.67</v>
      </c>
      <c r="AB96" s="117">
        <f>-STOA!O96</f>
        <v>0</v>
      </c>
      <c r="AC96">
        <f t="shared" si="3"/>
        <v>12.75142385996608</v>
      </c>
      <c r="AD96">
        <f t="shared" si="4"/>
        <v>1436.2740147725428</v>
      </c>
      <c r="AE96">
        <f>'IDT-1'!C96</f>
        <v>0</v>
      </c>
      <c r="AF96" s="26"/>
      <c r="AG96">
        <f t="shared" si="5"/>
        <v>1436.2740147725428</v>
      </c>
      <c r="AI96" s="75">
        <f>PXIL!I96</f>
        <v>0</v>
      </c>
      <c r="AJ96" s="75">
        <f>PXIL!O96</f>
        <v>0</v>
      </c>
      <c r="AK96" s="75">
        <f>RTM_IEX!I96</f>
        <v>79.22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13.897540491901621</v>
      </c>
      <c r="F97">
        <f>GT_Spot!Q97</f>
        <v>0</v>
      </c>
      <c r="G97">
        <f>PPCL_NG!Q97</f>
        <v>19.279999999999998</v>
      </c>
      <c r="H97">
        <f>PPCL_Spot!Q97</f>
        <v>9.19</v>
      </c>
      <c r="I97">
        <f>Bawana_NG!Q97</f>
        <v>47.738041917886875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776.64588027068316</v>
      </c>
      <c r="P97" s="77">
        <v>34.110000000000007</v>
      </c>
      <c r="Q97" s="77">
        <v>22.112558731628283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138.1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308.67</v>
      </c>
      <c r="AB97" s="117">
        <f>-STOA!O97</f>
        <v>0</v>
      </c>
      <c r="AC97">
        <f t="shared" si="3"/>
        <v>12.979243388426481</v>
      </c>
      <c r="AD97">
        <f t="shared" si="4"/>
        <v>1461.9347780236735</v>
      </c>
      <c r="AE97">
        <f>'IDT-1'!C97</f>
        <v>0</v>
      </c>
      <c r="AF97" s="26"/>
      <c r="AG97">
        <f t="shared" si="5"/>
        <v>1461.9347780236735</v>
      </c>
      <c r="AI97" s="75">
        <f>PXIL!I97</f>
        <v>0</v>
      </c>
      <c r="AJ97" s="75">
        <f>PXIL!O97</f>
        <v>0</v>
      </c>
      <c r="AK97" s="75">
        <f>RTM_IEX!I97</f>
        <v>105.17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13.897540491901621</v>
      </c>
      <c r="F98">
        <f>GT_Spot!Q98</f>
        <v>0</v>
      </c>
      <c r="G98">
        <f>PPCL_NG!Q98</f>
        <v>19.28</v>
      </c>
      <c r="H98">
        <f>PPCL_Spot!Q98</f>
        <v>9.19</v>
      </c>
      <c r="I98">
        <f>Bawana_NG!Q98</f>
        <v>47.58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776.63852031225474</v>
      </c>
      <c r="P98" s="77">
        <v>34.110000000000007</v>
      </c>
      <c r="Q98" s="77">
        <v>22.112558731628283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138.19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308.67</v>
      </c>
      <c r="AB98" s="117">
        <f>-STOA!O98</f>
        <v>0</v>
      </c>
      <c r="AC98">
        <f t="shared" si="3"/>
        <v>13.063939851914906</v>
      </c>
      <c r="AD98">
        <f t="shared" si="4"/>
        <v>1471.4746796838697</v>
      </c>
      <c r="AE98">
        <f>'IDT-1'!C98</f>
        <v>0</v>
      </c>
      <c r="AF98" s="26"/>
      <c r="AG98">
        <f t="shared" si="5"/>
        <v>1471.4746796838697</v>
      </c>
      <c r="AI98" s="75">
        <f>PXIL!I98</f>
        <v>0</v>
      </c>
      <c r="AJ98" s="75">
        <f>PXIL!O98</f>
        <v>0</v>
      </c>
      <c r="AK98" s="75">
        <f>RTM_IEX!I98</f>
        <v>114.87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0.24316142654764028</v>
      </c>
      <c r="F99">
        <f t="shared" si="6"/>
        <v>0</v>
      </c>
      <c r="G99">
        <f t="shared" si="6"/>
        <v>0.35320999999999964</v>
      </c>
      <c r="H99">
        <f t="shared" si="6"/>
        <v>0.24476394394339063</v>
      </c>
      <c r="I99">
        <f t="shared" si="6"/>
        <v>1.169928422469237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18.697236751372422</v>
      </c>
      <c r="P99" s="77">
        <f t="shared" si="6"/>
        <v>0.81864000000000048</v>
      </c>
      <c r="Q99" s="77">
        <f t="shared" si="6"/>
        <v>0.53468861590093708</v>
      </c>
      <c r="R99" s="80">
        <f t="shared" si="6"/>
        <v>0.27306005931943728</v>
      </c>
      <c r="S99" s="80">
        <f t="shared" si="6"/>
        <v>0</v>
      </c>
      <c r="T99" s="78">
        <f t="shared" si="6"/>
        <v>1.2298925000000003</v>
      </c>
      <c r="U99" s="78">
        <f t="shared" si="6"/>
        <v>3.0172675000000004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-2.8697975000000002</v>
      </c>
      <c r="AA99" s="117">
        <f t="shared" si="6"/>
        <v>6.2985199999999999</v>
      </c>
      <c r="AB99" s="117">
        <f t="shared" si="6"/>
        <v>0</v>
      </c>
      <c r="AC99">
        <f t="shared" si="6"/>
        <v>0.32416551928380227</v>
      </c>
      <c r="AD99">
        <f t="shared" si="6"/>
        <v>29.267208700269258</v>
      </c>
      <c r="AE99">
        <f t="shared" si="6"/>
        <v>-0.18588274999999999</v>
      </c>
      <c r="AG99">
        <f t="shared" si="6"/>
        <v>29.081325950269257</v>
      </c>
      <c r="AI99">
        <f t="shared" si="6"/>
        <v>0</v>
      </c>
      <c r="AJ99">
        <f t="shared" si="6"/>
        <v>0</v>
      </c>
      <c r="AK99">
        <f t="shared" si="6"/>
        <v>0.31780249999999999</v>
      </c>
      <c r="AL99">
        <f t="shared" si="6"/>
        <v>-0.73699999999999999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44714</v>
      </c>
      <c r="B1" s="214"/>
      <c r="C1" s="214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300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1" t="s">
        <v>143</v>
      </c>
      <c r="Q1" s="221" t="s">
        <v>144</v>
      </c>
      <c r="R1" s="225" t="s">
        <v>339</v>
      </c>
      <c r="S1" s="79"/>
      <c r="T1" s="82" t="s">
        <v>302</v>
      </c>
      <c r="U1" s="222" t="s">
        <v>303</v>
      </c>
      <c r="V1" s="107" t="s">
        <v>316</v>
      </c>
      <c r="W1" s="107" t="s">
        <v>302</v>
      </c>
      <c r="X1" s="214" t="s">
        <v>335</v>
      </c>
      <c r="Y1" s="224" t="s">
        <v>223</v>
      </c>
      <c r="Z1" s="224" t="s">
        <v>224</v>
      </c>
      <c r="AA1" s="223" t="s">
        <v>198</v>
      </c>
      <c r="AB1" s="223" t="s">
        <v>199</v>
      </c>
      <c r="AC1" s="27" t="s">
        <v>189</v>
      </c>
      <c r="AD1" s="214" t="s">
        <v>142</v>
      </c>
      <c r="AG1" s="214" t="s">
        <v>278</v>
      </c>
      <c r="AI1" s="224" t="s">
        <v>384</v>
      </c>
      <c r="AJ1" s="224" t="s">
        <v>385</v>
      </c>
      <c r="AK1" s="224" t="s">
        <v>386</v>
      </c>
      <c r="AL1" s="224" t="s">
        <v>387</v>
      </c>
      <c r="AM1" s="224" t="s">
        <v>388</v>
      </c>
      <c r="AN1" s="224" t="s">
        <v>389</v>
      </c>
      <c r="AO1" s="226" t="s">
        <v>413</v>
      </c>
      <c r="AP1" s="226" t="s">
        <v>414</v>
      </c>
      <c r="AQ1" s="226" t="s">
        <v>415</v>
      </c>
      <c r="AR1" s="226" t="s">
        <v>416</v>
      </c>
    </row>
    <row r="2" spans="1:44">
      <c r="A2" s="27" t="s">
        <v>44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1"/>
      <c r="Q2" s="221"/>
      <c r="R2" s="225"/>
      <c r="S2" s="79"/>
      <c r="T2" s="82" t="s">
        <v>315</v>
      </c>
      <c r="U2" s="222"/>
      <c r="V2" s="107" t="s">
        <v>304</v>
      </c>
      <c r="W2" s="107" t="s">
        <v>304</v>
      </c>
      <c r="X2" s="214"/>
      <c r="Y2" s="224"/>
      <c r="Z2" s="224"/>
      <c r="AA2" s="223"/>
      <c r="AB2" s="223"/>
      <c r="AC2" s="27">
        <f>Allocation!J1/100</f>
        <v>8.8000000000000005E-3</v>
      </c>
      <c r="AD2" s="214"/>
      <c r="AE2" t="s">
        <v>276</v>
      </c>
      <c r="AG2" s="214"/>
      <c r="AI2" s="224"/>
      <c r="AJ2" s="224"/>
      <c r="AK2" s="224"/>
      <c r="AL2" s="224"/>
      <c r="AM2" s="224"/>
      <c r="AN2" s="224"/>
      <c r="AO2" s="226"/>
      <c r="AP2" s="226"/>
      <c r="AQ2" s="226"/>
      <c r="AR2" s="226"/>
    </row>
    <row r="3" spans="1:44">
      <c r="A3" t="s">
        <v>45</v>
      </c>
      <c r="E3">
        <f>GT_NG!T3</f>
        <v>15.233343117111829</v>
      </c>
      <c r="F3">
        <f>GT_Spot!T3</f>
        <v>0</v>
      </c>
      <c r="G3">
        <f>PPCL_NG!T3</f>
        <v>11.95</v>
      </c>
      <c r="H3">
        <f>PPCL_Spot!T3</f>
        <v>20</v>
      </c>
      <c r="I3">
        <f>Bawana_NG!T3</f>
        <v>68.512499999999989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956.11198068649537</v>
      </c>
      <c r="P3" s="77">
        <v>35.720000000000006</v>
      </c>
      <c r="Q3" s="77">
        <v>26.063015854646455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444.21000000000004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367.95000000000005</v>
      </c>
      <c r="AB3" s="117">
        <f>-STOA!P3</f>
        <v>0</v>
      </c>
      <c r="AC3">
        <f>SUMIF(B3:AB3,"&gt;0")*$AC$2-SUMIF(B3:AB3,"&lt;0")*($AC$2/(1-$AC$2))+SUMIF(AI3:AR3,"&gt;0")*$AC$2-SUMIF(AI3:AR3,"&lt;0")*($AC$2/(1-$AC$2))</f>
        <v>18.720670342987791</v>
      </c>
      <c r="AD3">
        <f>SUM(B3:AB3,AI3:AR3)-AC3</f>
        <v>1747.0301693152658</v>
      </c>
      <c r="AE3">
        <f>'IDT-1'!F3</f>
        <v>-110.18600000000001</v>
      </c>
      <c r="AF3" s="26"/>
      <c r="AG3">
        <f>SUM(AD3:AF3)</f>
        <v>1636.8441693152658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-180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15.233343117111829</v>
      </c>
      <c r="F4">
        <f>GT_Spot!T4</f>
        <v>0</v>
      </c>
      <c r="G4">
        <f>PPCL_NG!T4</f>
        <v>11.95</v>
      </c>
      <c r="H4">
        <f>PPCL_Spot!T4</f>
        <v>20</v>
      </c>
      <c r="I4">
        <f>Bawana_NG!T4</f>
        <v>68.784374999999997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950.32797320399754</v>
      </c>
      <c r="P4" s="77">
        <v>35.720000000000006</v>
      </c>
      <c r="Q4" s="77">
        <v>26.063015854646455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444.15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367.95000000000005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18.67163557714181</v>
      </c>
      <c r="AD4">
        <f t="shared" ref="AD4:AD67" si="1">SUM(B4:AB4,AI4:AR4)-AC4</f>
        <v>1741.5070715986142</v>
      </c>
      <c r="AE4">
        <f>'IDT-1'!F4</f>
        <v>-129.39599999999999</v>
      </c>
      <c r="AF4" s="26"/>
      <c r="AG4">
        <f t="shared" ref="AG4:AG67" si="2">SUM(AD4:AF4)</f>
        <v>1612.1110715986142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-180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15.233343117111829</v>
      </c>
      <c r="F5">
        <f>GT_Spot!T5</f>
        <v>0</v>
      </c>
      <c r="G5">
        <f>PPCL_NG!T5</f>
        <v>11.95</v>
      </c>
      <c r="H5">
        <f>PPCL_Spot!T5</f>
        <v>20</v>
      </c>
      <c r="I5">
        <f>Bawana_NG!T5</f>
        <v>69.599999999999994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937.00122263131402</v>
      </c>
      <c r="P5" s="77">
        <v>35.720000000000006</v>
      </c>
      <c r="Q5" s="77">
        <v>26.063015854646455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444.16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367.95000000000005</v>
      </c>
      <c r="AB5" s="117">
        <f>-STOA!P5</f>
        <v>0</v>
      </c>
      <c r="AC5">
        <f t="shared" si="0"/>
        <v>17.940156745548524</v>
      </c>
      <c r="AD5">
        <f t="shared" si="1"/>
        <v>1799.7374248575238</v>
      </c>
      <c r="AE5">
        <f>'IDT-1'!F5</f>
        <v>-152.95099999999999</v>
      </c>
      <c r="AF5" s="26"/>
      <c r="AG5">
        <f t="shared" si="2"/>
        <v>1646.7864248575238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-110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15.233343117111829</v>
      </c>
      <c r="F6">
        <f>GT_Spot!T6</f>
        <v>0</v>
      </c>
      <c r="G6">
        <f>PPCL_NG!T6</f>
        <v>11.95</v>
      </c>
      <c r="H6">
        <f>PPCL_Spot!T6</f>
        <v>20</v>
      </c>
      <c r="I6">
        <f>Bawana_NG!T6</f>
        <v>69.599999999999994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937.00131562775266</v>
      </c>
      <c r="P6" s="77">
        <v>35.720000000000006</v>
      </c>
      <c r="Q6" s="77">
        <v>26.063015854646455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444.13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367.95000000000005</v>
      </c>
      <c r="AB6" s="117">
        <f>-STOA!P6</f>
        <v>0</v>
      </c>
      <c r="AC6">
        <f t="shared" si="0"/>
        <v>17.939893563917181</v>
      </c>
      <c r="AD6">
        <f t="shared" si="1"/>
        <v>1799.7077810355936</v>
      </c>
      <c r="AE6">
        <f>'IDT-1'!F6</f>
        <v>-172.78899999999999</v>
      </c>
      <c r="AF6" s="26"/>
      <c r="AG6">
        <f t="shared" si="2"/>
        <v>1626.9187810355936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-110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11.237434402332363</v>
      </c>
      <c r="F7">
        <f>GT_Spot!T7</f>
        <v>0</v>
      </c>
      <c r="G7">
        <f>PPCL_NG!T7</f>
        <v>11.95</v>
      </c>
      <c r="H7">
        <f>PPCL_Spot!T7</f>
        <v>18.572040883613582</v>
      </c>
      <c r="I7">
        <f>Bawana_NG!T7</f>
        <v>69.599999999999994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932.87997478576426</v>
      </c>
      <c r="P7" s="77">
        <v>35.720000000000006</v>
      </c>
      <c r="Q7" s="77">
        <v>26.063015854646455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443.66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-45</v>
      </c>
      <c r="AA7" s="117">
        <f>STOA!J7</f>
        <v>367.85</v>
      </c>
      <c r="AB7" s="117">
        <f>-STOA!P7</f>
        <v>0</v>
      </c>
      <c r="AC7">
        <f t="shared" si="0"/>
        <v>19.049426943089795</v>
      </c>
      <c r="AD7">
        <f t="shared" si="1"/>
        <v>1653.4830389832671</v>
      </c>
      <c r="AE7">
        <f>'IDT-1'!F7</f>
        <v>-151</v>
      </c>
      <c r="AF7" s="26"/>
      <c r="AG7">
        <f t="shared" si="2"/>
        <v>1502.4830389832671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-200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11.237434402332363</v>
      </c>
      <c r="F8">
        <f>GT_Spot!T8</f>
        <v>0</v>
      </c>
      <c r="G8">
        <f>PPCL_NG!T8</f>
        <v>11.95</v>
      </c>
      <c r="H8">
        <f>PPCL_Spot!T8</f>
        <v>18.572040883613582</v>
      </c>
      <c r="I8">
        <f>Bawana_NG!T8</f>
        <v>69.599999999999994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932.87994806446125</v>
      </c>
      <c r="P8" s="77">
        <v>35.720000000000006</v>
      </c>
      <c r="Q8" s="77">
        <v>26.063015854646455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444.04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-135</v>
      </c>
      <c r="AA8" s="117">
        <f>STOA!J8</f>
        <v>367.85</v>
      </c>
      <c r="AB8" s="117">
        <f>-STOA!P8</f>
        <v>0</v>
      </c>
      <c r="AC8">
        <f t="shared" si="0"/>
        <v>19.407895808830137</v>
      </c>
      <c r="AD8">
        <f t="shared" si="1"/>
        <v>1613.5045433962234</v>
      </c>
      <c r="AE8">
        <f>'IDT-1'!F8</f>
        <v>-88</v>
      </c>
      <c r="AF8" s="26"/>
      <c r="AG8">
        <f t="shared" si="2"/>
        <v>1525.5045433962234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-150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15.233343117111829</v>
      </c>
      <c r="F9">
        <f>GT_Spot!T9</f>
        <v>0</v>
      </c>
      <c r="G9">
        <f>PPCL_NG!T9</f>
        <v>11.95</v>
      </c>
      <c r="H9">
        <f>PPCL_Spot!T9</f>
        <v>19.777802466392622</v>
      </c>
      <c r="I9">
        <f>Bawana_NG!T9</f>
        <v>69.599999999999994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932.8798996624954</v>
      </c>
      <c r="P9" s="77">
        <v>35.720000000000006</v>
      </c>
      <c r="Q9" s="77">
        <v>26.063015854646455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443.45000000000005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-183</v>
      </c>
      <c r="AA9" s="117">
        <f>STOA!J9</f>
        <v>367.85</v>
      </c>
      <c r="AB9" s="117">
        <f>-STOA!P9</f>
        <v>0</v>
      </c>
      <c r="AC9">
        <f t="shared" si="0"/>
        <v>20.318534578686499</v>
      </c>
      <c r="AD9">
        <f t="shared" si="1"/>
        <v>1519.2055265219601</v>
      </c>
      <c r="AE9">
        <f>'IDT-1'!F9</f>
        <v>-63.43</v>
      </c>
      <c r="AF9" s="26"/>
      <c r="AG9">
        <f t="shared" si="2"/>
        <v>1455.77552652196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-200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15.233343117111829</v>
      </c>
      <c r="F10">
        <f>GT_Spot!T10</f>
        <v>0</v>
      </c>
      <c r="G10">
        <f>PPCL_NG!T10</f>
        <v>11.95</v>
      </c>
      <c r="H10">
        <f>PPCL_Spot!T10</f>
        <v>19.777802466392622</v>
      </c>
      <c r="I10">
        <f>Bawana_NG!T10</f>
        <v>69.599999999999994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930.54748460459757</v>
      </c>
      <c r="P10" s="77">
        <v>35.720000000000006</v>
      </c>
      <c r="Q10" s="77">
        <v>26.063015854646455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443.68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-224</v>
      </c>
      <c r="AA10" s="117">
        <f>STOA!J10</f>
        <v>367.85</v>
      </c>
      <c r="AB10" s="117">
        <f>-STOA!P10</f>
        <v>0</v>
      </c>
      <c r="AC10">
        <f t="shared" si="0"/>
        <v>20.042567628033332</v>
      </c>
      <c r="AD10">
        <f t="shared" si="1"/>
        <v>1546.3790784147154</v>
      </c>
      <c r="AE10">
        <f>'IDT-1'!F10</f>
        <v>-44.401000000000003</v>
      </c>
      <c r="AF10" s="26"/>
      <c r="AG10">
        <f t="shared" si="2"/>
        <v>1501.9780784147154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-130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15.233343117111829</v>
      </c>
      <c r="F11">
        <f>GT_Spot!T11</f>
        <v>0</v>
      </c>
      <c r="G11">
        <f>PPCL_NG!T11</f>
        <v>11.95</v>
      </c>
      <c r="H11">
        <f>PPCL_Spot!T11</f>
        <v>19.777802466392622</v>
      </c>
      <c r="I11">
        <f>Bawana_NG!T11</f>
        <v>69.599999999999994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928.23130209337728</v>
      </c>
      <c r="P11" s="77">
        <v>35.720000000000006</v>
      </c>
      <c r="Q11" s="77">
        <v>26.063015854646455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439.42000000000007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-267</v>
      </c>
      <c r="AA11" s="117">
        <f>STOA!J11</f>
        <v>367.76</v>
      </c>
      <c r="AB11" s="117">
        <f>-STOA!P11</f>
        <v>0</v>
      </c>
      <c r="AC11">
        <f t="shared" si="0"/>
        <v>20.543227255832896</v>
      </c>
      <c r="AD11">
        <f t="shared" si="1"/>
        <v>1476.2122362756954</v>
      </c>
      <c r="AE11">
        <f>'IDT-1'!F11</f>
        <v>-19.029</v>
      </c>
      <c r="AF11" s="26"/>
      <c r="AG11">
        <f t="shared" si="2"/>
        <v>1457.1832362756954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-150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15.233343117111829</v>
      </c>
      <c r="F12">
        <f>GT_Spot!T12</f>
        <v>0</v>
      </c>
      <c r="G12">
        <f>PPCL_NG!T12</f>
        <v>11.95</v>
      </c>
      <c r="H12">
        <f>PPCL_Spot!T12</f>
        <v>19.777802466392622</v>
      </c>
      <c r="I12">
        <f>Bawana_NG!T12</f>
        <v>69.599999999999994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924.70569109576468</v>
      </c>
      <c r="P12" s="77">
        <v>35.720000000000006</v>
      </c>
      <c r="Q12" s="77">
        <v>26.063015854646455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439.3900000000001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-303</v>
      </c>
      <c r="AA12" s="117">
        <f>STOA!J12</f>
        <v>367.76</v>
      </c>
      <c r="AB12" s="117">
        <f>-STOA!P12</f>
        <v>0</v>
      </c>
      <c r="AC12">
        <f t="shared" si="0"/>
        <v>20.565206644187079</v>
      </c>
      <c r="AD12">
        <f t="shared" si="1"/>
        <v>1466.6346458897285</v>
      </c>
      <c r="AE12">
        <f>'IDT-1'!F12</f>
        <v>0</v>
      </c>
      <c r="AF12" s="26"/>
      <c r="AG12">
        <f t="shared" si="2"/>
        <v>1466.6346458897285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-120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15.233343117111829</v>
      </c>
      <c r="F13">
        <f>GT_Spot!T13</f>
        <v>0</v>
      </c>
      <c r="G13">
        <f>PPCL_NG!T13</f>
        <v>11.95</v>
      </c>
      <c r="H13">
        <f>PPCL_Spot!T13</f>
        <v>15.65</v>
      </c>
      <c r="I13">
        <f>Bawana_NG!T13</f>
        <v>69.599999999999994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923.97452743344274</v>
      </c>
      <c r="P13" s="77">
        <v>35.720000000000006</v>
      </c>
      <c r="Q13" s="77">
        <v>26.063015854646455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439.15000000000009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-328</v>
      </c>
      <c r="AA13" s="117">
        <f>STOA!J13</f>
        <v>367.76</v>
      </c>
      <c r="AB13" s="117">
        <f>-STOA!P13</f>
        <v>0</v>
      </c>
      <c r="AC13">
        <f t="shared" si="0"/>
        <v>20.742288930309272</v>
      </c>
      <c r="AD13">
        <f t="shared" si="1"/>
        <v>1436.3585974748919</v>
      </c>
      <c r="AE13">
        <f>'IDT-1'!F13</f>
        <v>0</v>
      </c>
      <c r="AF13" s="26"/>
      <c r="AG13">
        <f t="shared" si="2"/>
        <v>1436.3585974748919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-120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15.233343117111829</v>
      </c>
      <c r="F14">
        <f>GT_Spot!T14</f>
        <v>0</v>
      </c>
      <c r="G14">
        <f>PPCL_NG!T14</f>
        <v>11.95</v>
      </c>
      <c r="H14">
        <f>PPCL_Spot!T14</f>
        <v>19.777802466392622</v>
      </c>
      <c r="I14">
        <f>Bawana_NG!T14</f>
        <v>69.599999999999994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923.97421310088998</v>
      </c>
      <c r="P14" s="77">
        <v>35.720000000000006</v>
      </c>
      <c r="Q14" s="77">
        <v>26.063015854646455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438.92000000000007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-353</v>
      </c>
      <c r="AA14" s="117">
        <f>STOA!J14</f>
        <v>367.76</v>
      </c>
      <c r="AB14" s="117">
        <f>-STOA!P14</f>
        <v>0</v>
      </c>
      <c r="AC14">
        <f t="shared" si="0"/>
        <v>20.998540013941945</v>
      </c>
      <c r="AD14">
        <f t="shared" si="1"/>
        <v>1414.999834525099</v>
      </c>
      <c r="AE14">
        <f>'IDT-1'!F14</f>
        <v>0</v>
      </c>
      <c r="AF14" s="26"/>
      <c r="AG14">
        <f t="shared" si="2"/>
        <v>1414.999834525099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-120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15.233343117111829</v>
      </c>
      <c r="F15">
        <f>GT_Spot!T15</f>
        <v>0</v>
      </c>
      <c r="G15">
        <f>PPCL_NG!T15</f>
        <v>11.95</v>
      </c>
      <c r="H15">
        <f>PPCL_Spot!T15</f>
        <v>20</v>
      </c>
      <c r="I15">
        <f>Bawana_NG!T15</f>
        <v>69.599999999999994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922.62878579944118</v>
      </c>
      <c r="P15" s="77">
        <v>35.720000000000006</v>
      </c>
      <c r="Q15" s="77">
        <v>26.063015854646455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438.08000000000004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-328</v>
      </c>
      <c r="AA15" s="117">
        <f>STOA!J15</f>
        <v>367.66999999999996</v>
      </c>
      <c r="AB15" s="117">
        <f>-STOA!P15</f>
        <v>0</v>
      </c>
      <c r="AC15">
        <f t="shared" si="0"/>
        <v>21.42437796809471</v>
      </c>
      <c r="AD15">
        <f t="shared" si="1"/>
        <v>1362.5207668031048</v>
      </c>
      <c r="AE15">
        <f>'IDT-1'!F15</f>
        <v>-50.167000000000002</v>
      </c>
      <c r="AF15" s="26"/>
      <c r="AG15">
        <f t="shared" si="2"/>
        <v>1312.3537668031049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-195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15.233343117111829</v>
      </c>
      <c r="F16">
        <f>GT_Spot!T16</f>
        <v>0</v>
      </c>
      <c r="G16">
        <f>PPCL_NG!T16</f>
        <v>11.95</v>
      </c>
      <c r="H16">
        <f>PPCL_Spot!T16</f>
        <v>20</v>
      </c>
      <c r="I16">
        <f>Bawana_NG!T16</f>
        <v>69.599999999999994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922.62886638296811</v>
      </c>
      <c r="P16" s="77">
        <v>35.720000000000006</v>
      </c>
      <c r="Q16" s="77">
        <v>26.063015854646455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439.1400000000001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-377</v>
      </c>
      <c r="AA16" s="117">
        <f>STOA!J16</f>
        <v>367.66999999999996</v>
      </c>
      <c r="AB16" s="117">
        <f>-STOA!P16</f>
        <v>0</v>
      </c>
      <c r="AC16">
        <f t="shared" si="0"/>
        <v>21.29165663687462</v>
      </c>
      <c r="AD16">
        <f t="shared" si="1"/>
        <v>1379.7135687178518</v>
      </c>
      <c r="AE16">
        <f>'IDT-1'!F16</f>
        <v>-27.102</v>
      </c>
      <c r="AF16" s="26"/>
      <c r="AG16">
        <f t="shared" si="2"/>
        <v>1352.6115687178517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-130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15.233343117111829</v>
      </c>
      <c r="F17">
        <f>GT_Spot!T17</f>
        <v>0</v>
      </c>
      <c r="G17">
        <f>PPCL_NG!T17</f>
        <v>11.95</v>
      </c>
      <c r="H17">
        <f>PPCL_Spot!T17</f>
        <v>20</v>
      </c>
      <c r="I17">
        <f>Bawana_NG!T17</f>
        <v>69.59999999999998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925.43336740706104</v>
      </c>
      <c r="P17" s="77">
        <v>35.720000000000006</v>
      </c>
      <c r="Q17" s="77">
        <v>26.063015854646455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438.76000000000005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-427</v>
      </c>
      <c r="AA17" s="117">
        <f>STOA!J17</f>
        <v>367.66999999999996</v>
      </c>
      <c r="AB17" s="117">
        <f>-STOA!P17</f>
        <v>0</v>
      </c>
      <c r="AC17">
        <f t="shared" si="0"/>
        <v>22.289586273328126</v>
      </c>
      <c r="AD17">
        <f t="shared" si="1"/>
        <v>1271.1401401054914</v>
      </c>
      <c r="AE17">
        <f>'IDT-1'!F17</f>
        <v>0</v>
      </c>
      <c r="AF17" s="26"/>
      <c r="AG17">
        <f t="shared" si="2"/>
        <v>1271.1401401054914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-190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15.233343117111829</v>
      </c>
      <c r="F18">
        <f>GT_Spot!T18</f>
        <v>0</v>
      </c>
      <c r="G18">
        <f>PPCL_NG!T18</f>
        <v>11.95</v>
      </c>
      <c r="H18">
        <f>PPCL_Spot!T18</f>
        <v>20</v>
      </c>
      <c r="I18">
        <f>Bawana_NG!T18</f>
        <v>69.59999999999998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927.90136711862908</v>
      </c>
      <c r="P18" s="77">
        <v>35.720000000000006</v>
      </c>
      <c r="Q18" s="77">
        <v>26.063015854646455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438.26000000000005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-453</v>
      </c>
      <c r="AA18" s="117">
        <f>STOA!J18</f>
        <v>367.66999999999996</v>
      </c>
      <c r="AB18" s="117">
        <f>-STOA!P18</f>
        <v>0</v>
      </c>
      <c r="AC18">
        <f t="shared" si="0"/>
        <v>21.738704509369416</v>
      </c>
      <c r="AD18">
        <f t="shared" si="1"/>
        <v>1337.6590215810177</v>
      </c>
      <c r="AE18">
        <f>'IDT-1'!F18</f>
        <v>0</v>
      </c>
      <c r="AF18" s="26"/>
      <c r="AG18">
        <f t="shared" si="2"/>
        <v>1337.6590215810177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-100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15.233343117111829</v>
      </c>
      <c r="F19">
        <f>GT_Spot!T19</f>
        <v>0</v>
      </c>
      <c r="G19">
        <f>PPCL_NG!T19</f>
        <v>11.95</v>
      </c>
      <c r="H19">
        <f>PPCL_Spot!T19</f>
        <v>15.96</v>
      </c>
      <c r="I19">
        <f>Bawana_NG!T19</f>
        <v>69.59999999999998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926.92065161736332</v>
      </c>
      <c r="P19" s="77">
        <v>35.720000000000006</v>
      </c>
      <c r="Q19" s="77">
        <v>26.063015854646455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437.34000000000009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-471</v>
      </c>
      <c r="AA19" s="117">
        <f>STOA!J19</f>
        <v>367.58000000000004</v>
      </c>
      <c r="AB19" s="117">
        <f>-STOA!P19</f>
        <v>0</v>
      </c>
      <c r="AC19">
        <f t="shared" si="0"/>
        <v>22.733253260577332</v>
      </c>
      <c r="AD19">
        <f t="shared" si="1"/>
        <v>1212.6337573285446</v>
      </c>
      <c r="AE19">
        <f>'IDT-1'!F19</f>
        <v>0</v>
      </c>
      <c r="AF19" s="26"/>
      <c r="AG19">
        <f t="shared" si="2"/>
        <v>1212.6337573285446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-200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15.233343117111829</v>
      </c>
      <c r="F20">
        <f>GT_Spot!T20</f>
        <v>0</v>
      </c>
      <c r="G20">
        <f>PPCL_NG!T20</f>
        <v>11.95</v>
      </c>
      <c r="H20">
        <f>PPCL_Spot!T20</f>
        <v>20</v>
      </c>
      <c r="I20">
        <f>Bawana_NG!T20</f>
        <v>69.59999999999998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926.920644674443</v>
      </c>
      <c r="P20" s="77">
        <v>35.720000000000006</v>
      </c>
      <c r="Q20" s="77">
        <v>26.063015854646455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436.88000000000005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-490</v>
      </c>
      <c r="AA20" s="117">
        <f>STOA!J20</f>
        <v>367.58000000000004</v>
      </c>
      <c r="AB20" s="117">
        <f>-STOA!P20</f>
        <v>0</v>
      </c>
      <c r="AC20">
        <f t="shared" si="0"/>
        <v>22.223191420625714</v>
      </c>
      <c r="AD20">
        <f t="shared" si="1"/>
        <v>1277.7238122255756</v>
      </c>
      <c r="AE20">
        <f>'IDT-1'!F20</f>
        <v>0</v>
      </c>
      <c r="AF20" s="26"/>
      <c r="AG20">
        <f t="shared" si="2"/>
        <v>1277.7238122255756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-120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15.233343117111829</v>
      </c>
      <c r="F21">
        <f>GT_Spot!T21</f>
        <v>0</v>
      </c>
      <c r="G21">
        <f>PPCL_NG!T21</f>
        <v>11.95</v>
      </c>
      <c r="H21">
        <f>PPCL_Spot!T21</f>
        <v>20</v>
      </c>
      <c r="I21">
        <f>Bawana_NG!T21</f>
        <v>69.59999999999998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927.90138326534782</v>
      </c>
      <c r="P21" s="77">
        <v>35.720000000000006</v>
      </c>
      <c r="Q21" s="77">
        <v>26.063015854646455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436.42000000000007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-511</v>
      </c>
      <c r="AA21" s="117">
        <f>STOA!J21</f>
        <v>367.58000000000004</v>
      </c>
      <c r="AB21" s="117">
        <f>-STOA!P21</f>
        <v>0</v>
      </c>
      <c r="AC21">
        <f t="shared" si="0"/>
        <v>23.257636712800338</v>
      </c>
      <c r="AD21">
        <f t="shared" si="1"/>
        <v>1161.2101055243056</v>
      </c>
      <c r="AE21">
        <f>'IDT-1'!F21</f>
        <v>0</v>
      </c>
      <c r="AF21" s="26"/>
      <c r="AG21">
        <f t="shared" si="2"/>
        <v>1161.2101055243056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-215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15.233343117111829</v>
      </c>
      <c r="F22">
        <f>GT_Spot!T22</f>
        <v>0</v>
      </c>
      <c r="G22">
        <f>PPCL_NG!T22</f>
        <v>11.95</v>
      </c>
      <c r="H22">
        <f>PPCL_Spot!T22</f>
        <v>20</v>
      </c>
      <c r="I22">
        <f>Bawana_NG!T22</f>
        <v>69.59999999999998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927.90142470613512</v>
      </c>
      <c r="P22" s="77">
        <v>35.720000000000006</v>
      </c>
      <c r="Q22" s="77">
        <v>26.063015854646455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435.66000000000008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-533</v>
      </c>
      <c r="AA22" s="117">
        <f>STOA!J22</f>
        <v>367.58000000000004</v>
      </c>
      <c r="AB22" s="117">
        <f>-STOA!P22</f>
        <v>0</v>
      </c>
      <c r="AC22">
        <f t="shared" si="0"/>
        <v>22.602845768359007</v>
      </c>
      <c r="AD22">
        <f t="shared" si="1"/>
        <v>1234.1049379095346</v>
      </c>
      <c r="AE22">
        <f>'IDT-1'!F22</f>
        <v>0</v>
      </c>
      <c r="AF22" s="26"/>
      <c r="AG22">
        <f t="shared" si="2"/>
        <v>1234.1049379095346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-120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15.233343117111829</v>
      </c>
      <c r="F23">
        <f>GT_Spot!T23</f>
        <v>0</v>
      </c>
      <c r="G23">
        <f>PPCL_NG!T23</f>
        <v>11.95</v>
      </c>
      <c r="H23">
        <f>PPCL_Spot!T23</f>
        <v>20</v>
      </c>
      <c r="I23">
        <f>Bawana_NG!T23</f>
        <v>69.59999999999998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934.82188287027645</v>
      </c>
      <c r="P23" s="77">
        <v>35.720000000000006</v>
      </c>
      <c r="Q23" s="77">
        <v>26.063015854646455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436.92000000000007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-557</v>
      </c>
      <c r="AA23" s="117">
        <f>STOA!J23</f>
        <v>367.58000000000004</v>
      </c>
      <c r="AB23" s="117">
        <f>-STOA!P23</f>
        <v>0</v>
      </c>
      <c r="AC23">
        <f t="shared" si="0"/>
        <v>23.731330975344694</v>
      </c>
      <c r="AD23">
        <f t="shared" si="1"/>
        <v>1122.1569108666902</v>
      </c>
      <c r="AE23">
        <f>'IDT-1'!F23</f>
        <v>0</v>
      </c>
      <c r="AF23" s="26"/>
      <c r="AG23">
        <f t="shared" si="2"/>
        <v>1122.1569108666902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-215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15.233343117111829</v>
      </c>
      <c r="F24">
        <f>GT_Spot!T24</f>
        <v>0</v>
      </c>
      <c r="G24">
        <f>PPCL_NG!T24</f>
        <v>11.95</v>
      </c>
      <c r="H24">
        <f>PPCL_Spot!T24</f>
        <v>20</v>
      </c>
      <c r="I24">
        <f>Bawana_NG!T24</f>
        <v>69.59999999999998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934.82601284344173</v>
      </c>
      <c r="P24" s="77">
        <v>35.720000000000006</v>
      </c>
      <c r="Q24" s="77">
        <v>26.063015854646455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436.78000000000009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-582</v>
      </c>
      <c r="AA24" s="117">
        <f>STOA!J24</f>
        <v>367.58000000000004</v>
      </c>
      <c r="AB24" s="117">
        <f>-STOA!P24</f>
        <v>0</v>
      </c>
      <c r="AC24">
        <f t="shared" si="0"/>
        <v>23.197447667776828</v>
      </c>
      <c r="AD24">
        <f t="shared" si="1"/>
        <v>1182.5549241474232</v>
      </c>
      <c r="AE24">
        <f>'IDT-1'!F24</f>
        <v>0</v>
      </c>
      <c r="AF24" s="26"/>
      <c r="AG24">
        <f t="shared" si="2"/>
        <v>1182.5549241474232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-130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14.794754846066136</v>
      </c>
      <c r="F25">
        <f>GT_Spot!T25</f>
        <v>0</v>
      </c>
      <c r="G25">
        <f>PPCL_NG!T25</f>
        <v>11.95</v>
      </c>
      <c r="H25">
        <f>PPCL_Spot!T25</f>
        <v>20</v>
      </c>
      <c r="I25">
        <f>Bawana_NG!T25</f>
        <v>69.59999999999998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940.34582639493271</v>
      </c>
      <c r="P25" s="77">
        <v>35.720000000000006</v>
      </c>
      <c r="Q25" s="77">
        <v>26.063015854646455</v>
      </c>
      <c r="R25" s="80">
        <v>0</v>
      </c>
      <c r="S25" s="80">
        <v>0</v>
      </c>
      <c r="T25" s="78">
        <f>SUMPRODUCT(LTA!F25:AJ25,LTA!F$101:AJ$101,LTA!F$105:AJ$105)</f>
        <v>0.05</v>
      </c>
      <c r="U25" s="78">
        <f>SUMPRODUCT(LTA!F25:AJ25,LTA!F$102:AJ$102,LTA!F$105:AJ$105)</f>
        <v>438.08000000000004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-610</v>
      </c>
      <c r="AA25" s="117">
        <f>STOA!J25</f>
        <v>367.58000000000004</v>
      </c>
      <c r="AB25" s="117">
        <f>-STOA!P25</f>
        <v>0</v>
      </c>
      <c r="AC25">
        <f t="shared" si="0"/>
        <v>23.502630020866217</v>
      </c>
      <c r="AD25">
        <f t="shared" si="1"/>
        <v>1160.6809670747791</v>
      </c>
      <c r="AE25">
        <f>'IDT-1'!F25</f>
        <v>0</v>
      </c>
      <c r="AF25" s="26"/>
      <c r="AG25">
        <f t="shared" si="2"/>
        <v>1160.6809670747791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-130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15.222348916761689</v>
      </c>
      <c r="F26">
        <f>GT_Spot!T26</f>
        <v>0</v>
      </c>
      <c r="G26">
        <f>PPCL_NG!T26</f>
        <v>11.95</v>
      </c>
      <c r="H26">
        <f>PPCL_Spot!T26</f>
        <v>20</v>
      </c>
      <c r="I26">
        <f>Bawana_NG!T26</f>
        <v>69.59999999999998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944.8807155205327</v>
      </c>
      <c r="P26" s="77">
        <v>35.720000000000006</v>
      </c>
      <c r="Q26" s="77">
        <v>27</v>
      </c>
      <c r="R26" s="80">
        <v>0</v>
      </c>
      <c r="S26" s="80">
        <v>0</v>
      </c>
      <c r="T26" s="78">
        <f>SUMPRODUCT(LTA!F26:AJ26,LTA!F$101:AJ$101,LTA!F$105:AJ$105)</f>
        <v>0.74</v>
      </c>
      <c r="U26" s="78">
        <f>SUMPRODUCT(LTA!F26:AJ26,LTA!F$102:AJ$102,LTA!F$105:AJ$105)</f>
        <v>441.06000000000006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-638</v>
      </c>
      <c r="AA26" s="117">
        <f>STOA!J26</f>
        <v>367.58000000000004</v>
      </c>
      <c r="AB26" s="117">
        <f>-STOA!P26</f>
        <v>0</v>
      </c>
      <c r="AC26">
        <f t="shared" si="0"/>
        <v>23.835428904094197</v>
      </c>
      <c r="AD26">
        <f t="shared" si="1"/>
        <v>1141.9176355332004</v>
      </c>
      <c r="AE26">
        <f>'IDT-1'!F26</f>
        <v>0</v>
      </c>
      <c r="AF26" s="26"/>
      <c r="AG26">
        <f t="shared" si="2"/>
        <v>1141.9176355332004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-130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15.222348916761689</v>
      </c>
      <c r="F27">
        <f>GT_Spot!T27</f>
        <v>0</v>
      </c>
      <c r="G27">
        <f>PPCL_NG!T27</f>
        <v>11.95</v>
      </c>
      <c r="H27">
        <f>PPCL_Spot!T27</f>
        <v>20</v>
      </c>
      <c r="I27">
        <f>Bawana_NG!T27</f>
        <v>69.59999999999998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955.35342682064163</v>
      </c>
      <c r="P27" s="77">
        <v>35.720000000000006</v>
      </c>
      <c r="Q27" s="77">
        <v>26.063015854646455</v>
      </c>
      <c r="R27" s="80">
        <v>3.91</v>
      </c>
      <c r="S27" s="80">
        <v>0</v>
      </c>
      <c r="T27" s="78">
        <f>SUMPRODUCT(LTA!F27:AJ27,LTA!F$101:AJ$101,LTA!F$105:AJ$105)</f>
        <v>2.0499999999999998</v>
      </c>
      <c r="U27" s="78">
        <f>SUMPRODUCT(LTA!F27:AJ27,LTA!F$102:AJ$102,LTA!F$105:AJ$105)</f>
        <v>444.16000000000008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-663</v>
      </c>
      <c r="AA27" s="117">
        <f>STOA!J27</f>
        <v>367.48</v>
      </c>
      <c r="AB27" s="117">
        <f>-STOA!P27</f>
        <v>0</v>
      </c>
      <c r="AC27">
        <f t="shared" si="0"/>
        <v>25.012663968108509</v>
      </c>
      <c r="AD27">
        <f t="shared" si="1"/>
        <v>1043.4961276239414</v>
      </c>
      <c r="AE27">
        <f>'IDT-1'!F27</f>
        <v>0</v>
      </c>
      <c r="AF27" s="26"/>
      <c r="AG27">
        <f t="shared" si="2"/>
        <v>1043.4961276239414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-220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15.222348916761689</v>
      </c>
      <c r="F28">
        <f>GT_Spot!T28</f>
        <v>0</v>
      </c>
      <c r="G28">
        <f>PPCL_NG!T28</f>
        <v>11.95</v>
      </c>
      <c r="H28">
        <f>PPCL_Spot!T28</f>
        <v>20</v>
      </c>
      <c r="I28">
        <f>Bawana_NG!T28</f>
        <v>69.59999999999998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958.05246505880802</v>
      </c>
      <c r="P28" s="77">
        <v>35.720000000000006</v>
      </c>
      <c r="Q28" s="77">
        <v>26.063015854646455</v>
      </c>
      <c r="R28" s="80">
        <v>6.4</v>
      </c>
      <c r="S28" s="80">
        <v>0</v>
      </c>
      <c r="T28" s="78">
        <f>SUMPRODUCT(LTA!F28:AJ28,LTA!F$101:AJ$101,LTA!F$105:AJ$105)</f>
        <v>3.8200000000000003</v>
      </c>
      <c r="U28" s="78">
        <f>SUMPRODUCT(LTA!F28:AJ28,LTA!F$102:AJ$102,LTA!F$105:AJ$105)</f>
        <v>448.20000000000005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-687</v>
      </c>
      <c r="AA28" s="117">
        <f>STOA!J28</f>
        <v>367.48</v>
      </c>
      <c r="AB28" s="117">
        <f>-STOA!P28</f>
        <v>0</v>
      </c>
      <c r="AC28">
        <f t="shared" si="0"/>
        <v>24.701061638583386</v>
      </c>
      <c r="AD28">
        <f t="shared" si="1"/>
        <v>1100.8067681916327</v>
      </c>
      <c r="AE28">
        <f>'IDT-1'!F28</f>
        <v>0</v>
      </c>
      <c r="AF28" s="26"/>
      <c r="AG28">
        <f t="shared" si="2"/>
        <v>1100.8067681916327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-150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15.222348916761689</v>
      </c>
      <c r="F29">
        <f>GT_Spot!T29</f>
        <v>0</v>
      </c>
      <c r="G29">
        <f>PPCL_NG!T29</f>
        <v>11.95</v>
      </c>
      <c r="H29">
        <f>PPCL_Spot!T29</f>
        <v>20</v>
      </c>
      <c r="I29">
        <f>Bawana_NG!T29</f>
        <v>52.323404519780965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805.99313112656387</v>
      </c>
      <c r="P29" s="77">
        <v>35.720000000000006</v>
      </c>
      <c r="Q29" s="77">
        <v>26.063015854646455</v>
      </c>
      <c r="R29" s="80">
        <v>9.6482441775836971</v>
      </c>
      <c r="S29" s="80">
        <v>0</v>
      </c>
      <c r="T29" s="78">
        <f>SUMPRODUCT(LTA!F29:AJ29,LTA!F$101:AJ$101,LTA!F$105:AJ$105)</f>
        <v>6.27</v>
      </c>
      <c r="U29" s="78">
        <f>SUMPRODUCT(LTA!F29:AJ29,LTA!F$102:AJ$102,LTA!F$105:AJ$105)</f>
        <v>453.80000000000007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-708</v>
      </c>
      <c r="AA29" s="117">
        <f>STOA!J29</f>
        <v>367.48</v>
      </c>
      <c r="AB29" s="117">
        <f>-STOA!P29</f>
        <v>0</v>
      </c>
      <c r="AC29">
        <f t="shared" si="0"/>
        <v>22.165051558153252</v>
      </c>
      <c r="AD29">
        <f t="shared" si="1"/>
        <v>1074.3050930371835</v>
      </c>
      <c r="AE29">
        <f>'IDT-1'!F29</f>
        <v>0</v>
      </c>
      <c r="AF29" s="26"/>
      <c r="AG29">
        <f t="shared" si="2"/>
        <v>1074.3050930371835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15.222348916761689</v>
      </c>
      <c r="F30">
        <f>GT_Spot!T30</f>
        <v>0</v>
      </c>
      <c r="G30">
        <f>PPCL_NG!T30</f>
        <v>11.95</v>
      </c>
      <c r="H30">
        <f>PPCL_Spot!T30</f>
        <v>20</v>
      </c>
      <c r="I30">
        <f>Bawana_NG!T30</f>
        <v>52.323404519780965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805.99218412656387</v>
      </c>
      <c r="P30" s="77">
        <v>35.720000000000006</v>
      </c>
      <c r="Q30" s="77">
        <v>27</v>
      </c>
      <c r="R30" s="80">
        <v>12.701954146791815</v>
      </c>
      <c r="S30" s="80">
        <v>0</v>
      </c>
      <c r="T30" s="78">
        <f>SUMPRODUCT(LTA!F30:AJ30,LTA!F$101:AJ$101,LTA!F$105:AJ$105)</f>
        <v>9.3000000000000007</v>
      </c>
      <c r="U30" s="78">
        <f>SUMPRODUCT(LTA!F30:AJ30,LTA!F$102:AJ$102,LTA!F$105:AJ$105)</f>
        <v>461.21000000000004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-732</v>
      </c>
      <c r="AA30" s="117">
        <f>STOA!J30</f>
        <v>367.48</v>
      </c>
      <c r="AB30" s="117">
        <f>-STOA!P30</f>
        <v>0</v>
      </c>
      <c r="AC30">
        <f t="shared" si="0"/>
        <v>22.50510839329408</v>
      </c>
      <c r="AD30">
        <f t="shared" si="1"/>
        <v>1064.3947833166044</v>
      </c>
      <c r="AE30">
        <f>'IDT-1'!F30</f>
        <v>0</v>
      </c>
      <c r="AF30" s="26"/>
      <c r="AG30">
        <f t="shared" si="2"/>
        <v>1064.3947833166044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15.233343117111829</v>
      </c>
      <c r="F31">
        <f>GT_Spot!T31</f>
        <v>0</v>
      </c>
      <c r="G31">
        <f>PPCL_NG!T31</f>
        <v>11.95</v>
      </c>
      <c r="H31">
        <f>PPCL_Spot!T31</f>
        <v>20</v>
      </c>
      <c r="I31">
        <f>Bawana_NG!T31</f>
        <v>52.323404519780965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672.94810142276663</v>
      </c>
      <c r="P31" s="77">
        <v>35.720000000000006</v>
      </c>
      <c r="Q31" s="77">
        <v>27</v>
      </c>
      <c r="R31" s="80">
        <v>15.85787996257185</v>
      </c>
      <c r="S31" s="80">
        <v>0</v>
      </c>
      <c r="T31" s="78">
        <f>SUMPRODUCT(LTA!F31:AJ31,LTA!F$101:AJ$101,LTA!F$105:AJ$105)</f>
        <v>13.33</v>
      </c>
      <c r="U31" s="78">
        <f>SUMPRODUCT(LTA!F31:AJ31,LTA!F$102:AJ$102,LTA!F$105:AJ$105)</f>
        <v>469.36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-623.05999999999995</v>
      </c>
      <c r="AA31" s="117">
        <f>STOA!J31</f>
        <v>367.4</v>
      </c>
      <c r="AB31" s="117">
        <f>-STOA!P31</f>
        <v>0</v>
      </c>
      <c r="AC31">
        <f t="shared" si="0"/>
        <v>21.775638149374654</v>
      </c>
      <c r="AD31">
        <f t="shared" si="1"/>
        <v>1201.0770908728568</v>
      </c>
      <c r="AE31">
        <f>'IDT-1'!F31</f>
        <v>0</v>
      </c>
      <c r="AF31" s="26"/>
      <c r="AG31">
        <f t="shared" si="2"/>
        <v>1201.0770908728568</v>
      </c>
      <c r="AI31" s="75">
        <f>PXIL!J31</f>
        <v>0</v>
      </c>
      <c r="AJ31" s="75">
        <f>PXIL!P31</f>
        <v>0</v>
      </c>
      <c r="AK31" s="75">
        <f>RTM_IEX!J31</f>
        <v>144.79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15.233343117111829</v>
      </c>
      <c r="F32">
        <f>GT_Spot!T32</f>
        <v>0</v>
      </c>
      <c r="G32">
        <f>PPCL_NG!T32</f>
        <v>11.95</v>
      </c>
      <c r="H32">
        <f>PPCL_Spot!T32</f>
        <v>20</v>
      </c>
      <c r="I32">
        <f>Bawana_NG!T32</f>
        <v>52.323404519780965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682.21089357917003</v>
      </c>
      <c r="P32" s="77">
        <v>35.720000000000006</v>
      </c>
      <c r="Q32" s="77">
        <v>27</v>
      </c>
      <c r="R32" s="80">
        <v>17.699999999999996</v>
      </c>
      <c r="S32" s="80">
        <v>0</v>
      </c>
      <c r="T32" s="78">
        <f>SUMPRODUCT(LTA!F32:AJ32,LTA!F$101:AJ$101,LTA!F$105:AJ$105)</f>
        <v>18.63</v>
      </c>
      <c r="U32" s="78">
        <f>SUMPRODUCT(LTA!F32:AJ32,LTA!F$102:AJ$102,LTA!F$105:AJ$105)</f>
        <v>428.66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-453</v>
      </c>
      <c r="AA32" s="117">
        <f>STOA!J32</f>
        <v>367.4</v>
      </c>
      <c r="AB32" s="117">
        <f>-STOA!P32</f>
        <v>0</v>
      </c>
      <c r="AC32">
        <f t="shared" si="0"/>
        <v>18.777875010255837</v>
      </c>
      <c r="AD32">
        <f t="shared" si="1"/>
        <v>1205.0497662058071</v>
      </c>
      <c r="AE32">
        <f>'IDT-1'!F32</f>
        <v>0</v>
      </c>
      <c r="AF32" s="26"/>
      <c r="AG32">
        <f t="shared" si="2"/>
        <v>1205.0497662058071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15.233343117111829</v>
      </c>
      <c r="F33">
        <f>GT_Spot!T33</f>
        <v>0</v>
      </c>
      <c r="G33">
        <f>PPCL_NG!T33</f>
        <v>11.95</v>
      </c>
      <c r="H33">
        <f>PPCL_Spot!T33</f>
        <v>20</v>
      </c>
      <c r="I33">
        <f>Bawana_NG!T33</f>
        <v>52.323404519780965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682.21089357917003</v>
      </c>
      <c r="P33" s="77">
        <v>35.720000000000006</v>
      </c>
      <c r="Q33" s="77">
        <v>27</v>
      </c>
      <c r="R33" s="80">
        <v>17.699999999999996</v>
      </c>
      <c r="S33" s="80">
        <v>0</v>
      </c>
      <c r="T33" s="78">
        <f>SUMPRODUCT(LTA!F33:AJ33,LTA!F$101:AJ$101,LTA!F$105:AJ$105)</f>
        <v>24.959999999999997</v>
      </c>
      <c r="U33" s="78">
        <f>SUMPRODUCT(LTA!F33:AJ33,LTA!F$102:AJ$102,LTA!F$105:AJ$105)</f>
        <v>449.14000000000004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-471</v>
      </c>
      <c r="AA33" s="117">
        <f>STOA!J33</f>
        <v>367.4</v>
      </c>
      <c r="AB33" s="117">
        <f>-STOA!P33</f>
        <v>0</v>
      </c>
      <c r="AC33">
        <f t="shared" si="0"/>
        <v>19.173609305655351</v>
      </c>
      <c r="AD33">
        <f t="shared" si="1"/>
        <v>1213.4640319104076</v>
      </c>
      <c r="AE33">
        <f>'IDT-1'!F33</f>
        <v>0</v>
      </c>
      <c r="AF33" s="26"/>
      <c r="AG33">
        <f t="shared" si="2"/>
        <v>1213.4640319104076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15.233343117111829</v>
      </c>
      <c r="F34">
        <f>GT_Spot!T34</f>
        <v>0</v>
      </c>
      <c r="G34">
        <f>PPCL_NG!T34</f>
        <v>11.95</v>
      </c>
      <c r="H34">
        <f>PPCL_Spot!T34</f>
        <v>20</v>
      </c>
      <c r="I34">
        <f>Bawana_NG!T34</f>
        <v>52.323404519780965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642.40475207541829</v>
      </c>
      <c r="P34" s="77">
        <v>19.309999999999999</v>
      </c>
      <c r="Q34" s="77">
        <v>18.579999999999998</v>
      </c>
      <c r="R34" s="80">
        <v>17.699999999999996</v>
      </c>
      <c r="S34" s="80">
        <v>0</v>
      </c>
      <c r="T34" s="78">
        <f>SUMPRODUCT(LTA!F34:AJ34,LTA!F$101:AJ$101,LTA!F$105:AJ$105)</f>
        <v>32</v>
      </c>
      <c r="U34" s="78">
        <f>SUMPRODUCT(LTA!F34:AJ34,LTA!F$102:AJ$102,LTA!F$105:AJ$105)</f>
        <v>408.2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-250.4</v>
      </c>
      <c r="AA34" s="117">
        <f>STOA!J34</f>
        <v>367.4</v>
      </c>
      <c r="AB34" s="117">
        <f>-STOA!P34</f>
        <v>0</v>
      </c>
      <c r="AC34">
        <f t="shared" si="0"/>
        <v>17.413351631689483</v>
      </c>
      <c r="AD34">
        <f t="shared" si="1"/>
        <v>1217.2881480806216</v>
      </c>
      <c r="AE34">
        <f>'IDT-1'!F34</f>
        <v>0</v>
      </c>
      <c r="AF34" s="26"/>
      <c r="AG34">
        <f t="shared" si="2"/>
        <v>1217.2881480806216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-120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15.233343117111829</v>
      </c>
      <c r="F35">
        <f>GT_Spot!T35</f>
        <v>0</v>
      </c>
      <c r="G35">
        <f>PPCL_NG!T35</f>
        <v>11.95</v>
      </c>
      <c r="H35">
        <f>PPCL_Spot!T35</f>
        <v>20</v>
      </c>
      <c r="I35">
        <f>Bawana_NG!T35</f>
        <v>52.323404519780965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643.96028780160884</v>
      </c>
      <c r="P35" s="77">
        <v>19.309999999999999</v>
      </c>
      <c r="Q35" s="77">
        <v>18.579999999999998</v>
      </c>
      <c r="R35" s="80">
        <v>17.699999999999996</v>
      </c>
      <c r="S35" s="80">
        <v>0</v>
      </c>
      <c r="T35" s="78">
        <f>SUMPRODUCT(LTA!F35:AJ35,LTA!F$101:AJ$101,LTA!F$105:AJ$105)</f>
        <v>39.47</v>
      </c>
      <c r="U35" s="78">
        <f>SUMPRODUCT(LTA!F35:AJ35,LTA!F$102:AJ$102,LTA!F$105:AJ$105)</f>
        <v>376.98000000000008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-252</v>
      </c>
      <c r="AA35" s="117">
        <f>STOA!J35</f>
        <v>367.4</v>
      </c>
      <c r="AB35" s="117">
        <f>-STOA!P35</f>
        <v>0</v>
      </c>
      <c r="AC35">
        <f t="shared" si="0"/>
        <v>16.877120249227662</v>
      </c>
      <c r="AD35">
        <f t="shared" si="1"/>
        <v>1234.0299151892741</v>
      </c>
      <c r="AE35">
        <f>'IDT-1'!F35</f>
        <v>0</v>
      </c>
      <c r="AF35" s="26"/>
      <c r="AG35">
        <f t="shared" si="2"/>
        <v>1234.0299151892741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-80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15.233343117111829</v>
      </c>
      <c r="F36">
        <f>GT_Spot!T36</f>
        <v>0</v>
      </c>
      <c r="G36">
        <f>PPCL_NG!T36</f>
        <v>11.95</v>
      </c>
      <c r="H36">
        <f>PPCL_Spot!T36</f>
        <v>20</v>
      </c>
      <c r="I36">
        <f>Bawana_NG!T36</f>
        <v>52.323404519780965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641.26087333320879</v>
      </c>
      <c r="P36" s="77">
        <v>19.309999999999999</v>
      </c>
      <c r="Q36" s="77">
        <v>18.579999999999998</v>
      </c>
      <c r="R36" s="80">
        <v>17.699999999999996</v>
      </c>
      <c r="S36" s="80">
        <v>0</v>
      </c>
      <c r="T36" s="78">
        <f>SUMPRODUCT(LTA!F36:AJ36,LTA!F$101:AJ$101,LTA!F$105:AJ$105)</f>
        <v>46.86</v>
      </c>
      <c r="U36" s="78">
        <f>SUMPRODUCT(LTA!F36:AJ36,LTA!F$102:AJ$102,LTA!F$105:AJ$105)</f>
        <v>346.65000000000003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-267</v>
      </c>
      <c r="AA36" s="117">
        <f>STOA!J36</f>
        <v>367.4</v>
      </c>
      <c r="AB36" s="117">
        <f>-STOA!P36</f>
        <v>0</v>
      </c>
      <c r="AC36">
        <f t="shared" si="0"/>
        <v>16.340758938628905</v>
      </c>
      <c r="AD36">
        <f t="shared" si="1"/>
        <v>1243.9268620314729</v>
      </c>
      <c r="AE36">
        <f>'IDT-1'!F36</f>
        <v>0</v>
      </c>
      <c r="AF36" s="26"/>
      <c r="AG36">
        <f t="shared" si="2"/>
        <v>1243.9268620314729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-30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11.237434402332363</v>
      </c>
      <c r="F37">
        <f>GT_Spot!T37</f>
        <v>0</v>
      </c>
      <c r="G37">
        <f>PPCL_NG!T37</f>
        <v>11.95</v>
      </c>
      <c r="H37">
        <f>PPCL_Spot!T37</f>
        <v>20</v>
      </c>
      <c r="I37">
        <f>Bawana_NG!T37</f>
        <v>52.323404519780965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640.88789635344199</v>
      </c>
      <c r="P37" s="77">
        <v>19.309999999999999</v>
      </c>
      <c r="Q37" s="77">
        <v>18.579999999999998</v>
      </c>
      <c r="R37" s="80">
        <v>17.699999999999996</v>
      </c>
      <c r="S37" s="80">
        <v>0</v>
      </c>
      <c r="T37" s="78">
        <f>SUMPRODUCT(LTA!F37:AJ37,LTA!F$101:AJ$101,LTA!F$105:AJ$105)</f>
        <v>54.22</v>
      </c>
      <c r="U37" s="78">
        <f>SUMPRODUCT(LTA!F37:AJ37,LTA!F$102:AJ$102,LTA!F$105:AJ$105)</f>
        <v>350.24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-277</v>
      </c>
      <c r="AA37" s="117">
        <f>STOA!J37</f>
        <v>367.4</v>
      </c>
      <c r="AB37" s="117">
        <f>-STOA!P37</f>
        <v>0</v>
      </c>
      <c r="AC37">
        <f t="shared" si="0"/>
        <v>16.975751033459595</v>
      </c>
      <c r="AD37">
        <f t="shared" si="1"/>
        <v>1184.872984242096</v>
      </c>
      <c r="AE37">
        <f>'IDT-1'!F37</f>
        <v>0</v>
      </c>
      <c r="AF37" s="26"/>
      <c r="AG37">
        <f t="shared" si="2"/>
        <v>1184.872984242096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-85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15.689238210399035</v>
      </c>
      <c r="F38">
        <f>GT_Spot!T38</f>
        <v>0</v>
      </c>
      <c r="G38">
        <f>PPCL_NG!T38</f>
        <v>11.95</v>
      </c>
      <c r="H38">
        <f>PPCL_Spot!T38</f>
        <v>20</v>
      </c>
      <c r="I38">
        <f>Bawana_NG!T38</f>
        <v>52.323404519780965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627.92634823320884</v>
      </c>
      <c r="P38" s="77">
        <v>19.309999999999999</v>
      </c>
      <c r="Q38" s="77">
        <v>18.579999999999998</v>
      </c>
      <c r="R38" s="80">
        <v>17.699999999999996</v>
      </c>
      <c r="S38" s="80">
        <v>0</v>
      </c>
      <c r="T38" s="78">
        <f>SUMPRODUCT(LTA!F38:AJ38,LTA!F$101:AJ$101,LTA!F$105:AJ$105)</f>
        <v>61.67</v>
      </c>
      <c r="U38" s="78">
        <f>SUMPRODUCT(LTA!F38:AJ38,LTA!F$102:AJ$102,LTA!F$105:AJ$105)</f>
        <v>359.30000000000007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-263</v>
      </c>
      <c r="AA38" s="117">
        <f>STOA!J38</f>
        <v>367.4</v>
      </c>
      <c r="AB38" s="117">
        <f>-STOA!P38</f>
        <v>0</v>
      </c>
      <c r="AC38">
        <f t="shared" si="0"/>
        <v>16.300390571648123</v>
      </c>
      <c r="AD38">
        <f t="shared" si="1"/>
        <v>1277.5486003917408</v>
      </c>
      <c r="AE38">
        <f>'IDT-1'!F38</f>
        <v>0</v>
      </c>
      <c r="AF38" s="26"/>
      <c r="AG38">
        <f t="shared" si="2"/>
        <v>1277.5486003917408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-15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15.553204353083434</v>
      </c>
      <c r="F39">
        <f>GT_Spot!T39</f>
        <v>0</v>
      </c>
      <c r="G39">
        <f>PPCL_NG!T39</f>
        <v>11.95</v>
      </c>
      <c r="H39">
        <f>PPCL_Spot!T39</f>
        <v>20</v>
      </c>
      <c r="I39">
        <f>Bawana_NG!T39</f>
        <v>50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617.65541226960886</v>
      </c>
      <c r="P39" s="77">
        <v>19.309999999999999</v>
      </c>
      <c r="Q39" s="77">
        <v>18.579999999999998</v>
      </c>
      <c r="R39" s="80">
        <v>17.699999999999996</v>
      </c>
      <c r="S39" s="80">
        <v>0</v>
      </c>
      <c r="T39" s="78">
        <f>SUMPRODUCT(LTA!F39:AJ39,LTA!F$101:AJ$101,LTA!F$105:AJ$105)</f>
        <v>69.040000000000006</v>
      </c>
      <c r="U39" s="78">
        <f>SUMPRODUCT(LTA!F39:AJ39,LTA!F$102:AJ$102,LTA!F$105:AJ$105)</f>
        <v>367.78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-222</v>
      </c>
      <c r="AA39" s="117">
        <f>STOA!J39</f>
        <v>367.4</v>
      </c>
      <c r="AB39" s="117">
        <f>-STOA!P39</f>
        <v>0</v>
      </c>
      <c r="AC39">
        <f t="shared" si="0"/>
        <v>16.718480888426587</v>
      </c>
      <c r="AD39">
        <f t="shared" si="1"/>
        <v>1236.250135734266</v>
      </c>
      <c r="AE39">
        <f>'IDT-1'!F39</f>
        <v>0</v>
      </c>
      <c r="AF39" s="26"/>
      <c r="AG39">
        <f t="shared" si="2"/>
        <v>1236.250135734266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-100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15.553204353083434</v>
      </c>
      <c r="F40">
        <f>GT_Spot!T40</f>
        <v>0</v>
      </c>
      <c r="G40">
        <f>PPCL_NG!T40</f>
        <v>11.95</v>
      </c>
      <c r="H40">
        <f>PPCL_Spot!T40</f>
        <v>20</v>
      </c>
      <c r="I40">
        <f>Bawana_NG!T40</f>
        <v>50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616.90140402240888</v>
      </c>
      <c r="P40" s="77">
        <v>19.309999999999999</v>
      </c>
      <c r="Q40" s="77">
        <v>18.579999999999998</v>
      </c>
      <c r="R40" s="80">
        <v>17.699999999999996</v>
      </c>
      <c r="S40" s="80">
        <v>0</v>
      </c>
      <c r="T40" s="78">
        <f>SUMPRODUCT(LTA!F40:AJ40,LTA!F$101:AJ$101,LTA!F$105:AJ$105)</f>
        <v>76.12</v>
      </c>
      <c r="U40" s="78">
        <f>SUMPRODUCT(LTA!F40:AJ40,LTA!F$102:AJ$102,LTA!F$105:AJ$105)</f>
        <v>367.92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-166</v>
      </c>
      <c r="AA40" s="117">
        <f>STOA!J40</f>
        <v>367.4</v>
      </c>
      <c r="AB40" s="117">
        <f>-STOA!P40</f>
        <v>0</v>
      </c>
      <c r="AC40">
        <f t="shared" si="0"/>
        <v>15.923081373720475</v>
      </c>
      <c r="AD40">
        <f t="shared" si="1"/>
        <v>1339.5115270017718</v>
      </c>
      <c r="AE40">
        <f>'IDT-1'!F40</f>
        <v>0</v>
      </c>
      <c r="AF40" s="26"/>
      <c r="AG40">
        <f t="shared" si="2"/>
        <v>1339.5115270017718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-60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15.553204353083434</v>
      </c>
      <c r="F41">
        <f>GT_Spot!T41</f>
        <v>0</v>
      </c>
      <c r="G41">
        <f>PPCL_NG!T41</f>
        <v>11.95</v>
      </c>
      <c r="H41">
        <f>PPCL_Spot!T41</f>
        <v>20.001976514358795</v>
      </c>
      <c r="I41">
        <f>Bawana_NG!T41</f>
        <v>50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611.34888191394839</v>
      </c>
      <c r="P41" s="77">
        <v>19.309999999999999</v>
      </c>
      <c r="Q41" s="77">
        <v>18.579999999999998</v>
      </c>
      <c r="R41" s="80">
        <v>17.699999999999996</v>
      </c>
      <c r="S41" s="80">
        <v>0</v>
      </c>
      <c r="T41" s="78">
        <f>SUMPRODUCT(LTA!F41:AJ41,LTA!F$101:AJ$101,LTA!F$105:AJ$105)</f>
        <v>82.81</v>
      </c>
      <c r="U41" s="78">
        <f>SUMPRODUCT(LTA!F41:AJ41,LTA!F$102:AJ$102,LTA!F$105:AJ$105)</f>
        <v>374.50000000000006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-100</v>
      </c>
      <c r="AA41" s="117">
        <f>STOA!J41</f>
        <v>367.4</v>
      </c>
      <c r="AB41" s="117">
        <f>-STOA!P41</f>
        <v>0</v>
      </c>
      <c r="AC41">
        <f t="shared" si="0"/>
        <v>14.961149779917722</v>
      </c>
      <c r="AD41">
        <f t="shared" si="1"/>
        <v>1464.1929130014728</v>
      </c>
      <c r="AE41">
        <f>'IDT-1'!F41</f>
        <v>0</v>
      </c>
      <c r="AF41" s="26"/>
      <c r="AG41">
        <f t="shared" si="2"/>
        <v>1464.1929130014728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-10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15.099758162031439</v>
      </c>
      <c r="F42">
        <f>GT_Spot!T42</f>
        <v>0</v>
      </c>
      <c r="G42">
        <f>PPCL_NG!T42</f>
        <v>11.95</v>
      </c>
      <c r="H42">
        <f>PPCL_Spot!T42</f>
        <v>19.5524938960586</v>
      </c>
      <c r="I42">
        <f>Bawana_NG!T42</f>
        <v>50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611.34888191394839</v>
      </c>
      <c r="P42" s="77">
        <v>19.309999999999999</v>
      </c>
      <c r="Q42" s="77">
        <v>18.579999999999998</v>
      </c>
      <c r="R42" s="80">
        <v>17.699999999999996</v>
      </c>
      <c r="S42" s="80">
        <v>0</v>
      </c>
      <c r="T42" s="78">
        <f>SUMPRODUCT(LTA!F42:AJ42,LTA!F$101:AJ$101,LTA!F$105:AJ$105)</f>
        <v>89.05</v>
      </c>
      <c r="U42" s="78">
        <f>SUMPRODUCT(LTA!F42:AJ42,LTA!F$102:AJ$102,LTA!F$105:AJ$105)</f>
        <v>379.96000000000004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-57</v>
      </c>
      <c r="AA42" s="117">
        <f>STOA!J42</f>
        <v>367.4</v>
      </c>
      <c r="AB42" s="117">
        <f>-STOA!P42</f>
        <v>0</v>
      </c>
      <c r="AC42">
        <f t="shared" si="0"/>
        <v>14.674404522941025</v>
      </c>
      <c r="AD42">
        <f t="shared" si="1"/>
        <v>1518.2767294490973</v>
      </c>
      <c r="AE42">
        <f>'IDT-1'!F42</f>
        <v>0</v>
      </c>
      <c r="AF42" s="26"/>
      <c r="AG42">
        <f t="shared" si="2"/>
        <v>1518.2767294490973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-10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15.099758162031439</v>
      </c>
      <c r="F43">
        <f>GT_Spot!T43</f>
        <v>0</v>
      </c>
      <c r="G43">
        <f>PPCL_NG!T43</f>
        <v>11.95</v>
      </c>
      <c r="H43">
        <f>PPCL_Spot!T43</f>
        <v>19.999883720930235</v>
      </c>
      <c r="I43">
        <f>Bawana_NG!T43</f>
        <v>50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608.7208527253074</v>
      </c>
      <c r="P43" s="77">
        <v>19.309999999999999</v>
      </c>
      <c r="Q43" s="77">
        <v>18.579999999999998</v>
      </c>
      <c r="R43" s="80">
        <v>17.699999999999996</v>
      </c>
      <c r="S43" s="80">
        <v>0</v>
      </c>
      <c r="T43" s="78">
        <f>SUMPRODUCT(LTA!F43:AJ43,LTA!F$101:AJ$101,LTA!F$105:AJ$105)</f>
        <v>99.08</v>
      </c>
      <c r="U43" s="78">
        <f>SUMPRODUCT(LTA!F43:AJ43,LTA!F$102:AJ$102,LTA!F$105:AJ$105)</f>
        <v>427.71999999999997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-154</v>
      </c>
      <c r="AA43" s="117">
        <f>STOA!J43</f>
        <v>367.4</v>
      </c>
      <c r="AB43" s="117">
        <f>-STOA!P43</f>
        <v>0</v>
      </c>
      <c r="AC43">
        <f t="shared" si="0"/>
        <v>16.021083990970848</v>
      </c>
      <c r="AD43">
        <f t="shared" si="1"/>
        <v>1495.1894106172983</v>
      </c>
      <c r="AE43">
        <f>'IDT-1'!F43</f>
        <v>0</v>
      </c>
      <c r="AF43" s="26"/>
      <c r="AG43">
        <f t="shared" si="2"/>
        <v>1495.1894106172983</v>
      </c>
      <c r="AI43" s="75">
        <f>PXIL!J43</f>
        <v>0</v>
      </c>
      <c r="AJ43" s="75">
        <f>PXIL!P43</f>
        <v>0</v>
      </c>
      <c r="AK43" s="75">
        <f>RTM_IEX!J43</f>
        <v>9.65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15.099758162031439</v>
      </c>
      <c r="F44">
        <f>GT_Spot!T44</f>
        <v>0</v>
      </c>
      <c r="G44">
        <f>PPCL_NG!T44</f>
        <v>11.95</v>
      </c>
      <c r="H44">
        <f>PPCL_Spot!T44</f>
        <v>19.999883720930235</v>
      </c>
      <c r="I44">
        <f>Bawana_NG!T44</f>
        <v>50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608.38913760256435</v>
      </c>
      <c r="P44" s="77">
        <v>19.309999999999999</v>
      </c>
      <c r="Q44" s="77">
        <v>18.579999999999998</v>
      </c>
      <c r="R44" s="80">
        <v>17.699999999999996</v>
      </c>
      <c r="S44" s="80">
        <v>0</v>
      </c>
      <c r="T44" s="78">
        <f>SUMPRODUCT(LTA!F44:AJ44,LTA!F$101:AJ$101,LTA!F$105:AJ$105)</f>
        <v>101.03</v>
      </c>
      <c r="U44" s="78">
        <f>SUMPRODUCT(LTA!F44:AJ44,LTA!F$102:AJ$102,LTA!F$105:AJ$105)</f>
        <v>474.46999999999997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-119</v>
      </c>
      <c r="AA44" s="117">
        <f>STOA!J44</f>
        <v>367.4</v>
      </c>
      <c r="AB44" s="117">
        <f>-STOA!P44</f>
        <v>0</v>
      </c>
      <c r="AC44">
        <f t="shared" si="0"/>
        <v>16.390838434613872</v>
      </c>
      <c r="AD44">
        <f t="shared" si="1"/>
        <v>1607.1479410509119</v>
      </c>
      <c r="AE44">
        <f>'IDT-1'!F44</f>
        <v>0</v>
      </c>
      <c r="AF44" s="26"/>
      <c r="AG44">
        <f t="shared" si="2"/>
        <v>1607.1479410509119</v>
      </c>
      <c r="AI44" s="75">
        <f>PXIL!J44</f>
        <v>0</v>
      </c>
      <c r="AJ44" s="75">
        <f>PXIL!P44</f>
        <v>0</v>
      </c>
      <c r="AK44" s="75">
        <f>RTM_IEX!J44</f>
        <v>38.61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15.099758162031439</v>
      </c>
      <c r="F45">
        <f>GT_Spot!T45</f>
        <v>0</v>
      </c>
      <c r="G45">
        <f>PPCL_NG!T45</f>
        <v>11.95</v>
      </c>
      <c r="H45">
        <f>PPCL_Spot!T45</f>
        <v>19.999883720930235</v>
      </c>
      <c r="I45">
        <f>Bawana_NG!T45</f>
        <v>50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608.39026903761851</v>
      </c>
      <c r="P45" s="77">
        <v>19.309999999999999</v>
      </c>
      <c r="Q45" s="77">
        <v>18.579999999999998</v>
      </c>
      <c r="R45" s="80">
        <v>17.699999999999996</v>
      </c>
      <c r="S45" s="80">
        <v>0</v>
      </c>
      <c r="T45" s="78">
        <f>SUMPRODUCT(LTA!F45:AJ45,LTA!F$101:AJ$101,LTA!F$105:AJ$105)</f>
        <v>102.92</v>
      </c>
      <c r="U45" s="78">
        <f>SUMPRODUCT(LTA!F45:AJ45,LTA!F$102:AJ$102,LTA!F$105:AJ$105)</f>
        <v>478.68999999999994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-81</v>
      </c>
      <c r="AA45" s="117">
        <f>STOA!J45</f>
        <v>367.4</v>
      </c>
      <c r="AB45" s="117">
        <f>-STOA!P45</f>
        <v>0</v>
      </c>
      <c r="AC45">
        <f t="shared" si="0"/>
        <v>15.767479545398926</v>
      </c>
      <c r="AD45">
        <f t="shared" si="1"/>
        <v>1613.2724313751812</v>
      </c>
      <c r="AE45">
        <f>'IDT-1'!F45</f>
        <v>0</v>
      </c>
      <c r="AF45" s="26"/>
      <c r="AG45">
        <f t="shared" si="2"/>
        <v>1613.2724313751812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15.099758162031439</v>
      </c>
      <c r="F46">
        <f>GT_Spot!T46</f>
        <v>0</v>
      </c>
      <c r="G46">
        <f>PPCL_NG!T46</f>
        <v>11.95</v>
      </c>
      <c r="H46">
        <f>PPCL_Spot!T46</f>
        <v>19.999883720930235</v>
      </c>
      <c r="I46">
        <f>Bawana_NG!T46</f>
        <v>50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642.82887275370229</v>
      </c>
      <c r="P46" s="77">
        <v>35.720000000000006</v>
      </c>
      <c r="Q46" s="77">
        <v>27</v>
      </c>
      <c r="R46" s="80">
        <v>17.699999999999996</v>
      </c>
      <c r="S46" s="80">
        <v>0</v>
      </c>
      <c r="T46" s="78">
        <f>SUMPRODUCT(LTA!F46:AJ46,LTA!F$101:AJ$101,LTA!F$105:AJ$105)</f>
        <v>104.63</v>
      </c>
      <c r="U46" s="78">
        <f>SUMPRODUCT(LTA!F46:AJ46,LTA!F$102:AJ$102,LTA!F$105:AJ$105)</f>
        <v>527.04999999999995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-172</v>
      </c>
      <c r="AA46" s="117">
        <f>STOA!J46</f>
        <v>367.4</v>
      </c>
      <c r="AB46" s="117">
        <f>-STOA!P46</f>
        <v>0</v>
      </c>
      <c r="AC46">
        <f t="shared" si="0"/>
        <v>17.792328862620241</v>
      </c>
      <c r="AD46">
        <f t="shared" si="1"/>
        <v>1658.5361857740438</v>
      </c>
      <c r="AE46">
        <f>'IDT-1'!F46</f>
        <v>0</v>
      </c>
      <c r="AF46" s="26"/>
      <c r="AG46">
        <f t="shared" si="2"/>
        <v>1658.5361857740438</v>
      </c>
      <c r="AI46" s="75">
        <f>PXIL!J46</f>
        <v>0</v>
      </c>
      <c r="AJ46" s="75">
        <f>PXIL!P46</f>
        <v>0</v>
      </c>
      <c r="AK46" s="75">
        <f>RTM_IEX!J46</f>
        <v>28.95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15.099758162031439</v>
      </c>
      <c r="F47">
        <f>GT_Spot!T47</f>
        <v>0</v>
      </c>
      <c r="G47">
        <f>PPCL_NG!T47</f>
        <v>11.95</v>
      </c>
      <c r="H47">
        <f>PPCL_Spot!T47</f>
        <v>19.999642857142856</v>
      </c>
      <c r="I47">
        <f>Bawana_NG!T47</f>
        <v>50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640.13293391089405</v>
      </c>
      <c r="P47" s="77">
        <v>35.720000000000006</v>
      </c>
      <c r="Q47" s="77">
        <v>27</v>
      </c>
      <c r="R47" s="80">
        <v>17.699999999999996</v>
      </c>
      <c r="S47" s="80">
        <v>0</v>
      </c>
      <c r="T47" s="78">
        <f>SUMPRODUCT(LTA!F47:AJ47,LTA!F$101:AJ$101,LTA!F$105:AJ$105)</f>
        <v>106.24000000000001</v>
      </c>
      <c r="U47" s="78">
        <f>SUMPRODUCT(LTA!F47:AJ47,LTA!F$102:AJ$102,LTA!F$105:AJ$105)</f>
        <v>534.04999999999995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-150</v>
      </c>
      <c r="AA47" s="117">
        <f>STOA!J47</f>
        <v>367.4</v>
      </c>
      <c r="AB47" s="117">
        <f>-STOA!P47</f>
        <v>0</v>
      </c>
      <c r="AC47">
        <f t="shared" si="0"/>
        <v>17.483072950935856</v>
      </c>
      <c r="AD47">
        <f t="shared" si="1"/>
        <v>1647.8092619791328</v>
      </c>
      <c r="AE47">
        <f>'IDT-1'!F47</f>
        <v>0</v>
      </c>
      <c r="AF47" s="26"/>
      <c r="AG47">
        <f t="shared" si="2"/>
        <v>1647.8092619791328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-10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10.497000618429187</v>
      </c>
      <c r="F48">
        <f>GT_Spot!T48</f>
        <v>0</v>
      </c>
      <c r="G48">
        <f>PPCL_NG!T48</f>
        <v>11.95</v>
      </c>
      <c r="H48">
        <f>PPCL_Spot!T48</f>
        <v>15.535714285714286</v>
      </c>
      <c r="I48">
        <f>Bawana_NG!T48</f>
        <v>50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640.13293391089405</v>
      </c>
      <c r="P48" s="77">
        <v>35.720000000000006</v>
      </c>
      <c r="Q48" s="77">
        <v>27</v>
      </c>
      <c r="R48" s="80">
        <v>17.699999999999996</v>
      </c>
      <c r="S48" s="80">
        <v>0</v>
      </c>
      <c r="T48" s="78">
        <f>SUMPRODUCT(LTA!F48:AJ48,LTA!F$101:AJ$101,LTA!F$105:AJ$105)</f>
        <v>107.85</v>
      </c>
      <c r="U48" s="78">
        <f>SUMPRODUCT(LTA!F48:AJ48,LTA!F$102:AJ$102,LTA!F$105:AJ$105)</f>
        <v>534.71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-135</v>
      </c>
      <c r="AA48" s="117">
        <f>STOA!J48</f>
        <v>367.4</v>
      </c>
      <c r="AB48" s="117">
        <f>-STOA!P48</f>
        <v>0</v>
      </c>
      <c r="AC48">
        <f t="shared" si="0"/>
        <v>17.201308925068702</v>
      </c>
      <c r="AD48">
        <f t="shared" si="1"/>
        <v>1666.2943398899693</v>
      </c>
      <c r="AE48">
        <f>'IDT-1'!F48</f>
        <v>0</v>
      </c>
      <c r="AF48" s="26"/>
      <c r="AG48">
        <f t="shared" si="2"/>
        <v>1666.2943398899693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10.497000618429187</v>
      </c>
      <c r="F49">
        <f>GT_Spot!T49</f>
        <v>0</v>
      </c>
      <c r="G49">
        <f>PPCL_NG!T49</f>
        <v>11.95</v>
      </c>
      <c r="H49">
        <f>PPCL_Spot!T49</f>
        <v>4.8182154757497226</v>
      </c>
      <c r="I49">
        <f>Bawana_NG!T49</f>
        <v>50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640.62287845780293</v>
      </c>
      <c r="P49" s="77">
        <v>35.720000000000006</v>
      </c>
      <c r="Q49" s="77">
        <v>26.063015854646455</v>
      </c>
      <c r="R49" s="80">
        <v>17.699999999999996</v>
      </c>
      <c r="S49" s="80">
        <v>0</v>
      </c>
      <c r="T49" s="78">
        <f>SUMPRODUCT(LTA!F49:AJ49,LTA!F$101:AJ$101,LTA!F$105:AJ$105)</f>
        <v>109.42</v>
      </c>
      <c r="U49" s="78">
        <f>SUMPRODUCT(LTA!F49:AJ49,LTA!F$102:AJ$102,LTA!F$105:AJ$105)</f>
        <v>532.81999999999994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-117</v>
      </c>
      <c r="AA49" s="117">
        <f>STOA!J49</f>
        <v>367.4</v>
      </c>
      <c r="AB49" s="117">
        <f>-STOA!P49</f>
        <v>0</v>
      </c>
      <c r="AC49">
        <f t="shared" si="0"/>
        <v>17.20678251734104</v>
      </c>
      <c r="AD49">
        <f t="shared" si="1"/>
        <v>1642.8043278892872</v>
      </c>
      <c r="AE49">
        <f>'IDT-1'!F49</f>
        <v>0</v>
      </c>
      <c r="AF49" s="26"/>
      <c r="AG49">
        <f t="shared" si="2"/>
        <v>1642.8043278892872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-30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15.102867830423939</v>
      </c>
      <c r="F50">
        <f>GT_Spot!T50</f>
        <v>0</v>
      </c>
      <c r="G50">
        <f>PPCL_NG!T50</f>
        <v>23.14</v>
      </c>
      <c r="H50">
        <f>PPCL_Spot!T50</f>
        <v>5.0618747684327525</v>
      </c>
      <c r="I50">
        <f>Bawana_NG!T50</f>
        <v>50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737.15271719177781</v>
      </c>
      <c r="P50" s="77">
        <v>35.720000000000006</v>
      </c>
      <c r="Q50" s="77">
        <v>26.063015854646455</v>
      </c>
      <c r="R50" s="80">
        <v>17.699999999999996</v>
      </c>
      <c r="S50" s="80">
        <v>0</v>
      </c>
      <c r="T50" s="78">
        <f>SUMPRODUCT(LTA!F50:AJ50,LTA!F$101:AJ$101,LTA!F$105:AJ$105)</f>
        <v>109.60000000000001</v>
      </c>
      <c r="U50" s="78">
        <f>SUMPRODUCT(LTA!F50:AJ50,LTA!F$102:AJ$102,LTA!F$105:AJ$105)</f>
        <v>573.83000000000004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-149.9</v>
      </c>
      <c r="AA50" s="117">
        <f>STOA!J50</f>
        <v>367.4</v>
      </c>
      <c r="AB50" s="117">
        <f>-STOA!P50</f>
        <v>0</v>
      </c>
      <c r="AC50">
        <f t="shared" si="0"/>
        <v>19.118299152587277</v>
      </c>
      <c r="AD50">
        <f t="shared" si="1"/>
        <v>1731.7521764926939</v>
      </c>
      <c r="AE50">
        <f>'IDT-1'!F50</f>
        <v>0</v>
      </c>
      <c r="AF50" s="26"/>
      <c r="AG50">
        <f t="shared" si="2"/>
        <v>1731.7521764926939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-60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10.497000618429187</v>
      </c>
      <c r="F51">
        <f>GT_Spot!T51</f>
        <v>0</v>
      </c>
      <c r="G51">
        <f>PPCL_NG!T51</f>
        <v>23.14</v>
      </c>
      <c r="H51">
        <f>PPCL_Spot!T51</f>
        <v>4.8699999999999992</v>
      </c>
      <c r="I51">
        <f>Bawana_NG!T51</f>
        <v>69.59999999999998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902.28640281673279</v>
      </c>
      <c r="P51" s="77">
        <v>35.720000000000006</v>
      </c>
      <c r="Q51" s="77">
        <v>26.063015854646455</v>
      </c>
      <c r="R51" s="80">
        <v>17.699999999999996</v>
      </c>
      <c r="S51" s="80">
        <v>0</v>
      </c>
      <c r="T51" s="78">
        <f>SUMPRODUCT(LTA!F51:AJ51,LTA!F$101:AJ$101,LTA!F$105:AJ$105)</f>
        <v>109.81</v>
      </c>
      <c r="U51" s="78">
        <f>SUMPRODUCT(LTA!F51:AJ51,LTA!F$102:AJ$102,LTA!F$105:AJ$105)</f>
        <v>573.1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-386.3</v>
      </c>
      <c r="AA51" s="117">
        <f>STOA!J51</f>
        <v>367.29999999999995</v>
      </c>
      <c r="AB51" s="117">
        <f>-STOA!P51</f>
        <v>0</v>
      </c>
      <c r="AC51">
        <f t="shared" si="0"/>
        <v>22.928240715739012</v>
      </c>
      <c r="AD51">
        <f t="shared" si="1"/>
        <v>1655.8581785740691</v>
      </c>
      <c r="AE51">
        <f>'IDT-1'!F51</f>
        <v>0</v>
      </c>
      <c r="AF51" s="26"/>
      <c r="AG51">
        <f t="shared" si="2"/>
        <v>1655.8581785740691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-75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10.497000618429187</v>
      </c>
      <c r="F52">
        <f>GT_Spot!T52</f>
        <v>0</v>
      </c>
      <c r="G52">
        <f>PPCL_NG!T52</f>
        <v>23.14</v>
      </c>
      <c r="H52">
        <f>PPCL_Spot!T52</f>
        <v>4.8699999999999992</v>
      </c>
      <c r="I52">
        <f>Bawana_NG!T52</f>
        <v>69.59999999999998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920.14029019664702</v>
      </c>
      <c r="P52" s="77">
        <v>35.720000000000006</v>
      </c>
      <c r="Q52" s="77">
        <v>26.063015854646455</v>
      </c>
      <c r="R52" s="80">
        <v>17.699999999999996</v>
      </c>
      <c r="S52" s="80">
        <v>0</v>
      </c>
      <c r="T52" s="78">
        <f>SUMPRODUCT(LTA!F52:AJ52,LTA!F$101:AJ$101,LTA!F$105:AJ$105)</f>
        <v>109.87</v>
      </c>
      <c r="U52" s="78">
        <f>SUMPRODUCT(LTA!F52:AJ52,LTA!F$102:AJ$102,LTA!F$105:AJ$105)</f>
        <v>569.22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-395</v>
      </c>
      <c r="AA52" s="117">
        <f>STOA!J52</f>
        <v>367.29999999999995</v>
      </c>
      <c r="AB52" s="117">
        <f>-STOA!P52</f>
        <v>0</v>
      </c>
      <c r="AC52">
        <f t="shared" si="0"/>
        <v>22.463119069960712</v>
      </c>
      <c r="AD52">
        <f t="shared" si="1"/>
        <v>1736.657187599762</v>
      </c>
      <c r="AE52">
        <f>'IDT-1'!F52</f>
        <v>0</v>
      </c>
      <c r="AF52" s="26"/>
      <c r="AG52">
        <f t="shared" si="2"/>
        <v>1736.657187599762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10.497000618429187</v>
      </c>
      <c r="F53">
        <f>GT_Spot!T53</f>
        <v>0</v>
      </c>
      <c r="G53">
        <f>PPCL_NG!T53</f>
        <v>23.14</v>
      </c>
      <c r="H53">
        <f>PPCL_Spot!T53</f>
        <v>4.8699999999999992</v>
      </c>
      <c r="I53">
        <f>Bawana_NG!T53</f>
        <v>69.59999999999998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922.48096803028102</v>
      </c>
      <c r="P53" s="77">
        <v>35.720000000000006</v>
      </c>
      <c r="Q53" s="77">
        <v>26.063015854646455</v>
      </c>
      <c r="R53" s="80">
        <v>17.699999999999996</v>
      </c>
      <c r="S53" s="80">
        <v>0</v>
      </c>
      <c r="T53" s="78">
        <f>SUMPRODUCT(LTA!F53:AJ53,LTA!F$101:AJ$101,LTA!F$105:AJ$105)</f>
        <v>109.94</v>
      </c>
      <c r="U53" s="78">
        <f>SUMPRODUCT(LTA!F53:AJ53,LTA!F$102:AJ$102,LTA!F$105:AJ$105)</f>
        <v>568.34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-392</v>
      </c>
      <c r="AA53" s="117">
        <f>STOA!J53</f>
        <v>367.29999999999995</v>
      </c>
      <c r="AB53" s="117">
        <f>-STOA!P53</f>
        <v>0</v>
      </c>
      <c r="AC53">
        <f t="shared" si="0"/>
        <v>22.449954652330106</v>
      </c>
      <c r="AD53">
        <f t="shared" si="1"/>
        <v>1741.2010298510268</v>
      </c>
      <c r="AE53">
        <f>'IDT-1'!F53</f>
        <v>0</v>
      </c>
      <c r="AF53" s="26"/>
      <c r="AG53">
        <f t="shared" si="2"/>
        <v>1741.2010298510268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10.497000618429187</v>
      </c>
      <c r="F54">
        <f>GT_Spot!T54</f>
        <v>0</v>
      </c>
      <c r="G54">
        <f>PPCL_NG!T54</f>
        <v>23.14</v>
      </c>
      <c r="H54">
        <f>PPCL_Spot!T54</f>
        <v>4.8699999999999992</v>
      </c>
      <c r="I54">
        <f>Bawana_NG!T54</f>
        <v>69.59999999999998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924.47177132069362</v>
      </c>
      <c r="P54" s="77">
        <v>35.720000000000006</v>
      </c>
      <c r="Q54" s="77">
        <v>26.063015854646455</v>
      </c>
      <c r="R54" s="80">
        <v>17.699999999999996</v>
      </c>
      <c r="S54" s="80">
        <v>0</v>
      </c>
      <c r="T54" s="78">
        <f>SUMPRODUCT(LTA!F54:AJ54,LTA!F$101:AJ$101,LTA!F$105:AJ$105)</f>
        <v>109.85000000000001</v>
      </c>
      <c r="U54" s="78">
        <f>SUMPRODUCT(LTA!F54:AJ54,LTA!F$102:AJ$102,LTA!F$105:AJ$105)</f>
        <v>568.25000000000011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-419</v>
      </c>
      <c r="AA54" s="117">
        <f>STOA!J54</f>
        <v>367.29999999999995</v>
      </c>
      <c r="AB54" s="117">
        <f>-STOA!P54</f>
        <v>0</v>
      </c>
      <c r="AC54">
        <f t="shared" si="0"/>
        <v>22.705599164385006</v>
      </c>
      <c r="AD54">
        <f t="shared" si="1"/>
        <v>1715.7561886293843</v>
      </c>
      <c r="AE54">
        <f>'IDT-1'!F54</f>
        <v>0</v>
      </c>
      <c r="AF54" s="26"/>
      <c r="AG54">
        <f t="shared" si="2"/>
        <v>1715.7561886293843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10.497000618429187</v>
      </c>
      <c r="F55">
        <f>GT_Spot!T55</f>
        <v>0</v>
      </c>
      <c r="G55">
        <f>PPCL_NG!T55</f>
        <v>23.14</v>
      </c>
      <c r="H55">
        <f>PPCL_Spot!T55</f>
        <v>4.8699999999999992</v>
      </c>
      <c r="I55">
        <f>Bawana_NG!T55</f>
        <v>69.59999999999998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926.99551006812192</v>
      </c>
      <c r="P55" s="77">
        <v>35.720000000000006</v>
      </c>
      <c r="Q55" s="77">
        <v>26.063015854646455</v>
      </c>
      <c r="R55" s="80">
        <v>17.699999999999996</v>
      </c>
      <c r="S55" s="80">
        <v>0</v>
      </c>
      <c r="T55" s="78">
        <f>SUMPRODUCT(LTA!F55:AJ55,LTA!F$101:AJ$101,LTA!F$105:AJ$105)</f>
        <v>112.27</v>
      </c>
      <c r="U55" s="78">
        <f>SUMPRODUCT(LTA!F55:AJ55,LTA!F$102:AJ$102,LTA!F$105:AJ$105)</f>
        <v>568.12000000000012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-470</v>
      </c>
      <c r="AA55" s="117">
        <f>STOA!J55</f>
        <v>367.29999999999995</v>
      </c>
      <c r="AB55" s="117">
        <f>-STOA!P55</f>
        <v>0</v>
      </c>
      <c r="AC55">
        <f t="shared" si="0"/>
        <v>24.13294795882485</v>
      </c>
      <c r="AD55">
        <f t="shared" si="1"/>
        <v>1563.1425785823728</v>
      </c>
      <c r="AE55">
        <f>'IDT-1'!F55</f>
        <v>0</v>
      </c>
      <c r="AF55" s="26"/>
      <c r="AG55">
        <f t="shared" si="2"/>
        <v>1563.1425785823728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-105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10.497000618429187</v>
      </c>
      <c r="F56">
        <f>GT_Spot!T56</f>
        <v>0</v>
      </c>
      <c r="G56">
        <f>PPCL_NG!T56</f>
        <v>23.14</v>
      </c>
      <c r="H56">
        <f>PPCL_Spot!T56</f>
        <v>4.8699999999999992</v>
      </c>
      <c r="I56">
        <f>Bawana_NG!T56</f>
        <v>69.59999999999998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926.99551006812192</v>
      </c>
      <c r="P56" s="77">
        <v>35.720000000000006</v>
      </c>
      <c r="Q56" s="77">
        <v>26.063015854646455</v>
      </c>
      <c r="R56" s="80">
        <v>17.699999999999996</v>
      </c>
      <c r="S56" s="80">
        <v>0</v>
      </c>
      <c r="T56" s="78">
        <f>SUMPRODUCT(LTA!F56:AJ56,LTA!F$101:AJ$101,LTA!F$105:AJ$105)</f>
        <v>112.13</v>
      </c>
      <c r="U56" s="78">
        <f>SUMPRODUCT(LTA!F56:AJ56,LTA!F$102:AJ$102,LTA!F$105:AJ$105)</f>
        <v>568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-494</v>
      </c>
      <c r="AA56" s="117">
        <f>STOA!J56</f>
        <v>367.29999999999995</v>
      </c>
      <c r="AB56" s="117">
        <f>-STOA!P56</f>
        <v>0</v>
      </c>
      <c r="AC56">
        <f t="shared" si="0"/>
        <v>23.67787545519289</v>
      </c>
      <c r="AD56">
        <f t="shared" si="1"/>
        <v>1614.3376510860046</v>
      </c>
      <c r="AE56">
        <f>'IDT-1'!F56</f>
        <v>0</v>
      </c>
      <c r="AF56" s="26"/>
      <c r="AG56">
        <f t="shared" si="2"/>
        <v>1614.3376510860046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-30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10.497000618429187</v>
      </c>
      <c r="F57">
        <f>GT_Spot!T57</f>
        <v>0</v>
      </c>
      <c r="G57">
        <f>PPCL_NG!T57</f>
        <v>23.14</v>
      </c>
      <c r="H57">
        <f>PPCL_Spot!T57</f>
        <v>4.8699999999999992</v>
      </c>
      <c r="I57">
        <f>Bawana_NG!T57</f>
        <v>65.260000000000005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923.28551006812177</v>
      </c>
      <c r="P57" s="77">
        <v>35.720000000000006</v>
      </c>
      <c r="Q57" s="77">
        <v>26.063015854646455</v>
      </c>
      <c r="R57" s="80">
        <v>17.699999999999996</v>
      </c>
      <c r="S57" s="80">
        <v>0</v>
      </c>
      <c r="T57" s="78">
        <f>SUMPRODUCT(LTA!F57:AJ57,LTA!F$101:AJ$101,LTA!F$105:AJ$105)</f>
        <v>110.68</v>
      </c>
      <c r="U57" s="78">
        <f>SUMPRODUCT(LTA!F57:AJ57,LTA!F$102:AJ$102,LTA!F$105:AJ$105)</f>
        <v>567.06000000000017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-481</v>
      </c>
      <c r="AA57" s="117">
        <f>STOA!J57</f>
        <v>367.29999999999995</v>
      </c>
      <c r="AB57" s="117">
        <f>-STOA!P57</f>
        <v>0</v>
      </c>
      <c r="AC57">
        <f t="shared" si="0"/>
        <v>23.204243971738489</v>
      </c>
      <c r="AD57">
        <f t="shared" si="1"/>
        <v>1647.3712825694593</v>
      </c>
      <c r="AE57">
        <f>'IDT-1'!F57</f>
        <v>0</v>
      </c>
      <c r="AF57" s="26"/>
      <c r="AG57">
        <f t="shared" si="2"/>
        <v>1647.3712825694593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10.497000618429187</v>
      </c>
      <c r="F58">
        <f>GT_Spot!T58</f>
        <v>0</v>
      </c>
      <c r="G58">
        <f>PPCL_NG!T58</f>
        <v>23.14</v>
      </c>
      <c r="H58">
        <f>PPCL_Spot!T58</f>
        <v>4.8699999999999992</v>
      </c>
      <c r="I58">
        <f>Bawana_NG!T58</f>
        <v>65.260000000000005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919.95509900299828</v>
      </c>
      <c r="P58" s="77">
        <v>35.720000000000006</v>
      </c>
      <c r="Q58" s="77">
        <v>26.063015854646455</v>
      </c>
      <c r="R58" s="80">
        <v>17.699999999999996</v>
      </c>
      <c r="S58" s="80">
        <v>0</v>
      </c>
      <c r="T58" s="78">
        <f>SUMPRODUCT(LTA!F58:AJ58,LTA!F$101:AJ$101,LTA!F$105:AJ$105)</f>
        <v>108.79</v>
      </c>
      <c r="U58" s="78">
        <f>SUMPRODUCT(LTA!F58:AJ58,LTA!F$102:AJ$102,LTA!F$105:AJ$105)</f>
        <v>565.2600000000001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-411</v>
      </c>
      <c r="AA58" s="117">
        <f>STOA!J58</f>
        <v>367.29999999999995</v>
      </c>
      <c r="AB58" s="117">
        <f>-STOA!P58</f>
        <v>0</v>
      </c>
      <c r="AC58">
        <f t="shared" si="0"/>
        <v>22.52099542781173</v>
      </c>
      <c r="AD58">
        <f t="shared" si="1"/>
        <v>1711.0341200482621</v>
      </c>
      <c r="AE58">
        <f>'IDT-1'!F58</f>
        <v>0</v>
      </c>
      <c r="AF58" s="26"/>
      <c r="AG58">
        <f t="shared" si="2"/>
        <v>1711.0341200482621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10.497000618429187</v>
      </c>
      <c r="F59">
        <f>GT_Spot!T59</f>
        <v>0</v>
      </c>
      <c r="G59">
        <f>PPCL_NG!T59</f>
        <v>23.14</v>
      </c>
      <c r="H59">
        <f>PPCL_Spot!T59</f>
        <v>4.6818727490996395</v>
      </c>
      <c r="I59">
        <f>Bawana_NG!T59</f>
        <v>65.260000000000005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923.58268920198043</v>
      </c>
      <c r="P59" s="77">
        <v>35.720000000000006</v>
      </c>
      <c r="Q59" s="77">
        <v>26.063015854646455</v>
      </c>
      <c r="R59" s="80">
        <v>17.699999999999996</v>
      </c>
      <c r="S59" s="80">
        <v>0</v>
      </c>
      <c r="T59" s="78">
        <f>SUMPRODUCT(LTA!F59:AJ59,LTA!F$101:AJ$101,LTA!F$105:AJ$105)</f>
        <v>107.2</v>
      </c>
      <c r="U59" s="78">
        <f>SUMPRODUCT(LTA!F59:AJ59,LTA!F$102:AJ$102,LTA!F$105:AJ$105)</f>
        <v>562.94000000000005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-357</v>
      </c>
      <c r="AA59" s="117">
        <f>STOA!J59</f>
        <v>367.29999999999995</v>
      </c>
      <c r="AB59" s="117">
        <f>-STOA!P59</f>
        <v>0</v>
      </c>
      <c r="AC59">
        <f t="shared" si="0"/>
        <v>22.348170278833138</v>
      </c>
      <c r="AD59">
        <f t="shared" si="1"/>
        <v>1729.7364081453227</v>
      </c>
      <c r="AE59">
        <f>'IDT-1'!F59</f>
        <v>0</v>
      </c>
      <c r="AF59" s="26"/>
      <c r="AG59">
        <f t="shared" si="2"/>
        <v>1729.7364081453227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-35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10.497000618429187</v>
      </c>
      <c r="F60">
        <f>GT_Spot!T60</f>
        <v>0</v>
      </c>
      <c r="G60">
        <f>PPCL_NG!T60</f>
        <v>23.14</v>
      </c>
      <c r="H60">
        <f>PPCL_Spot!T60</f>
        <v>4.6818727490996395</v>
      </c>
      <c r="I60">
        <f>Bawana_NG!T60</f>
        <v>65.67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922.02713818610391</v>
      </c>
      <c r="P60" s="77">
        <v>35.720000000000006</v>
      </c>
      <c r="Q60" s="77">
        <v>26.063015854646455</v>
      </c>
      <c r="R60" s="80">
        <v>17.699999999999996</v>
      </c>
      <c r="S60" s="80">
        <v>0</v>
      </c>
      <c r="T60" s="78">
        <f>SUMPRODUCT(LTA!F60:AJ60,LTA!F$101:AJ$101,LTA!F$105:AJ$105)</f>
        <v>104.81</v>
      </c>
      <c r="U60" s="78">
        <f>SUMPRODUCT(LTA!F60:AJ60,LTA!F$102:AJ$102,LTA!F$105:AJ$105)</f>
        <v>558.34999999999991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-306</v>
      </c>
      <c r="AA60" s="117">
        <f>STOA!J60</f>
        <v>367.29999999999995</v>
      </c>
      <c r="AB60" s="117">
        <f>-STOA!P60</f>
        <v>0</v>
      </c>
      <c r="AC60">
        <f t="shared" si="0"/>
        <v>21.513146462984629</v>
      </c>
      <c r="AD60">
        <f t="shared" si="1"/>
        <v>1808.4458809452944</v>
      </c>
      <c r="AE60">
        <f>'IDT-1'!F60</f>
        <v>0</v>
      </c>
      <c r="AF60" s="26"/>
      <c r="AG60">
        <f t="shared" si="2"/>
        <v>1808.4458809452944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10.497000618429187</v>
      </c>
      <c r="F61">
        <f>GT_Spot!T61</f>
        <v>0</v>
      </c>
      <c r="G61">
        <f>PPCL_NG!T61</f>
        <v>23.14</v>
      </c>
      <c r="H61">
        <f>PPCL_Spot!T61</f>
        <v>4.6818727490996395</v>
      </c>
      <c r="I61">
        <f>Bawana_NG!T61</f>
        <v>65.67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925.94084067957181</v>
      </c>
      <c r="P61" s="77">
        <v>35.720000000000006</v>
      </c>
      <c r="Q61" s="77">
        <v>26.063015854646455</v>
      </c>
      <c r="R61" s="80">
        <v>17.699999999999996</v>
      </c>
      <c r="S61" s="80">
        <v>0</v>
      </c>
      <c r="T61" s="78">
        <f>SUMPRODUCT(LTA!F61:AJ61,LTA!F$101:AJ$101,LTA!F$105:AJ$105)</f>
        <v>86.2</v>
      </c>
      <c r="U61" s="78">
        <f>SUMPRODUCT(LTA!F61:AJ61,LTA!F$102:AJ$102,LTA!F$105:AJ$105)</f>
        <v>553.07000000000005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-261</v>
      </c>
      <c r="AA61" s="117">
        <f>STOA!J61</f>
        <v>367.29999999999995</v>
      </c>
      <c r="AB61" s="117">
        <f>-STOA!P61</f>
        <v>0</v>
      </c>
      <c r="AC61">
        <f t="shared" si="0"/>
        <v>20.937839306428351</v>
      </c>
      <c r="AD61">
        <f t="shared" si="1"/>
        <v>1834.044890595319</v>
      </c>
      <c r="AE61">
        <f>'IDT-1'!F61</f>
        <v>0</v>
      </c>
      <c r="AF61" s="26"/>
      <c r="AG61">
        <f t="shared" si="2"/>
        <v>1834.044890595319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10.492094357666559</v>
      </c>
      <c r="F62">
        <f>GT_Spot!T62</f>
        <v>0</v>
      </c>
      <c r="G62">
        <f>PPCL_NG!T62</f>
        <v>23.14</v>
      </c>
      <c r="H62">
        <f>PPCL_Spot!T62</f>
        <v>4.6818727490996395</v>
      </c>
      <c r="I62">
        <f>Bawana_NG!T62</f>
        <v>65.67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933.04345662108437</v>
      </c>
      <c r="P62" s="77">
        <v>35.720000000000006</v>
      </c>
      <c r="Q62" s="77">
        <v>26.063015854646455</v>
      </c>
      <c r="R62" s="80">
        <v>17.699999999999996</v>
      </c>
      <c r="S62" s="80">
        <v>0</v>
      </c>
      <c r="T62" s="78">
        <f>SUMPRODUCT(LTA!F62:AJ62,LTA!F$101:AJ$101,LTA!F$105:AJ$105)</f>
        <v>83.02000000000001</v>
      </c>
      <c r="U62" s="78">
        <f>SUMPRODUCT(LTA!F62:AJ62,LTA!F$102:AJ$102,LTA!F$105:AJ$105)</f>
        <v>547.45000000000005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-223</v>
      </c>
      <c r="AA62" s="117">
        <f>STOA!J62</f>
        <v>367.29999999999995</v>
      </c>
      <c r="AB62" s="117">
        <f>-STOA!P62</f>
        <v>0</v>
      </c>
      <c r="AC62">
        <f t="shared" si="0"/>
        <v>20.712914305775531</v>
      </c>
      <c r="AD62">
        <f t="shared" si="1"/>
        <v>1885.0475252767217</v>
      </c>
      <c r="AE62">
        <f>'IDT-1'!F62</f>
        <v>-2.883</v>
      </c>
      <c r="AF62" s="26"/>
      <c r="AG62">
        <f t="shared" si="2"/>
        <v>1882.1645252767216</v>
      </c>
      <c r="AI62" s="75">
        <f>PXIL!J62</f>
        <v>0</v>
      </c>
      <c r="AJ62" s="75">
        <f>PXIL!P62</f>
        <v>0</v>
      </c>
      <c r="AK62" s="75">
        <f>RTM_IEX!J62</f>
        <v>14.48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10.492094357666559</v>
      </c>
      <c r="F63">
        <f>GT_Spot!T63</f>
        <v>0</v>
      </c>
      <c r="G63">
        <f>PPCL_NG!T63</f>
        <v>23.14</v>
      </c>
      <c r="H63">
        <f>PPCL_Spot!T63</f>
        <v>4.6818727490996395</v>
      </c>
      <c r="I63">
        <f>Bawana_NG!T63</f>
        <v>64.569999999999993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933.22784065006829</v>
      </c>
      <c r="P63" s="77">
        <v>35.720000000000006</v>
      </c>
      <c r="Q63" s="77">
        <v>26.063015854646455</v>
      </c>
      <c r="R63" s="80">
        <v>17.699999999999996</v>
      </c>
      <c r="S63" s="80">
        <v>0</v>
      </c>
      <c r="T63" s="78">
        <f>SUMPRODUCT(LTA!F63:AJ63,LTA!F$101:AJ$101,LTA!F$105:AJ$105)</f>
        <v>79.540000000000006</v>
      </c>
      <c r="U63" s="78">
        <f>SUMPRODUCT(LTA!F63:AJ63,LTA!F$102:AJ$102,LTA!F$105:AJ$105)</f>
        <v>539.52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-199</v>
      </c>
      <c r="AA63" s="117">
        <f>STOA!J63</f>
        <v>367.4</v>
      </c>
      <c r="AB63" s="117">
        <f>-STOA!P63</f>
        <v>0</v>
      </c>
      <c r="AC63">
        <f t="shared" si="0"/>
        <v>20.753126838418645</v>
      </c>
      <c r="AD63">
        <f t="shared" si="1"/>
        <v>1827.3016967730623</v>
      </c>
      <c r="AE63">
        <f>'IDT-1'!F63</f>
        <v>-5.19</v>
      </c>
      <c r="AF63" s="26"/>
      <c r="AG63">
        <f t="shared" si="2"/>
        <v>1822.1116967730622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-55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10.492094357666559</v>
      </c>
      <c r="F64">
        <f>GT_Spot!T64</f>
        <v>0</v>
      </c>
      <c r="G64">
        <f>PPCL_NG!T64</f>
        <v>23.14</v>
      </c>
      <c r="H64">
        <f>PPCL_Spot!T64</f>
        <v>4.6904761904761907</v>
      </c>
      <c r="I64">
        <f>Bawana_NG!T64</f>
        <v>64.569999999999993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933.2278192309459</v>
      </c>
      <c r="P64" s="77">
        <v>35.720000000000006</v>
      </c>
      <c r="Q64" s="77">
        <v>26.063015854646455</v>
      </c>
      <c r="R64" s="80">
        <v>17.699999999999996</v>
      </c>
      <c r="S64" s="80">
        <v>0</v>
      </c>
      <c r="T64" s="78">
        <f>SUMPRODUCT(LTA!F64:AJ64,LTA!F$101:AJ$101,LTA!F$105:AJ$105)</f>
        <v>76.23</v>
      </c>
      <c r="U64" s="78">
        <f>SUMPRODUCT(LTA!F64:AJ64,LTA!F$102:AJ$102,LTA!F$105:AJ$105)</f>
        <v>531.02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-160</v>
      </c>
      <c r="AA64" s="117">
        <f>STOA!J64</f>
        <v>367.4</v>
      </c>
      <c r="AB64" s="117">
        <f>-STOA!P64</f>
        <v>0</v>
      </c>
      <c r="AC64">
        <f t="shared" si="0"/>
        <v>19.814730373128121</v>
      </c>
      <c r="AD64">
        <f t="shared" si="1"/>
        <v>1910.4386752606067</v>
      </c>
      <c r="AE64">
        <f>'IDT-1'!F64</f>
        <v>-20.181999999999999</v>
      </c>
      <c r="AF64" s="26"/>
      <c r="AG64">
        <f t="shared" si="2"/>
        <v>1890.2566752606067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10.167261715014346</v>
      </c>
      <c r="F65">
        <f>GT_Spot!T65</f>
        <v>0</v>
      </c>
      <c r="G65">
        <f>PPCL_NG!T65</f>
        <v>23.14</v>
      </c>
      <c r="H65">
        <f>PPCL_Spot!T65</f>
        <v>3.94</v>
      </c>
      <c r="I65">
        <f>Bawana_NG!T65</f>
        <v>64.569999999999993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933.2275990203949</v>
      </c>
      <c r="P65" s="77">
        <v>35.720000000000006</v>
      </c>
      <c r="Q65" s="77">
        <v>26.063015854646455</v>
      </c>
      <c r="R65" s="80">
        <v>17.699999999999996</v>
      </c>
      <c r="S65" s="80">
        <v>0</v>
      </c>
      <c r="T65" s="78">
        <f>SUMPRODUCT(LTA!F65:AJ65,LTA!F$101:AJ$101,LTA!F$105:AJ$105)</f>
        <v>73.040000000000006</v>
      </c>
      <c r="U65" s="78">
        <f>SUMPRODUCT(LTA!F65:AJ65,LTA!F$102:AJ$102,LTA!F$105:AJ$105)</f>
        <v>522.62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-117</v>
      </c>
      <c r="AA65" s="117">
        <f>STOA!J65</f>
        <v>367.4</v>
      </c>
      <c r="AB65" s="117">
        <f>-STOA!P65</f>
        <v>0</v>
      </c>
      <c r="AC65">
        <f t="shared" si="0"/>
        <v>19.554538234089343</v>
      </c>
      <c r="AD65">
        <f t="shared" si="1"/>
        <v>1967.5133383559664</v>
      </c>
      <c r="AE65">
        <f>'IDT-1'!F65</f>
        <v>-49</v>
      </c>
      <c r="AF65" s="26"/>
      <c r="AG65">
        <f t="shared" si="2"/>
        <v>1918.5133383559664</v>
      </c>
      <c r="AI65" s="75">
        <f>PXIL!J65</f>
        <v>0</v>
      </c>
      <c r="AJ65" s="75">
        <f>PXIL!P65</f>
        <v>0</v>
      </c>
      <c r="AK65" s="75">
        <f>RTM_IEX!J65</f>
        <v>26.48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10.167261715014346</v>
      </c>
      <c r="F66">
        <f>GT_Spot!T66</f>
        <v>0</v>
      </c>
      <c r="G66">
        <f>PPCL_NG!T66</f>
        <v>23.14</v>
      </c>
      <c r="H66">
        <f>PPCL_Spot!T66</f>
        <v>3.94</v>
      </c>
      <c r="I66">
        <f>Bawana_NG!T66</f>
        <v>64.569999999999993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933.2278590248003</v>
      </c>
      <c r="P66" s="77">
        <v>35.720000000000006</v>
      </c>
      <c r="Q66" s="77">
        <v>26.063015854646455</v>
      </c>
      <c r="R66" s="80">
        <v>17.699999999999996</v>
      </c>
      <c r="S66" s="80">
        <v>0</v>
      </c>
      <c r="T66" s="78">
        <f>SUMPRODUCT(LTA!F66:AJ66,LTA!F$101:AJ$101,LTA!F$105:AJ$105)</f>
        <v>66.86</v>
      </c>
      <c r="U66" s="78">
        <f>SUMPRODUCT(LTA!F66:AJ66,LTA!F$102:AJ$102,LTA!F$105:AJ$105)</f>
        <v>514.03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-85</v>
      </c>
      <c r="AA66" s="117">
        <f>STOA!J66</f>
        <v>367.4</v>
      </c>
      <c r="AB66" s="117">
        <f>-STOA!P66</f>
        <v>0</v>
      </c>
      <c r="AC66">
        <f t="shared" si="0"/>
        <v>19.059240441417863</v>
      </c>
      <c r="AD66">
        <f t="shared" si="1"/>
        <v>1976.0088961530432</v>
      </c>
      <c r="AE66">
        <f>'IDT-1'!F66</f>
        <v>-73</v>
      </c>
      <c r="AF66" s="26"/>
      <c r="AG66">
        <f t="shared" si="2"/>
        <v>1903.0088961530432</v>
      </c>
      <c r="AI66" s="75">
        <f>PXIL!J66</f>
        <v>0</v>
      </c>
      <c r="AJ66" s="75">
        <f>PXIL!P66</f>
        <v>0</v>
      </c>
      <c r="AK66" s="75">
        <f>RTM_IEX!J66</f>
        <v>17.25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10.167261715014346</v>
      </c>
      <c r="F67">
        <f>GT_Spot!T67</f>
        <v>0</v>
      </c>
      <c r="G67">
        <f>PPCL_NG!T67</f>
        <v>23.14</v>
      </c>
      <c r="H67">
        <f>PPCL_Spot!T67</f>
        <v>3.94</v>
      </c>
      <c r="I67">
        <f>Bawana_NG!T67</f>
        <v>64.569999999999993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944.36720808066775</v>
      </c>
      <c r="P67" s="77">
        <v>35.720000000000006</v>
      </c>
      <c r="Q67" s="77">
        <v>26.063015854646455</v>
      </c>
      <c r="R67" s="80">
        <v>17.699999999999996</v>
      </c>
      <c r="S67" s="80">
        <v>0</v>
      </c>
      <c r="T67" s="78">
        <f>SUMPRODUCT(LTA!F67:AJ67,LTA!F$101:AJ$101,LTA!F$105:AJ$105)</f>
        <v>71.37</v>
      </c>
      <c r="U67" s="78">
        <f>SUMPRODUCT(LTA!F67:AJ67,LTA!F$102:AJ$102,LTA!F$105:AJ$105)</f>
        <v>506.42000000000007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367.4</v>
      </c>
      <c r="AB67" s="117">
        <f>-STOA!P67</f>
        <v>0</v>
      </c>
      <c r="AC67">
        <f t="shared" si="0"/>
        <v>18.711842887443638</v>
      </c>
      <c r="AD67">
        <f t="shared" si="1"/>
        <v>1997.145642762885</v>
      </c>
      <c r="AE67">
        <f>'IDT-1'!F67</f>
        <v>-161.852</v>
      </c>
      <c r="AF67" s="26"/>
      <c r="AG67">
        <f t="shared" si="2"/>
        <v>1835.2936427628849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-55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10.167261715014346</v>
      </c>
      <c r="F68">
        <f>GT_Spot!T68</f>
        <v>0</v>
      </c>
      <c r="G68">
        <f>PPCL_NG!T68</f>
        <v>23.14</v>
      </c>
      <c r="H68">
        <f>PPCL_Spot!T68</f>
        <v>3.94</v>
      </c>
      <c r="I68">
        <f>Bawana_NG!T68</f>
        <v>64.569999999999993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944.4140454420226</v>
      </c>
      <c r="P68" s="77">
        <v>35.720000000000006</v>
      </c>
      <c r="Q68" s="77">
        <v>26.063015854646455</v>
      </c>
      <c r="R68" s="80">
        <v>17.699999999999996</v>
      </c>
      <c r="S68" s="80">
        <v>0</v>
      </c>
      <c r="T68" s="78">
        <f>SUMPRODUCT(LTA!F68:AJ68,LTA!F$101:AJ$101,LTA!F$105:AJ$105)</f>
        <v>63.900000000000006</v>
      </c>
      <c r="U68" s="78">
        <f>SUMPRODUCT(LTA!F68:AJ68,LTA!F$102:AJ$102,LTA!F$105:AJ$105)</f>
        <v>498.68000000000006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367.4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18.090110042502815</v>
      </c>
      <c r="AD68">
        <f t="shared" ref="AD68:AD98" si="4">SUM(B68:AB68,AI68:AR68)-AC68</f>
        <v>2037.6042129691807</v>
      </c>
      <c r="AE68">
        <f>'IDT-1'!F68</f>
        <v>-166.73699999999999</v>
      </c>
      <c r="AF68" s="26"/>
      <c r="AG68">
        <f t="shared" ref="AG68:AG98" si="5">SUM(AD68:AF68)</f>
        <v>1870.8672129691806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10.167261715014346</v>
      </c>
      <c r="F69">
        <f>GT_Spot!T69</f>
        <v>0</v>
      </c>
      <c r="G69">
        <f>PPCL_NG!T69</f>
        <v>23.14</v>
      </c>
      <c r="H69">
        <f>PPCL_Spot!T69</f>
        <v>3.94</v>
      </c>
      <c r="I69">
        <f>Bawana_NG!T69</f>
        <v>65.67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945.10858951835667</v>
      </c>
      <c r="P69" s="77">
        <v>35.720000000000006</v>
      </c>
      <c r="Q69" s="77">
        <v>26.063015854646455</v>
      </c>
      <c r="R69" s="80">
        <v>14.67</v>
      </c>
      <c r="S69" s="80">
        <v>0</v>
      </c>
      <c r="T69" s="78">
        <f>SUMPRODUCT(LTA!F69:AJ69,LTA!F$101:AJ$101,LTA!F$105:AJ$105)</f>
        <v>56.44</v>
      </c>
      <c r="U69" s="78">
        <f>SUMPRODUCT(LTA!F69:AJ69,LTA!F$102:AJ$102,LTA!F$105:AJ$105)</f>
        <v>492.15000000000003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367.4</v>
      </c>
      <c r="AB69" s="117">
        <f>-STOA!P69</f>
        <v>0</v>
      </c>
      <c r="AC69">
        <f t="shared" si="3"/>
        <v>18.08355003037456</v>
      </c>
      <c r="AD69">
        <f t="shared" si="4"/>
        <v>2036.8653170576433</v>
      </c>
      <c r="AE69">
        <f>'IDT-1'!F69</f>
        <v>-169.88</v>
      </c>
      <c r="AF69" s="26"/>
      <c r="AG69">
        <f t="shared" si="5"/>
        <v>1866.9853170576434</v>
      </c>
      <c r="AI69" s="75">
        <f>PXIL!J69</f>
        <v>0</v>
      </c>
      <c r="AJ69" s="75">
        <f>PXIL!P69</f>
        <v>0</v>
      </c>
      <c r="AK69" s="75">
        <f>RTM_IEX!J69</f>
        <v>14.48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10.167261715014346</v>
      </c>
      <c r="F70">
        <f>GT_Spot!T70</f>
        <v>0</v>
      </c>
      <c r="G70">
        <f>PPCL_NG!T70</f>
        <v>23.14</v>
      </c>
      <c r="H70">
        <f>PPCL_Spot!T70</f>
        <v>3.94</v>
      </c>
      <c r="I70">
        <f>Bawana_NG!T70</f>
        <v>65.67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945.10829420274376</v>
      </c>
      <c r="P70" s="77">
        <v>35.720000000000006</v>
      </c>
      <c r="Q70" s="77">
        <v>26.063015854646455</v>
      </c>
      <c r="R70" s="80">
        <v>12.37</v>
      </c>
      <c r="S70" s="80">
        <v>0</v>
      </c>
      <c r="T70" s="78">
        <f>SUMPRODUCT(LTA!F70:AJ70,LTA!F$101:AJ$101,LTA!F$105:AJ$105)</f>
        <v>48.99</v>
      </c>
      <c r="U70" s="78">
        <f>SUMPRODUCT(LTA!F70:AJ70,LTA!F$102:AJ$102,LTA!F$105:AJ$105)</f>
        <v>484.13000000000005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367.4</v>
      </c>
      <c r="AB70" s="117">
        <f>-STOA!P70</f>
        <v>0</v>
      </c>
      <c r="AC70">
        <f t="shared" si="3"/>
        <v>17.96967543159716</v>
      </c>
      <c r="AD70">
        <f t="shared" si="4"/>
        <v>2024.0388963408075</v>
      </c>
      <c r="AE70">
        <f>'IDT-1'!F70</f>
        <v>-182.39599999999999</v>
      </c>
      <c r="AF70" s="26"/>
      <c r="AG70">
        <f t="shared" si="5"/>
        <v>1841.6428963408075</v>
      </c>
      <c r="AI70" s="75">
        <f>PXIL!J70</f>
        <v>0</v>
      </c>
      <c r="AJ70" s="75">
        <f>PXIL!P70</f>
        <v>0</v>
      </c>
      <c r="AK70" s="75">
        <f>RTM_IEX!J70</f>
        <v>19.309999999999999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10.167261715014346</v>
      </c>
      <c r="F71">
        <f>GT_Spot!T71</f>
        <v>0</v>
      </c>
      <c r="G71">
        <f>PPCL_NG!T71</f>
        <v>23.14</v>
      </c>
      <c r="H71">
        <f>PPCL_Spot!T71</f>
        <v>3.94</v>
      </c>
      <c r="I71">
        <f>Bawana_NG!T71</f>
        <v>65.67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944.24643533491724</v>
      </c>
      <c r="P71" s="77">
        <v>35.720000000000006</v>
      </c>
      <c r="Q71" s="77">
        <v>26.063015854646455</v>
      </c>
      <c r="R71" s="80">
        <v>10.541814425890861</v>
      </c>
      <c r="S71" s="80">
        <v>0</v>
      </c>
      <c r="T71" s="78">
        <f>SUMPRODUCT(LTA!F71:AJ71,LTA!F$101:AJ$101,LTA!F$105:AJ$105)</f>
        <v>41.480000000000004</v>
      </c>
      <c r="U71" s="78">
        <f>SUMPRODUCT(LTA!F71:AJ71,LTA!F$102:AJ$102,LTA!F$105:AJ$105)</f>
        <v>476.50000000000006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-30</v>
      </c>
      <c r="AA71" s="117">
        <f>STOA!J71</f>
        <v>367.4</v>
      </c>
      <c r="AB71" s="117">
        <f>-STOA!P71</f>
        <v>0</v>
      </c>
      <c r="AC71">
        <f t="shared" si="3"/>
        <v>18.70821834317157</v>
      </c>
      <c r="AD71">
        <f t="shared" si="4"/>
        <v>1866.1603089872974</v>
      </c>
      <c r="AE71">
        <f>'IDT-1'!F71</f>
        <v>-167</v>
      </c>
      <c r="AF71" s="26"/>
      <c r="AG71">
        <f t="shared" si="5"/>
        <v>1699.1603089872974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-90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10.167261715014346</v>
      </c>
      <c r="F72">
        <f>GT_Spot!T72</f>
        <v>0</v>
      </c>
      <c r="G72">
        <f>PPCL_NG!T72</f>
        <v>23.14</v>
      </c>
      <c r="H72">
        <f>PPCL_Spot!T72</f>
        <v>3.94</v>
      </c>
      <c r="I72">
        <f>Bawana_NG!T72</f>
        <v>65.67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948.66081982900846</v>
      </c>
      <c r="P72" s="77">
        <v>35.720000000000006</v>
      </c>
      <c r="Q72" s="77">
        <v>26.063015854646455</v>
      </c>
      <c r="R72" s="80">
        <v>9.5399999999999974</v>
      </c>
      <c r="S72" s="80">
        <v>0</v>
      </c>
      <c r="T72" s="78">
        <f>SUMPRODUCT(LTA!F72:AJ72,LTA!F$101:AJ$101,LTA!F$105:AJ$105)</f>
        <v>33.979999999999997</v>
      </c>
      <c r="U72" s="78">
        <f>SUMPRODUCT(LTA!F72:AJ72,LTA!F$102:AJ$102,LTA!F$105:AJ$105)</f>
        <v>468.86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-86</v>
      </c>
      <c r="AA72" s="117">
        <f>STOA!J72</f>
        <v>367.4</v>
      </c>
      <c r="AB72" s="117">
        <f>-STOA!P72</f>
        <v>0</v>
      </c>
      <c r="AC72">
        <f t="shared" si="3"/>
        <v>18.391941899239043</v>
      </c>
      <c r="AD72">
        <f t="shared" si="4"/>
        <v>1878.7491554994303</v>
      </c>
      <c r="AE72">
        <f>'IDT-1'!F72</f>
        <v>-135</v>
      </c>
      <c r="AF72" s="26"/>
      <c r="AG72">
        <f t="shared" si="5"/>
        <v>1743.7491554994303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-10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10.167261715014346</v>
      </c>
      <c r="F73">
        <f>GT_Spot!T73</f>
        <v>0</v>
      </c>
      <c r="G73">
        <f>PPCL_NG!T73</f>
        <v>23.14</v>
      </c>
      <c r="H73">
        <f>PPCL_Spot!T73</f>
        <v>3.94</v>
      </c>
      <c r="I73">
        <f>Bawana_NG!T73</f>
        <v>65.67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950.10336730669303</v>
      </c>
      <c r="P73" s="77">
        <v>35.720000000000006</v>
      </c>
      <c r="Q73" s="77">
        <v>26.063015854646455</v>
      </c>
      <c r="R73" s="80">
        <v>8.0599999999999987</v>
      </c>
      <c r="S73" s="80">
        <v>0</v>
      </c>
      <c r="T73" s="78">
        <f>SUMPRODUCT(LTA!F73:AJ73,LTA!F$101:AJ$101,LTA!F$105:AJ$105)</f>
        <v>26.459999999999997</v>
      </c>
      <c r="U73" s="78">
        <f>SUMPRODUCT(LTA!F73:AJ73,LTA!F$102:AJ$102,LTA!F$105:AJ$105)</f>
        <v>462.48000000000008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-145</v>
      </c>
      <c r="AA73" s="117">
        <f>STOA!J73</f>
        <v>367.4</v>
      </c>
      <c r="AB73" s="117">
        <f>-STOA!P73</f>
        <v>0</v>
      </c>
      <c r="AC73">
        <f t="shared" si="3"/>
        <v>18.881883116074139</v>
      </c>
      <c r="AD73">
        <f t="shared" si="4"/>
        <v>1795.3217617602797</v>
      </c>
      <c r="AE73">
        <f>'IDT-1'!F73</f>
        <v>-99</v>
      </c>
      <c r="AF73" s="26"/>
      <c r="AG73">
        <f t="shared" si="5"/>
        <v>1696.3217617602797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-20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10.167261715014346</v>
      </c>
      <c r="F74">
        <f>GT_Spot!T74</f>
        <v>0</v>
      </c>
      <c r="G74">
        <f>PPCL_NG!T74</f>
        <v>23.14</v>
      </c>
      <c r="H74">
        <f>PPCL_Spot!T74</f>
        <v>3.94</v>
      </c>
      <c r="I74">
        <f>Bawana_NG!T74</f>
        <v>65.67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953.08066804588111</v>
      </c>
      <c r="P74" s="77">
        <v>35.720000000000006</v>
      </c>
      <c r="Q74" s="77">
        <v>26.063015854646455</v>
      </c>
      <c r="R74" s="80">
        <v>5.14</v>
      </c>
      <c r="S74" s="80">
        <v>0</v>
      </c>
      <c r="T74" s="78">
        <f>SUMPRODUCT(LTA!F74:AJ74,LTA!F$101:AJ$101,LTA!F$105:AJ$105)</f>
        <v>22.35</v>
      </c>
      <c r="U74" s="78">
        <f>SUMPRODUCT(LTA!F74:AJ74,LTA!F$102:AJ$102,LTA!F$105:AJ$105)</f>
        <v>456.80000000000007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-202</v>
      </c>
      <c r="AA74" s="117">
        <f>STOA!J74</f>
        <v>367.4</v>
      </c>
      <c r="AB74" s="117">
        <f>-STOA!P74</f>
        <v>0</v>
      </c>
      <c r="AC74">
        <f t="shared" si="3"/>
        <v>19.302288631344133</v>
      </c>
      <c r="AD74">
        <f t="shared" si="4"/>
        <v>1728.1686569841979</v>
      </c>
      <c r="AE74">
        <f>'IDT-1'!F74</f>
        <v>-72</v>
      </c>
      <c r="AF74" s="26"/>
      <c r="AG74">
        <f t="shared" si="5"/>
        <v>1656.1686569841979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-20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10.264711507810011</v>
      </c>
      <c r="F75">
        <f>GT_Spot!T75</f>
        <v>0</v>
      </c>
      <c r="G75">
        <f>PPCL_NG!T75</f>
        <v>23.14</v>
      </c>
      <c r="H75">
        <f>PPCL_Spot!T75</f>
        <v>3.94</v>
      </c>
      <c r="I75">
        <f>Bawana_NG!T75</f>
        <v>66.34999999999998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948.33748768037697</v>
      </c>
      <c r="P75" s="77">
        <v>35.720000000000006</v>
      </c>
      <c r="Q75" s="77">
        <v>26.063015854646455</v>
      </c>
      <c r="R75" s="80">
        <v>0</v>
      </c>
      <c r="S75" s="80">
        <v>0</v>
      </c>
      <c r="T75" s="78">
        <f>SUMPRODUCT(LTA!F75:AJ75,LTA!F$101:AJ$101,LTA!F$105:AJ$105)</f>
        <v>16.28</v>
      </c>
      <c r="U75" s="78">
        <f>SUMPRODUCT(LTA!F75:AJ75,LTA!F$102:AJ$102,LTA!F$105:AJ$105)</f>
        <v>452.25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-236.6</v>
      </c>
      <c r="AA75" s="117">
        <f>STOA!J75</f>
        <v>367.48</v>
      </c>
      <c r="AB75" s="117">
        <f>-STOA!P75</f>
        <v>0</v>
      </c>
      <c r="AC75">
        <f t="shared" si="3"/>
        <v>20.324402166791785</v>
      </c>
      <c r="AD75">
        <f t="shared" si="4"/>
        <v>1572.9008128760418</v>
      </c>
      <c r="AE75">
        <f>'IDT-1'!F75</f>
        <v>0</v>
      </c>
      <c r="AF75" s="26"/>
      <c r="AG75">
        <f t="shared" si="5"/>
        <v>1572.9008128760418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-120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10.264711507810011</v>
      </c>
      <c r="F76">
        <f>GT_Spot!T76</f>
        <v>0</v>
      </c>
      <c r="G76">
        <f>PPCL_NG!T76</f>
        <v>23.14</v>
      </c>
      <c r="H76">
        <f>PPCL_Spot!T76</f>
        <v>3.94</v>
      </c>
      <c r="I76">
        <f>Bawana_NG!T76</f>
        <v>66.754519333388075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948.33746501255723</v>
      </c>
      <c r="P76" s="77">
        <v>35.720000000000006</v>
      </c>
      <c r="Q76" s="77">
        <v>26.063015854646455</v>
      </c>
      <c r="R76" s="80">
        <v>0</v>
      </c>
      <c r="S76" s="80">
        <v>0</v>
      </c>
      <c r="T76" s="78">
        <f>SUMPRODUCT(LTA!F76:AJ76,LTA!F$101:AJ$101,LTA!F$105:AJ$105)</f>
        <v>12.1</v>
      </c>
      <c r="U76" s="78">
        <f>SUMPRODUCT(LTA!F76:AJ76,LTA!F$102:AJ$102,LTA!F$105:AJ$105)</f>
        <v>448.75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-337</v>
      </c>
      <c r="AA76" s="117">
        <f>STOA!J76</f>
        <v>367.48</v>
      </c>
      <c r="AB76" s="117">
        <f>-STOA!P76</f>
        <v>0</v>
      </c>
      <c r="AC76">
        <f t="shared" si="3"/>
        <v>20.086366438013762</v>
      </c>
      <c r="AD76">
        <f t="shared" si="4"/>
        <v>1585.4633452703879</v>
      </c>
      <c r="AE76">
        <f>'IDT-1'!F76</f>
        <v>0</v>
      </c>
      <c r="AF76" s="26"/>
      <c r="AG76">
        <f t="shared" si="5"/>
        <v>1585.4633452703879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10.264711507810011</v>
      </c>
      <c r="F77">
        <f>GT_Spot!T77</f>
        <v>0</v>
      </c>
      <c r="G77">
        <f>PPCL_NG!T77</f>
        <v>23.14</v>
      </c>
      <c r="H77">
        <f>PPCL_Spot!T77</f>
        <v>3.94</v>
      </c>
      <c r="I77">
        <f>Bawana_NG!T77</f>
        <v>66.754519333388075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951.20362039205133</v>
      </c>
      <c r="P77" s="77">
        <v>35.720000000000006</v>
      </c>
      <c r="Q77" s="77">
        <v>26.063015854646455</v>
      </c>
      <c r="R77" s="80">
        <v>0</v>
      </c>
      <c r="S77" s="80">
        <v>0</v>
      </c>
      <c r="T77" s="78">
        <f>SUMPRODUCT(LTA!F77:AJ77,LTA!F$101:AJ$101,LTA!F$105:AJ$105)</f>
        <v>8.0399999999999991</v>
      </c>
      <c r="U77" s="78">
        <f>SUMPRODUCT(LTA!F77:AJ77,LTA!F$102:AJ$102,LTA!F$105:AJ$105)</f>
        <v>446.33000000000004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-353</v>
      </c>
      <c r="AA77" s="117">
        <f>STOA!J77</f>
        <v>367.48</v>
      </c>
      <c r="AB77" s="117">
        <f>-STOA!P77</f>
        <v>0</v>
      </c>
      <c r="AC77">
        <f t="shared" si="3"/>
        <v>20.281534645708433</v>
      </c>
      <c r="AD77">
        <f t="shared" si="4"/>
        <v>1575.3043324421876</v>
      </c>
      <c r="AE77">
        <f>'IDT-1'!F77</f>
        <v>0</v>
      </c>
      <c r="AF77" s="26"/>
      <c r="AG77">
        <f t="shared" si="5"/>
        <v>1575.3043324421876</v>
      </c>
      <c r="AI77" s="75">
        <f>PXIL!J77</f>
        <v>0</v>
      </c>
      <c r="AJ77" s="75">
        <f>PXIL!P77</f>
        <v>0</v>
      </c>
      <c r="AK77" s="75">
        <f>RTM_IEX!J77</f>
        <v>9.65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10.264711507810011</v>
      </c>
      <c r="F78">
        <f>GT_Spot!T78</f>
        <v>0</v>
      </c>
      <c r="G78">
        <f>PPCL_NG!T78</f>
        <v>23.14</v>
      </c>
      <c r="H78">
        <f>PPCL_Spot!T78</f>
        <v>3.94</v>
      </c>
      <c r="I78">
        <f>Bawana_NG!T78</f>
        <v>66.754519333388075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951.20363160945806</v>
      </c>
      <c r="P78" s="77">
        <v>35.720000000000006</v>
      </c>
      <c r="Q78" s="77">
        <v>26.063015854646455</v>
      </c>
      <c r="R78" s="80">
        <v>0</v>
      </c>
      <c r="S78" s="80">
        <v>0</v>
      </c>
      <c r="T78" s="78">
        <f>SUMPRODUCT(LTA!F78:AJ78,LTA!F$101:AJ$101,LTA!F$105:AJ$105)</f>
        <v>4.41</v>
      </c>
      <c r="U78" s="78">
        <f>SUMPRODUCT(LTA!F78:AJ78,LTA!F$102:AJ$102,LTA!F$105:AJ$105)</f>
        <v>443.82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-364</v>
      </c>
      <c r="AA78" s="117">
        <f>STOA!J78</f>
        <v>367.48</v>
      </c>
      <c r="AB78" s="117">
        <f>-STOA!P78</f>
        <v>0</v>
      </c>
      <c r="AC78">
        <f t="shared" si="3"/>
        <v>20.325162147165763</v>
      </c>
      <c r="AD78">
        <f t="shared" si="4"/>
        <v>1558.1207161581372</v>
      </c>
      <c r="AE78">
        <f>'IDT-1'!F78</f>
        <v>0</v>
      </c>
      <c r="AF78" s="26"/>
      <c r="AG78">
        <f t="shared" si="5"/>
        <v>1558.1207161581372</v>
      </c>
      <c r="AI78" s="75">
        <f>PXIL!J78</f>
        <v>0</v>
      </c>
      <c r="AJ78" s="75">
        <f>PXIL!P78</f>
        <v>0</v>
      </c>
      <c r="AK78" s="75">
        <f>RTM_IEX!J78</f>
        <v>9.65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10.264711507810011</v>
      </c>
      <c r="F79">
        <f>GT_Spot!T79</f>
        <v>0</v>
      </c>
      <c r="G79">
        <f>PPCL_NG!T79</f>
        <v>23.14</v>
      </c>
      <c r="H79">
        <f>PPCL_Spot!T79</f>
        <v>5.6181272909030318</v>
      </c>
      <c r="I79">
        <f>Bawana_NG!T79</f>
        <v>66.337281258964794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980.92826556985108</v>
      </c>
      <c r="P79" s="77">
        <v>35.720000000000006</v>
      </c>
      <c r="Q79" s="77">
        <v>26.063015854646455</v>
      </c>
      <c r="R79" s="80">
        <v>0</v>
      </c>
      <c r="S79" s="80">
        <v>0</v>
      </c>
      <c r="T79" s="78">
        <f>SUMPRODUCT(LTA!F79:AJ79,LTA!F$101:AJ$101,LTA!F$105:AJ$105)</f>
        <v>2.19</v>
      </c>
      <c r="U79" s="78">
        <f>SUMPRODUCT(LTA!F79:AJ79,LTA!F$102:AJ$102,LTA!F$105:AJ$105)</f>
        <v>443.53000000000009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-378</v>
      </c>
      <c r="AA79" s="117">
        <f>STOA!J79</f>
        <v>367.58000000000004</v>
      </c>
      <c r="AB79" s="117">
        <f>-STOA!P79</f>
        <v>0</v>
      </c>
      <c r="AC79">
        <f t="shared" si="3"/>
        <v>20.616000536432974</v>
      </c>
      <c r="AD79">
        <f t="shared" si="4"/>
        <v>1562.7554009457424</v>
      </c>
      <c r="AE79">
        <f>'IDT-1'!F79</f>
        <v>0</v>
      </c>
      <c r="AF79" s="26"/>
      <c r="AG79">
        <f t="shared" si="5"/>
        <v>1562.7554009457424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10.264711507810011</v>
      </c>
      <c r="F80">
        <f>GT_Spot!T80</f>
        <v>0</v>
      </c>
      <c r="G80">
        <f>PPCL_NG!T80</f>
        <v>23.14</v>
      </c>
      <c r="H80">
        <f>PPCL_Spot!T80</f>
        <v>5.6181272909030318</v>
      </c>
      <c r="I80">
        <f>Bawana_NG!T80</f>
        <v>66.337281258964794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993.36917183845367</v>
      </c>
      <c r="P80" s="77">
        <v>35.720000000000006</v>
      </c>
      <c r="Q80" s="77">
        <v>26.063015854646455</v>
      </c>
      <c r="R80" s="80">
        <v>0</v>
      </c>
      <c r="S80" s="80">
        <v>0</v>
      </c>
      <c r="T80" s="78">
        <f>SUMPRODUCT(LTA!F80:AJ80,LTA!F$101:AJ$101,LTA!F$105:AJ$105)</f>
        <v>0.63</v>
      </c>
      <c r="U80" s="78">
        <f>SUMPRODUCT(LTA!F80:AJ80,LTA!F$102:AJ$102,LTA!F$105:AJ$105)</f>
        <v>443.38000000000011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-390</v>
      </c>
      <c r="AA80" s="117">
        <f>STOA!J80</f>
        <v>367.58000000000004</v>
      </c>
      <c r="AB80" s="117">
        <f>-STOA!P80</f>
        <v>0</v>
      </c>
      <c r="AC80">
        <f t="shared" si="3"/>
        <v>20.816970041863026</v>
      </c>
      <c r="AD80">
        <f t="shared" si="4"/>
        <v>1561.2853377089154</v>
      </c>
      <c r="AE80">
        <f>'IDT-1'!F80</f>
        <v>0</v>
      </c>
      <c r="AF80" s="26"/>
      <c r="AG80">
        <f t="shared" si="5"/>
        <v>1561.2853377089154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10.264711507810011</v>
      </c>
      <c r="F81">
        <f>GT_Spot!T81</f>
        <v>0</v>
      </c>
      <c r="G81">
        <f>PPCL_NG!T81</f>
        <v>23.14</v>
      </c>
      <c r="H81">
        <f>PPCL_Spot!T81</f>
        <v>5.6181272909030318</v>
      </c>
      <c r="I81">
        <f>Bawana_NG!T81</f>
        <v>66.337281258964794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993.36945404827873</v>
      </c>
      <c r="P81" s="77">
        <v>35.720000000000006</v>
      </c>
      <c r="Q81" s="77">
        <v>26.063015854646455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443.36000000000007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-383</v>
      </c>
      <c r="AA81" s="117">
        <f>STOA!J81</f>
        <v>367.58000000000004</v>
      </c>
      <c r="AB81" s="117">
        <f>-STOA!P81</f>
        <v>0</v>
      </c>
      <c r="AC81">
        <f t="shared" si="3"/>
        <v>20.749105632654118</v>
      </c>
      <c r="AD81">
        <f t="shared" si="4"/>
        <v>1567.7034843279491</v>
      </c>
      <c r="AE81">
        <f>'IDT-1'!F81</f>
        <v>0</v>
      </c>
      <c r="AF81" s="26"/>
      <c r="AG81">
        <f t="shared" si="5"/>
        <v>1567.7034843279491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10.594495980210265</v>
      </c>
      <c r="F82">
        <f>GT_Spot!T82</f>
        <v>0</v>
      </c>
      <c r="G82">
        <f>PPCL_NG!T82</f>
        <v>23.14</v>
      </c>
      <c r="H82">
        <f>PPCL_Spot!T82</f>
        <v>5.6181272909030318</v>
      </c>
      <c r="I82">
        <f>Bawana_NG!T82</f>
        <v>66.337281258964794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993.36936207381393</v>
      </c>
      <c r="P82" s="77">
        <v>35.720000000000006</v>
      </c>
      <c r="Q82" s="77">
        <v>26.063015854646455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443.31000000000006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-379</v>
      </c>
      <c r="AA82" s="117">
        <f>STOA!J82</f>
        <v>367.58000000000004</v>
      </c>
      <c r="AB82" s="117">
        <f>-STOA!P82</f>
        <v>0</v>
      </c>
      <c r="AC82">
        <f t="shared" si="3"/>
        <v>21.159960792656932</v>
      </c>
      <c r="AD82">
        <f t="shared" si="4"/>
        <v>1521.5723216658816</v>
      </c>
      <c r="AE82">
        <f>'IDT-1'!F82</f>
        <v>0</v>
      </c>
      <c r="AF82" s="26"/>
      <c r="AG82">
        <f t="shared" si="5"/>
        <v>1521.5723216658816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-50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10.594495980210265</v>
      </c>
      <c r="F83">
        <f>GT_Spot!T83</f>
        <v>0</v>
      </c>
      <c r="G83">
        <f>PPCL_NG!T83</f>
        <v>23.14</v>
      </c>
      <c r="H83">
        <f>PPCL_Spot!T83</f>
        <v>5.6181272909030318</v>
      </c>
      <c r="I83">
        <f>Bawana_NG!T83</f>
        <v>66.337281258964794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993.36938533464058</v>
      </c>
      <c r="P83" s="77">
        <v>35.720000000000006</v>
      </c>
      <c r="Q83" s="77">
        <v>26.063015854646455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443.00000000000011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-376</v>
      </c>
      <c r="AA83" s="117">
        <f>STOA!J83</f>
        <v>367.66999999999996</v>
      </c>
      <c r="AB83" s="117">
        <f>-STOA!P83</f>
        <v>0</v>
      </c>
      <c r="AC83">
        <f t="shared" si="3"/>
        <v>20.953828064341717</v>
      </c>
      <c r="AD83">
        <f t="shared" si="4"/>
        <v>1544.5584776550238</v>
      </c>
      <c r="AE83">
        <f>'IDT-1'!F83</f>
        <v>0</v>
      </c>
      <c r="AF83" s="26"/>
      <c r="AG83">
        <f t="shared" si="5"/>
        <v>1544.5584776550238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-30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10.594495980210265</v>
      </c>
      <c r="F84">
        <f>GT_Spot!T84</f>
        <v>0</v>
      </c>
      <c r="G84">
        <f>PPCL_NG!T84</f>
        <v>23.14</v>
      </c>
      <c r="H84">
        <f>PPCL_Spot!T84</f>
        <v>5.6181272909030318</v>
      </c>
      <c r="I84">
        <f>Bawana_NG!T84</f>
        <v>66.337281258964794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993.36938726535971</v>
      </c>
      <c r="P84" s="77">
        <v>35.720000000000006</v>
      </c>
      <c r="Q84" s="77">
        <v>26.063015854646455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442.50000000000011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-377</v>
      </c>
      <c r="AA84" s="117">
        <f>STOA!J84</f>
        <v>367.66999999999996</v>
      </c>
      <c r="AB84" s="117">
        <f>-STOA!P84</f>
        <v>0</v>
      </c>
      <c r="AC84">
        <f t="shared" si="3"/>
        <v>20.691962383188379</v>
      </c>
      <c r="AD84">
        <f t="shared" si="4"/>
        <v>1573.3203452668961</v>
      </c>
      <c r="AE84">
        <f>'IDT-1'!F84</f>
        <v>0</v>
      </c>
      <c r="AF84" s="26"/>
      <c r="AG84">
        <f t="shared" si="5"/>
        <v>1573.3203452668961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10.594495980210265</v>
      </c>
      <c r="F85">
        <f>GT_Spot!T85</f>
        <v>0</v>
      </c>
      <c r="G85">
        <f>PPCL_NG!T85</f>
        <v>23.139999999999997</v>
      </c>
      <c r="H85">
        <f>PPCL_Spot!T85</f>
        <v>5.6181272909030318</v>
      </c>
      <c r="I85">
        <f>Bawana_NG!T85</f>
        <v>66.337281258964794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994.50372729103537</v>
      </c>
      <c r="P85" s="77">
        <v>35.720000000000006</v>
      </c>
      <c r="Q85" s="77">
        <v>26.063015854646455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443.00000000000011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-346</v>
      </c>
      <c r="AA85" s="117">
        <f>STOA!J85</f>
        <v>367.66999999999996</v>
      </c>
      <c r="AB85" s="117">
        <f>-STOA!P85</f>
        <v>0</v>
      </c>
      <c r="AC85">
        <f t="shared" si="3"/>
        <v>20.431122622226269</v>
      </c>
      <c r="AD85">
        <f t="shared" si="4"/>
        <v>1606.2155250535338</v>
      </c>
      <c r="AE85">
        <f>'IDT-1'!F85</f>
        <v>-33.445</v>
      </c>
      <c r="AF85" s="26"/>
      <c r="AG85">
        <f t="shared" si="5"/>
        <v>1572.7705250535339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10.594495980210265</v>
      </c>
      <c r="F86">
        <f>GT_Spot!T86</f>
        <v>0</v>
      </c>
      <c r="G86">
        <f>PPCL_NG!T86</f>
        <v>23.14</v>
      </c>
      <c r="H86">
        <f>PPCL_Spot!T86</f>
        <v>5.6181272909030318</v>
      </c>
      <c r="I86">
        <f>Bawana_NG!T86</f>
        <v>66.337281258964794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982.06260381993604</v>
      </c>
      <c r="P86" s="77">
        <v>35.720000000000006</v>
      </c>
      <c r="Q86" s="77">
        <v>26.063015854646455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442.7000000000001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-295</v>
      </c>
      <c r="AA86" s="117">
        <f>STOA!J86</f>
        <v>367.66999999999996</v>
      </c>
      <c r="AB86" s="117">
        <f>-STOA!P86</f>
        <v>0</v>
      </c>
      <c r="AC86">
        <f t="shared" si="3"/>
        <v>19.866216232048636</v>
      </c>
      <c r="AD86">
        <f t="shared" si="4"/>
        <v>1645.0393079726121</v>
      </c>
      <c r="AE86">
        <f>'IDT-1'!F86</f>
        <v>-74.385999999999996</v>
      </c>
      <c r="AF86" s="26"/>
      <c r="AG86">
        <f t="shared" si="5"/>
        <v>1570.6533079726121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10.594495980210265</v>
      </c>
      <c r="F87">
        <f>GT_Spot!T87</f>
        <v>0</v>
      </c>
      <c r="G87">
        <f>PPCL_NG!T87</f>
        <v>23.14</v>
      </c>
      <c r="H87">
        <f>PPCL_Spot!T87</f>
        <v>5.6181272909030318</v>
      </c>
      <c r="I87">
        <f>Bawana_NG!T87</f>
        <v>66.34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969.79774768417883</v>
      </c>
      <c r="P87" s="77">
        <v>35.720000000000006</v>
      </c>
      <c r="Q87" s="77">
        <v>26.063015854646455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441.78000000000009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-242</v>
      </c>
      <c r="AA87" s="117">
        <f>STOA!J87</f>
        <v>367.76</v>
      </c>
      <c r="AB87" s="117">
        <f>-STOA!P87</f>
        <v>0</v>
      </c>
      <c r="AC87">
        <f t="shared" si="3"/>
        <v>19.28046466429873</v>
      </c>
      <c r="AD87">
        <f t="shared" si="4"/>
        <v>1685.53292214564</v>
      </c>
      <c r="AE87">
        <f>'IDT-1'!F87</f>
        <v>-107.254</v>
      </c>
      <c r="AF87" s="26"/>
      <c r="AG87">
        <f t="shared" si="5"/>
        <v>1578.2789221456401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10.594495980210265</v>
      </c>
      <c r="F88">
        <f>GT_Spot!T88</f>
        <v>0</v>
      </c>
      <c r="G88">
        <f>PPCL_NG!T88</f>
        <v>23.14</v>
      </c>
      <c r="H88">
        <f>PPCL_Spot!T88</f>
        <v>5.6181272909030318</v>
      </c>
      <c r="I88">
        <f>Bawana_NG!T88</f>
        <v>66.34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976.87338344227794</v>
      </c>
      <c r="P88" s="77">
        <v>35.720000000000006</v>
      </c>
      <c r="Q88" s="77">
        <v>26.063015854646455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441.23000000000008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-170</v>
      </c>
      <c r="AA88" s="117">
        <f>STOA!J88</f>
        <v>367.76</v>
      </c>
      <c r="AB88" s="117">
        <f>-STOA!P88</f>
        <v>0</v>
      </c>
      <c r="AC88">
        <f t="shared" si="3"/>
        <v>18.698665077371935</v>
      </c>
      <c r="AD88">
        <f t="shared" si="4"/>
        <v>1764.6403574906658</v>
      </c>
      <c r="AE88">
        <f>'IDT-1'!F88</f>
        <v>-156</v>
      </c>
      <c r="AF88" s="26"/>
      <c r="AG88">
        <f t="shared" si="5"/>
        <v>1608.6403574906658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10.594495980210265</v>
      </c>
      <c r="F89">
        <f>GT_Spot!T89</f>
        <v>0</v>
      </c>
      <c r="G89">
        <f>PPCL_NG!T89</f>
        <v>23.14</v>
      </c>
      <c r="H89">
        <f>PPCL_Spot!T89</f>
        <v>5.9981255857544511</v>
      </c>
      <c r="I89">
        <f>Bawana_NG!T89</f>
        <v>66.34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976.95285849743152</v>
      </c>
      <c r="P89" s="77">
        <v>35.720000000000006</v>
      </c>
      <c r="Q89" s="77">
        <v>26.063015854646455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441.59000000000003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-51</v>
      </c>
      <c r="AA89" s="117">
        <f>STOA!J89</f>
        <v>367.76</v>
      </c>
      <c r="AB89" s="117">
        <f>-STOA!P89</f>
        <v>0</v>
      </c>
      <c r="AC89">
        <f t="shared" si="3"/>
        <v>18.359629469486364</v>
      </c>
      <c r="AD89">
        <f t="shared" si="4"/>
        <v>1804.7988664485565</v>
      </c>
      <c r="AE89">
        <f>'IDT-1'!F89</f>
        <v>-237</v>
      </c>
      <c r="AF89" s="26"/>
      <c r="AG89">
        <f t="shared" si="5"/>
        <v>1567.7988664485565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-80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10.594495980210265</v>
      </c>
      <c r="F90">
        <f>GT_Spot!T90</f>
        <v>0</v>
      </c>
      <c r="G90">
        <f>PPCL_NG!T90</f>
        <v>23.14</v>
      </c>
      <c r="H90">
        <f>PPCL_Spot!T90</f>
        <v>5.9981255857544511</v>
      </c>
      <c r="I90">
        <f>Bawana_NG!T90</f>
        <v>66.34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976.95286196599488</v>
      </c>
      <c r="P90" s="77">
        <v>35.720000000000006</v>
      </c>
      <c r="Q90" s="77">
        <v>26.063015854646455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441.21000000000004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367.76</v>
      </c>
      <c r="AB90" s="117">
        <f>-STOA!P90</f>
        <v>0</v>
      </c>
      <c r="AC90">
        <f t="shared" si="3"/>
        <v>17.193250794602136</v>
      </c>
      <c r="AD90">
        <f t="shared" si="4"/>
        <v>1936.5852485920041</v>
      </c>
      <c r="AE90">
        <f>'IDT-1'!F90</f>
        <v>-248.678</v>
      </c>
      <c r="AF90" s="26"/>
      <c r="AG90">
        <f t="shared" si="5"/>
        <v>1687.9072485920042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10.594495980210265</v>
      </c>
      <c r="F91">
        <f>GT_Spot!T91</f>
        <v>0</v>
      </c>
      <c r="G91">
        <f>PPCL_NG!T91</f>
        <v>23.139999999999997</v>
      </c>
      <c r="H91">
        <f>PPCL_Spot!T91</f>
        <v>6.18</v>
      </c>
      <c r="I91">
        <f>Bawana_NG!T91</f>
        <v>66.547270415487461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986.1755588074285</v>
      </c>
      <c r="P91" s="77">
        <v>35.720000000000006</v>
      </c>
      <c r="Q91" s="77">
        <v>26.063015854646455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440.99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-44</v>
      </c>
      <c r="AA91" s="117">
        <f>STOA!J91</f>
        <v>367.85</v>
      </c>
      <c r="AB91" s="117">
        <f>-STOA!P91</f>
        <v>0</v>
      </c>
      <c r="AC91">
        <f t="shared" si="3"/>
        <v>17.756109887506948</v>
      </c>
      <c r="AD91">
        <f t="shared" si="4"/>
        <v>1891.5042311702657</v>
      </c>
      <c r="AE91">
        <f>'IDT-1'!F91</f>
        <v>-171</v>
      </c>
      <c r="AF91" s="26"/>
      <c r="AG91">
        <f t="shared" si="5"/>
        <v>1720.5042311702657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-10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10.594495980210265</v>
      </c>
      <c r="F92">
        <f>GT_Spot!T92</f>
        <v>0</v>
      </c>
      <c r="G92">
        <f>PPCL_NG!T92</f>
        <v>23.14</v>
      </c>
      <c r="H92">
        <f>PPCL_Spot!T92</f>
        <v>6.18</v>
      </c>
      <c r="I92">
        <f>Bawana_NG!T92</f>
        <v>66.34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986.17554651228852</v>
      </c>
      <c r="P92" s="77">
        <v>35.720000000000006</v>
      </c>
      <c r="Q92" s="77">
        <v>26.063015854646455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440.81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367.85</v>
      </c>
      <c r="AB92" s="117">
        <f>-STOA!P92</f>
        <v>0</v>
      </c>
      <c r="AC92">
        <f t="shared" si="3"/>
        <v>17.894751840008549</v>
      </c>
      <c r="AD92">
        <f t="shared" si="4"/>
        <v>1874.9783065071367</v>
      </c>
      <c r="AE92">
        <f>'IDT-1'!F92</f>
        <v>-173.04900000000001</v>
      </c>
      <c r="AF92" s="26"/>
      <c r="AG92">
        <f t="shared" si="5"/>
        <v>1701.9293065071367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-70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10.594495980210265</v>
      </c>
      <c r="F93">
        <f>GT_Spot!T93</f>
        <v>0</v>
      </c>
      <c r="G93">
        <f>PPCL_NG!T93</f>
        <v>23.14</v>
      </c>
      <c r="H93">
        <f>PPCL_Spot!T93</f>
        <v>6.18</v>
      </c>
      <c r="I93">
        <f>Bawana_NG!T93</f>
        <v>66.34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985.42146808269013</v>
      </c>
      <c r="P93" s="77">
        <v>35.720000000000006</v>
      </c>
      <c r="Q93" s="77">
        <v>26.063015854646455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440.68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367.85</v>
      </c>
      <c r="AB93" s="117">
        <f>-STOA!P93</f>
        <v>0</v>
      </c>
      <c r="AC93">
        <f t="shared" si="3"/>
        <v>17.265503023274416</v>
      </c>
      <c r="AD93">
        <f t="shared" si="4"/>
        <v>1944.7234768942726</v>
      </c>
      <c r="AE93">
        <f>'IDT-1'!F93</f>
        <v>-132.79900000000001</v>
      </c>
      <c r="AF93" s="26"/>
      <c r="AG93">
        <f t="shared" si="5"/>
        <v>1811.9244768942726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10.914457108578286</v>
      </c>
      <c r="F94">
        <f>GT_Spot!T94</f>
        <v>0</v>
      </c>
      <c r="G94">
        <f>PPCL_NG!T94</f>
        <v>23.14</v>
      </c>
      <c r="H94">
        <f>PPCL_Spot!T94</f>
        <v>6.18</v>
      </c>
      <c r="I94">
        <f>Bawana_NG!T94</f>
        <v>66.34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985.42155709206202</v>
      </c>
      <c r="P94" s="77">
        <v>35.720000000000006</v>
      </c>
      <c r="Q94" s="77">
        <v>26.063015854646455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440.56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367.85</v>
      </c>
      <c r="AB94" s="117">
        <f>-STOA!P94</f>
        <v>0</v>
      </c>
      <c r="AC94">
        <f t="shared" si="3"/>
        <v>17.267263464486525</v>
      </c>
      <c r="AD94">
        <f t="shared" si="4"/>
        <v>1944.9217665908002</v>
      </c>
      <c r="AE94">
        <f>'IDT-1'!F94</f>
        <v>-100.04900000000001</v>
      </c>
      <c r="AF94" s="26"/>
      <c r="AG94">
        <f t="shared" si="5"/>
        <v>1844.8727665908002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10.914457108578286</v>
      </c>
      <c r="F95">
        <f>GT_Spot!T95</f>
        <v>0</v>
      </c>
      <c r="G95">
        <f>PPCL_NG!T95</f>
        <v>23.14</v>
      </c>
      <c r="H95">
        <f>PPCL_Spot!T95</f>
        <v>6.18</v>
      </c>
      <c r="I95">
        <f>Bawana_NG!T95</f>
        <v>66.34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959.86800569500099</v>
      </c>
      <c r="P95" s="77">
        <v>35.720000000000006</v>
      </c>
      <c r="Q95" s="77">
        <v>26.063015854646455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440.99000000000007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367.95000000000005</v>
      </c>
      <c r="AB95" s="117">
        <f>-STOA!P95</f>
        <v>0</v>
      </c>
      <c r="AC95">
        <f t="shared" si="3"/>
        <v>17.087888212192389</v>
      </c>
      <c r="AD95">
        <f t="shared" si="4"/>
        <v>1924.7175904460335</v>
      </c>
      <c r="AE95">
        <f>'IDT-1'!F95</f>
        <v>-69.72</v>
      </c>
      <c r="AF95" s="26"/>
      <c r="AG95">
        <f t="shared" si="5"/>
        <v>1854.9975904460334</v>
      </c>
      <c r="AI95" s="75">
        <f>PXIL!J95</f>
        <v>0</v>
      </c>
      <c r="AJ95" s="75">
        <f>PXIL!P95</f>
        <v>0</v>
      </c>
      <c r="AK95" s="75">
        <f>RTM_IEX!J95</f>
        <v>4.6399999999999997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10.914457108578286</v>
      </c>
      <c r="F96">
        <f>GT_Spot!T96</f>
        <v>0</v>
      </c>
      <c r="G96">
        <f>PPCL_NG!T96</f>
        <v>23.14</v>
      </c>
      <c r="H96">
        <f>PPCL_Spot!T96</f>
        <v>6.18</v>
      </c>
      <c r="I96">
        <f>Bawana_NG!T96</f>
        <v>66.34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955.70728772727546</v>
      </c>
      <c r="P96" s="77">
        <v>35.720000000000006</v>
      </c>
      <c r="Q96" s="77">
        <v>26.063015854646455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440.85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367.95000000000005</v>
      </c>
      <c r="AB96" s="117">
        <f>-STOA!P96</f>
        <v>0</v>
      </c>
      <c r="AC96">
        <f t="shared" si="3"/>
        <v>17.052769894076402</v>
      </c>
      <c r="AD96">
        <f t="shared" si="4"/>
        <v>1920.761990796424</v>
      </c>
      <c r="AE96">
        <f>'IDT-1'!F96</f>
        <v>-56.085999999999999</v>
      </c>
      <c r="AF96" s="26"/>
      <c r="AG96">
        <f t="shared" si="5"/>
        <v>1864.675990796424</v>
      </c>
      <c r="AI96" s="75">
        <f>PXIL!J96</f>
        <v>0</v>
      </c>
      <c r="AJ96" s="75">
        <f>PXIL!P96</f>
        <v>0</v>
      </c>
      <c r="AK96" s="75">
        <f>RTM_IEX!J96</f>
        <v>4.95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10.914457108578286</v>
      </c>
      <c r="F97">
        <f>GT_Spot!T97</f>
        <v>0</v>
      </c>
      <c r="G97">
        <f>PPCL_NG!T97</f>
        <v>23.139999999999997</v>
      </c>
      <c r="H97">
        <f>PPCL_Spot!T97</f>
        <v>6.18</v>
      </c>
      <c r="I97">
        <f>Bawana_NG!T97</f>
        <v>66.547270415487461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948.28961514614832</v>
      </c>
      <c r="P97" s="77">
        <v>35.720000000000006</v>
      </c>
      <c r="Q97" s="77">
        <v>26.063015854646455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440.75000000000006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367.95000000000005</v>
      </c>
      <c r="AB97" s="117">
        <f>-STOA!P97</f>
        <v>0</v>
      </c>
      <c r="AC97">
        <f t="shared" si="3"/>
        <v>17.030942355018773</v>
      </c>
      <c r="AD97">
        <f t="shared" si="4"/>
        <v>1918.3034161698417</v>
      </c>
      <c r="AE97">
        <f>'IDT-1'!F97</f>
        <v>-53.542999999999999</v>
      </c>
      <c r="AF97" s="26"/>
      <c r="AG97">
        <f t="shared" si="5"/>
        <v>1864.7604161698418</v>
      </c>
      <c r="AI97" s="75">
        <f>PXIL!J97</f>
        <v>0</v>
      </c>
      <c r="AJ97" s="75">
        <f>PXIL!P97</f>
        <v>0</v>
      </c>
      <c r="AK97" s="75">
        <f>RTM_IEX!J97</f>
        <v>9.7799999999999994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10.914457108578286</v>
      </c>
      <c r="F98">
        <f>GT_Spot!T98</f>
        <v>0</v>
      </c>
      <c r="G98">
        <f>PPCL_NG!T98</f>
        <v>23.14</v>
      </c>
      <c r="H98">
        <f>PPCL_Spot!T98</f>
        <v>6.18</v>
      </c>
      <c r="I98">
        <f>Bawana_NG!T98</f>
        <v>66.34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948.28976562251228</v>
      </c>
      <c r="P98" s="77">
        <v>35.720000000000006</v>
      </c>
      <c r="Q98" s="77">
        <v>26.063015854646455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440.85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367.95000000000005</v>
      </c>
      <c r="AB98" s="117">
        <f>-STOA!P98</f>
        <v>0</v>
      </c>
      <c r="AC98">
        <f t="shared" si="3"/>
        <v>17.01283969955449</v>
      </c>
      <c r="AD98">
        <f t="shared" si="4"/>
        <v>1916.2643988861828</v>
      </c>
      <c r="AE98">
        <f>'IDT-1'!F98</f>
        <v>-56.180999999999997</v>
      </c>
      <c r="AF98" s="26"/>
      <c r="AG98">
        <f t="shared" si="5"/>
        <v>1860.0833988861827</v>
      </c>
      <c r="AI98" s="75">
        <f>PXIL!J98</f>
        <v>0</v>
      </c>
      <c r="AJ98" s="75">
        <f>PXIL!P98</f>
        <v>0</v>
      </c>
      <c r="AK98" s="75">
        <f>RTM_IEX!J98</f>
        <v>7.83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0.30297627946921191</v>
      </c>
      <c r="F99">
        <f t="shared" si="6"/>
        <v>0</v>
      </c>
      <c r="G99">
        <f t="shared" si="6"/>
        <v>0.42387750000000063</v>
      </c>
      <c r="H99">
        <f t="shared" si="6"/>
        <v>0.2881124776992206</v>
      </c>
      <c r="I99">
        <f t="shared" si="6"/>
        <v>1.5291418172751678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21.118751960242502</v>
      </c>
      <c r="P99" s="77">
        <f t="shared" si="6"/>
        <v>0.80804999999999849</v>
      </c>
      <c r="Q99" s="77">
        <f t="shared" si="6"/>
        <v>0.6049373012382826</v>
      </c>
      <c r="R99" s="80">
        <f>SUM(R3:R98)/4000</f>
        <v>0.19093497317820957</v>
      </c>
      <c r="S99" s="80">
        <f t="shared" si="6"/>
        <v>0</v>
      </c>
      <c r="T99" s="78">
        <f t="shared" si="6"/>
        <v>0.8600049999999998</v>
      </c>
      <c r="U99" s="78">
        <f t="shared" si="6"/>
        <v>11.120432499999996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-6.3563149999999986</v>
      </c>
      <c r="AA99" s="117">
        <f t="shared" si="6"/>
        <v>8.821259999999997</v>
      </c>
      <c r="AB99" s="117">
        <f t="shared" si="6"/>
        <v>0</v>
      </c>
      <c r="AC99">
        <f t="shared" si="6"/>
        <v>0.47479093216675333</v>
      </c>
      <c r="AD99">
        <f t="shared" si="6"/>
        <v>37.957498876935837</v>
      </c>
      <c r="AE99">
        <f t="shared" si="6"/>
        <v>-0.99544024999999992</v>
      </c>
      <c r="AG99">
        <f t="shared" si="6"/>
        <v>36.96205862693585</v>
      </c>
      <c r="AI99">
        <f t="shared" si="6"/>
        <v>0</v>
      </c>
      <c r="AJ99">
        <f t="shared" si="6"/>
        <v>0</v>
      </c>
      <c r="AK99">
        <f t="shared" si="6"/>
        <v>9.0124999999999969E-2</v>
      </c>
      <c r="AL99">
        <f t="shared" si="6"/>
        <v>-1.37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AC79" activePane="bottomRight" state="frozen"/>
      <selection activeCell="M3" sqref="M3:M98"/>
      <selection pane="topRight" activeCell="M3" sqref="M3:M98"/>
      <selection pane="bottomLeft" activeCell="M3" sqref="M3:M98"/>
      <selection pane="bottomRight" activeCell="AG80" sqref="AG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44714</v>
      </c>
      <c r="B1" s="214"/>
      <c r="C1" s="214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300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1" t="s">
        <v>143</v>
      </c>
      <c r="Q1" s="221" t="s">
        <v>144</v>
      </c>
      <c r="R1" s="79"/>
      <c r="S1" s="79"/>
      <c r="T1" s="82" t="s">
        <v>302</v>
      </c>
      <c r="U1" s="222" t="s">
        <v>303</v>
      </c>
      <c r="V1" s="107" t="s">
        <v>316</v>
      </c>
      <c r="W1" s="107" t="s">
        <v>302</v>
      </c>
      <c r="X1" s="214" t="s">
        <v>335</v>
      </c>
      <c r="Y1" s="224" t="s">
        <v>223</v>
      </c>
      <c r="Z1" s="224" t="s">
        <v>224</v>
      </c>
      <c r="AA1" s="223" t="s">
        <v>198</v>
      </c>
      <c r="AB1" s="223" t="s">
        <v>199</v>
      </c>
      <c r="AC1" s="27" t="s">
        <v>189</v>
      </c>
      <c r="AD1" s="214" t="s">
        <v>142</v>
      </c>
      <c r="AG1" s="214" t="s">
        <v>278</v>
      </c>
      <c r="AI1" s="224" t="s">
        <v>384</v>
      </c>
      <c r="AJ1" s="224" t="s">
        <v>385</v>
      </c>
      <c r="AK1" s="224" t="s">
        <v>386</v>
      </c>
      <c r="AL1" s="224" t="s">
        <v>387</v>
      </c>
      <c r="AM1" s="224" t="s">
        <v>388</v>
      </c>
      <c r="AN1" s="224" t="s">
        <v>389</v>
      </c>
      <c r="AO1" s="226" t="s">
        <v>413</v>
      </c>
      <c r="AP1" s="226" t="s">
        <v>414</v>
      </c>
      <c r="AQ1" s="226" t="s">
        <v>415</v>
      </c>
      <c r="AR1" s="226" t="s">
        <v>416</v>
      </c>
      <c r="AT1" s="197" t="s">
        <v>149</v>
      </c>
    </row>
    <row r="2" spans="1:46">
      <c r="A2" s="27" t="s">
        <v>44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1"/>
      <c r="Q2" s="221"/>
      <c r="R2" s="79"/>
      <c r="S2" s="79"/>
      <c r="T2" s="82" t="s">
        <v>315</v>
      </c>
      <c r="U2" s="222"/>
      <c r="V2" s="107" t="s">
        <v>304</v>
      </c>
      <c r="W2" s="107" t="s">
        <v>304</v>
      </c>
      <c r="X2" s="214"/>
      <c r="Y2" s="224"/>
      <c r="Z2" s="224"/>
      <c r="AA2" s="223"/>
      <c r="AB2" s="223"/>
      <c r="AC2" s="27">
        <f>Allocation!J1/100</f>
        <v>8.8000000000000005E-3</v>
      </c>
      <c r="AD2" s="214"/>
      <c r="AE2" t="s">
        <v>276</v>
      </c>
      <c r="AG2" s="214"/>
      <c r="AI2" s="224"/>
      <c r="AJ2" s="224"/>
      <c r="AK2" s="224"/>
      <c r="AL2" s="224"/>
      <c r="AM2" s="224"/>
      <c r="AN2" s="224"/>
      <c r="AO2" s="226"/>
      <c r="AP2" s="226"/>
      <c r="AQ2" s="226"/>
      <c r="AR2" s="226"/>
      <c r="AT2" s="197" t="s">
        <v>152</v>
      </c>
    </row>
    <row r="3" spans="1:46">
      <c r="A3" t="s">
        <v>45</v>
      </c>
      <c r="E3">
        <f>GT_NG!S3</f>
        <v>2.1123569122395072</v>
      </c>
      <c r="F3">
        <f>GT_Spot!S3</f>
        <v>0</v>
      </c>
      <c r="G3">
        <f>PPCL_NG!S3</f>
        <v>18.79</v>
      </c>
      <c r="H3">
        <f>PPCL_Spot!S3</f>
        <v>26.01</v>
      </c>
      <c r="I3">
        <f>Bawana_NG!S3</f>
        <v>30.515625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65.36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20.81</v>
      </c>
      <c r="Z3" s="75">
        <f>IEX!Q3</f>
        <v>0</v>
      </c>
      <c r="AA3" s="117">
        <f>STOA!K3</f>
        <v>8.69</v>
      </c>
      <c r="AB3" s="117">
        <f>-STOA!Q3</f>
        <v>0</v>
      </c>
      <c r="AC3">
        <f>SUMIF(B3:AB3,"&gt;0")*$AC$2-SUMIF(B3:AB3,"&lt;0")*($AC$2/(1-$AC$2))+SUMIF(AI3:AR3,"&gt;0")*$AC$2-SUMIF(AI3:AR3,"&lt;0")*($AC$2/(1-$AC$2))</f>
        <v>1.7497742408277077</v>
      </c>
      <c r="AD3">
        <f>SUM(B3:AB3,AI3:AR3)-AC3</f>
        <v>197.08820767141179</v>
      </c>
      <c r="AE3">
        <f>'IDT-1'!E3</f>
        <v>0</v>
      </c>
      <c r="AF3" s="26"/>
      <c r="AG3">
        <f>SUM(AD3:AF3)+AT3</f>
        <v>122.08820767141179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26.55</v>
      </c>
      <c r="AP3" s="192">
        <f>GDAM_IEX!Q3</f>
        <v>0</v>
      </c>
      <c r="AQ3" s="192">
        <f>GDAM_PXI!K3</f>
        <v>0</v>
      </c>
      <c r="AR3" s="192">
        <f>GDAM_PXI!Q3</f>
        <v>0</v>
      </c>
      <c r="AT3">
        <v>-75</v>
      </c>
    </row>
    <row r="4" spans="1:46">
      <c r="A4" t="s">
        <v>46</v>
      </c>
      <c r="E4">
        <f>GT_NG!S4</f>
        <v>2.1123569122395072</v>
      </c>
      <c r="F4">
        <f>GT_Spot!S4</f>
        <v>0</v>
      </c>
      <c r="G4">
        <f>PPCL_NG!S4</f>
        <v>18.79</v>
      </c>
      <c r="H4">
        <f>PPCL_Spot!S4</f>
        <v>26.01</v>
      </c>
      <c r="I4">
        <f>Bawana_NG!S4</f>
        <v>30.63671875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65.399999999999991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21.4</v>
      </c>
      <c r="Z4" s="75">
        <f>IEX!Q4</f>
        <v>0</v>
      </c>
      <c r="AA4" s="117">
        <f>STOA!K4</f>
        <v>8.69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1.7563838658277078</v>
      </c>
      <c r="AD4">
        <f t="shared" ref="AD4:AD67" si="1">SUM(B4:AB4,AI4:AR4)-AC4</f>
        <v>197.83269179641181</v>
      </c>
      <c r="AE4">
        <f>'IDT-1'!E4</f>
        <v>0</v>
      </c>
      <c r="AF4" s="26"/>
      <c r="AG4">
        <f t="shared" ref="AG4:AG67" si="2">SUM(AD4:AF4)+AT4</f>
        <v>122.83269179641181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26.55</v>
      </c>
      <c r="AP4" s="192">
        <f>GDAM_IEX!Q4</f>
        <v>0</v>
      </c>
      <c r="AQ4" s="192">
        <f>GDAM_PXI!K4</f>
        <v>0</v>
      </c>
      <c r="AR4" s="192">
        <f>GDAM_PXI!Q4</f>
        <v>0</v>
      </c>
      <c r="AT4">
        <v>-75</v>
      </c>
    </row>
    <row r="5" spans="1:46">
      <c r="A5" t="s">
        <v>47</v>
      </c>
      <c r="E5">
        <f>GT_NG!S5</f>
        <v>2.1123569122395072</v>
      </c>
      <c r="F5">
        <f>GT_Spot!S5</f>
        <v>0</v>
      </c>
      <c r="G5">
        <f>PPCL_NG!S5</f>
        <v>18.79</v>
      </c>
      <c r="H5">
        <f>PPCL_Spot!S5</f>
        <v>26.01</v>
      </c>
      <c r="I5">
        <f>Bawana_NG!S5</f>
        <v>31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65.36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20.239999999999998</v>
      </c>
      <c r="Z5" s="75">
        <f>IEX!Q5</f>
        <v>0</v>
      </c>
      <c r="AA5" s="117">
        <f>STOA!K5</f>
        <v>8.69</v>
      </c>
      <c r="AB5" s="117">
        <f>-STOA!Q5</f>
        <v>0</v>
      </c>
      <c r="AC5">
        <f t="shared" si="0"/>
        <v>1.7869487408277078</v>
      </c>
      <c r="AD5">
        <f t="shared" si="1"/>
        <v>201.27540817141178</v>
      </c>
      <c r="AE5">
        <f>'IDT-1'!E5</f>
        <v>0</v>
      </c>
      <c r="AF5" s="26"/>
      <c r="AG5">
        <f t="shared" si="2"/>
        <v>126.27540817141178</v>
      </c>
      <c r="AI5" s="75">
        <f>PXIL!K5</f>
        <v>0</v>
      </c>
      <c r="AJ5" s="75">
        <f>PXIL!Q5</f>
        <v>0</v>
      </c>
      <c r="AK5" s="75">
        <f>RTM_IEX!K5</f>
        <v>6.73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24.13</v>
      </c>
      <c r="AP5" s="192">
        <f>GDAM_IEX!Q5</f>
        <v>0</v>
      </c>
      <c r="AQ5" s="192">
        <f>GDAM_PXI!K5</f>
        <v>0</v>
      </c>
      <c r="AR5" s="192">
        <f>GDAM_PXI!Q5</f>
        <v>0</v>
      </c>
      <c r="AT5">
        <v>-75</v>
      </c>
    </row>
    <row r="6" spans="1:46">
      <c r="A6" t="s">
        <v>48</v>
      </c>
      <c r="E6">
        <f>GT_NG!S6</f>
        <v>2.1123569122395072</v>
      </c>
      <c r="F6">
        <f>GT_Spot!S6</f>
        <v>0</v>
      </c>
      <c r="G6">
        <f>PPCL_NG!S6</f>
        <v>18.79</v>
      </c>
      <c r="H6">
        <f>PPCL_Spot!S6</f>
        <v>26.01</v>
      </c>
      <c r="I6">
        <f>Bawana_NG!S6</f>
        <v>31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65.399999999999991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1.7</v>
      </c>
      <c r="Z6" s="75">
        <f>IEX!Q6</f>
        <v>0</v>
      </c>
      <c r="AA6" s="117">
        <f>STOA!K6</f>
        <v>8.69</v>
      </c>
      <c r="AB6" s="117">
        <f>-STOA!Q6</f>
        <v>0</v>
      </c>
      <c r="AC6">
        <f t="shared" si="0"/>
        <v>1.4477087408277076</v>
      </c>
      <c r="AD6">
        <f t="shared" si="1"/>
        <v>163.06464817141176</v>
      </c>
      <c r="AE6">
        <f>'IDT-1'!E6</f>
        <v>0</v>
      </c>
      <c r="AF6" s="26"/>
      <c r="AG6">
        <f t="shared" si="2"/>
        <v>88.064648171411761</v>
      </c>
      <c r="AI6" s="75">
        <f>PXIL!K6</f>
        <v>0</v>
      </c>
      <c r="AJ6" s="75">
        <f>PXIL!Q6</f>
        <v>0</v>
      </c>
      <c r="AK6" s="75">
        <f>RTM_IEX!K6</f>
        <v>8.8800000000000008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1.93</v>
      </c>
      <c r="AP6" s="192">
        <f>GDAM_IEX!Q6</f>
        <v>0</v>
      </c>
      <c r="AQ6" s="192">
        <f>GDAM_PXI!K6</f>
        <v>0</v>
      </c>
      <c r="AR6" s="192">
        <f>GDAM_PXI!Q6</f>
        <v>0</v>
      </c>
      <c r="AT6">
        <v>-75</v>
      </c>
    </row>
    <row r="7" spans="1:46">
      <c r="A7" t="s">
        <v>49</v>
      </c>
      <c r="E7">
        <f>GT_NG!S7</f>
        <v>1.5534693877551022</v>
      </c>
      <c r="F7">
        <f>GT_Spot!S7</f>
        <v>0</v>
      </c>
      <c r="G7">
        <f>PPCL_NG!S7</f>
        <v>18.79</v>
      </c>
      <c r="H7">
        <f>PPCL_Spot!S7</f>
        <v>23.212550829761511</v>
      </c>
      <c r="I7">
        <f>Bawana_NG!S7</f>
        <v>31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65.36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9.65</v>
      </c>
      <c r="Z7" s="75">
        <f>IEX!Q7</f>
        <v>0</v>
      </c>
      <c r="AA7" s="117">
        <f>STOA!K7</f>
        <v>8.69</v>
      </c>
      <c r="AB7" s="117">
        <f>-STOA!Q7</f>
        <v>0</v>
      </c>
      <c r="AC7">
        <f t="shared" si="0"/>
        <v>1.4775729779141467</v>
      </c>
      <c r="AD7">
        <f t="shared" si="1"/>
        <v>166.42844723960249</v>
      </c>
      <c r="AE7">
        <f>'IDT-1'!E7</f>
        <v>0</v>
      </c>
      <c r="AF7" s="26"/>
      <c r="AG7">
        <f t="shared" si="2"/>
        <v>91.428447239602491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9.65</v>
      </c>
      <c r="AP7" s="192">
        <f>GDAM_IEX!Q7</f>
        <v>0</v>
      </c>
      <c r="AQ7" s="192">
        <f>GDAM_PXI!K7</f>
        <v>0</v>
      </c>
      <c r="AR7" s="192">
        <f>GDAM_PXI!Q7</f>
        <v>0</v>
      </c>
      <c r="AT7">
        <v>-75</v>
      </c>
    </row>
    <row r="8" spans="1:46">
      <c r="A8" t="s">
        <v>50</v>
      </c>
      <c r="E8">
        <f>GT_NG!S8</f>
        <v>1.5534693877551022</v>
      </c>
      <c r="F8">
        <f>GT_Spot!S8</f>
        <v>0</v>
      </c>
      <c r="G8">
        <f>PPCL_NG!S8</f>
        <v>18.79</v>
      </c>
      <c r="H8">
        <f>PPCL_Spot!S8</f>
        <v>23.212550829761511</v>
      </c>
      <c r="I8">
        <f>Bawana_NG!S8</f>
        <v>31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65.309999999999988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19.309999999999999</v>
      </c>
      <c r="Z8" s="75">
        <f>IEX!Q8</f>
        <v>0</v>
      </c>
      <c r="AA8" s="117">
        <f>STOA!K8</f>
        <v>8.69</v>
      </c>
      <c r="AB8" s="117">
        <f>-STOA!Q8</f>
        <v>0</v>
      </c>
      <c r="AC8">
        <f t="shared" si="0"/>
        <v>1.6471489779141464</v>
      </c>
      <c r="AD8">
        <f t="shared" si="1"/>
        <v>185.52887123960247</v>
      </c>
      <c r="AE8">
        <f>'IDT-1'!E8</f>
        <v>0</v>
      </c>
      <c r="AF8" s="26"/>
      <c r="AG8">
        <f t="shared" si="2"/>
        <v>110.52887123960247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19.309999999999999</v>
      </c>
      <c r="AP8" s="192">
        <f>GDAM_IEX!Q8</f>
        <v>0</v>
      </c>
      <c r="AQ8" s="192">
        <f>GDAM_PXI!K8</f>
        <v>0</v>
      </c>
      <c r="AR8" s="192">
        <f>GDAM_PXI!Q8</f>
        <v>0</v>
      </c>
      <c r="AT8">
        <v>-75</v>
      </c>
    </row>
    <row r="9" spans="1:46">
      <c r="A9" t="s">
        <v>51</v>
      </c>
      <c r="E9">
        <f>GT_NG!S9</f>
        <v>2.1123569122395072</v>
      </c>
      <c r="F9">
        <f>GT_Spot!S9</f>
        <v>0</v>
      </c>
      <c r="G9">
        <f>PPCL_NG!S9</f>
        <v>18.79</v>
      </c>
      <c r="H9">
        <f>PPCL_Spot!S9</f>
        <v>24.727252527496944</v>
      </c>
      <c r="I9">
        <f>Bawana_NG!S9</f>
        <v>31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65.389999999999986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19.3</v>
      </c>
      <c r="Z9" s="75">
        <f>IEX!Q9</f>
        <v>0</v>
      </c>
      <c r="AA9" s="117">
        <f>STOA!K9</f>
        <v>8.69</v>
      </c>
      <c r="AB9" s="117">
        <f>-STOA!Q9</f>
        <v>0</v>
      </c>
      <c r="AC9">
        <f t="shared" si="0"/>
        <v>1.6660125630696807</v>
      </c>
      <c r="AD9">
        <f t="shared" si="1"/>
        <v>187.65359687666677</v>
      </c>
      <c r="AE9">
        <f>'IDT-1'!E9</f>
        <v>0</v>
      </c>
      <c r="AF9" s="26"/>
      <c r="AG9">
        <f t="shared" si="2"/>
        <v>112.65359687666677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19.309999999999999</v>
      </c>
      <c r="AP9" s="192">
        <f>GDAM_IEX!Q9</f>
        <v>0</v>
      </c>
      <c r="AQ9" s="192">
        <f>GDAM_PXI!K9</f>
        <v>0</v>
      </c>
      <c r="AR9" s="192">
        <f>GDAM_PXI!Q9</f>
        <v>0</v>
      </c>
      <c r="AT9">
        <v>-75</v>
      </c>
    </row>
    <row r="10" spans="1:46">
      <c r="A10" t="s">
        <v>52</v>
      </c>
      <c r="E10">
        <f>GT_NG!S10</f>
        <v>2.1123569122395072</v>
      </c>
      <c r="F10">
        <f>GT_Spot!S10</f>
        <v>0</v>
      </c>
      <c r="G10">
        <f>PPCL_NG!S10</f>
        <v>18.79</v>
      </c>
      <c r="H10">
        <f>PPCL_Spot!S10</f>
        <v>24.727252527496944</v>
      </c>
      <c r="I10">
        <f>Bawana_NG!S10</f>
        <v>31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65.389999999999986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19.309999999999999</v>
      </c>
      <c r="Z10" s="75">
        <f>IEX!Q10</f>
        <v>0</v>
      </c>
      <c r="AA10" s="117">
        <f>STOA!K10</f>
        <v>8.69</v>
      </c>
      <c r="AB10" s="117">
        <f>-STOA!Q10</f>
        <v>0</v>
      </c>
      <c r="AC10">
        <f t="shared" si="0"/>
        <v>1.7285805630696807</v>
      </c>
      <c r="AD10">
        <f t="shared" si="1"/>
        <v>194.70102887666675</v>
      </c>
      <c r="AE10">
        <f>'IDT-1'!E10</f>
        <v>0</v>
      </c>
      <c r="AF10" s="26"/>
      <c r="AG10">
        <f t="shared" si="2"/>
        <v>119.70102887666675</v>
      </c>
      <c r="AI10" s="75">
        <f>PXIL!K10</f>
        <v>0</v>
      </c>
      <c r="AJ10" s="75">
        <f>PXIL!Q10</f>
        <v>0</v>
      </c>
      <c r="AK10" s="75">
        <f>RTM_IEX!K10</f>
        <v>7.1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19.309999999999999</v>
      </c>
      <c r="AP10" s="192">
        <f>GDAM_IEX!Q10</f>
        <v>0</v>
      </c>
      <c r="AQ10" s="192">
        <f>GDAM_PXI!K10</f>
        <v>0</v>
      </c>
      <c r="AR10" s="192">
        <f>GDAM_PXI!Q10</f>
        <v>0</v>
      </c>
      <c r="AT10">
        <v>-75</v>
      </c>
    </row>
    <row r="11" spans="1:46">
      <c r="A11" t="s">
        <v>53</v>
      </c>
      <c r="E11">
        <f>GT_NG!S11</f>
        <v>2.1123569122395072</v>
      </c>
      <c r="F11">
        <f>GT_Spot!S11</f>
        <v>0</v>
      </c>
      <c r="G11">
        <f>PPCL_NG!S11</f>
        <v>18.79</v>
      </c>
      <c r="H11">
        <f>PPCL_Spot!S11</f>
        <v>24.727252527496944</v>
      </c>
      <c r="I11">
        <f>Bawana_NG!S11</f>
        <v>31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64.11999999999999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9.65</v>
      </c>
      <c r="Z11" s="75">
        <f>IEX!Q11</f>
        <v>0</v>
      </c>
      <c r="AA11" s="117">
        <f>STOA!K11</f>
        <v>8.69</v>
      </c>
      <c r="AB11" s="117">
        <f>-STOA!Q11</f>
        <v>0</v>
      </c>
      <c r="AC11">
        <f t="shared" si="0"/>
        <v>1.484908563069681</v>
      </c>
      <c r="AD11">
        <f t="shared" si="1"/>
        <v>167.25470087666676</v>
      </c>
      <c r="AE11">
        <f>'IDT-1'!E11</f>
        <v>0</v>
      </c>
      <c r="AF11" s="26"/>
      <c r="AG11">
        <f t="shared" si="2"/>
        <v>92.25470087666676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9.65</v>
      </c>
      <c r="AP11" s="192">
        <f>GDAM_IEX!Q11</f>
        <v>0</v>
      </c>
      <c r="AQ11" s="192">
        <f>GDAM_PXI!K11</f>
        <v>0</v>
      </c>
      <c r="AR11" s="192">
        <f>GDAM_PXI!Q11</f>
        <v>0</v>
      </c>
      <c r="AT11">
        <v>-75</v>
      </c>
    </row>
    <row r="12" spans="1:46">
      <c r="A12" t="s">
        <v>54</v>
      </c>
      <c r="E12">
        <f>GT_NG!S12</f>
        <v>2.1123569122395072</v>
      </c>
      <c r="F12">
        <f>GT_Spot!S12</f>
        <v>0</v>
      </c>
      <c r="G12">
        <f>PPCL_NG!S12</f>
        <v>18.79</v>
      </c>
      <c r="H12">
        <f>PPCL_Spot!S12</f>
        <v>24.727252527496944</v>
      </c>
      <c r="I12">
        <f>Bawana_NG!S12</f>
        <v>31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64.11999999999999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16.89</v>
      </c>
      <c r="Z12" s="75">
        <f>IEX!Q12</f>
        <v>0</v>
      </c>
      <c r="AA12" s="117">
        <f>STOA!K12</f>
        <v>8.69</v>
      </c>
      <c r="AB12" s="117">
        <f>-STOA!Q12</f>
        <v>0</v>
      </c>
      <c r="AC12">
        <f t="shared" si="0"/>
        <v>1.6123325630696808</v>
      </c>
      <c r="AD12">
        <f t="shared" si="1"/>
        <v>181.60727687666673</v>
      </c>
      <c r="AE12">
        <f>'IDT-1'!E12</f>
        <v>0</v>
      </c>
      <c r="AF12" s="26"/>
      <c r="AG12">
        <f t="shared" si="2"/>
        <v>106.60727687666673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16.89</v>
      </c>
      <c r="AP12" s="192">
        <f>GDAM_IEX!Q12</f>
        <v>0</v>
      </c>
      <c r="AQ12" s="192">
        <f>GDAM_PXI!K12</f>
        <v>0</v>
      </c>
      <c r="AR12" s="192">
        <f>GDAM_PXI!Q12</f>
        <v>0</v>
      </c>
      <c r="AT12">
        <v>-75</v>
      </c>
    </row>
    <row r="13" spans="1:46">
      <c r="A13" t="s">
        <v>55</v>
      </c>
      <c r="E13">
        <f>GT_NG!S13</f>
        <v>2.1123569122395072</v>
      </c>
      <c r="F13">
        <f>GT_Spot!S13</f>
        <v>0</v>
      </c>
      <c r="G13">
        <f>PPCL_NG!S13</f>
        <v>18.79</v>
      </c>
      <c r="H13">
        <f>PPCL_Spot!S13</f>
        <v>19.57</v>
      </c>
      <c r="I13">
        <f>Bawana_NG!S13</f>
        <v>31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64.11999999999999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16.89</v>
      </c>
      <c r="Z13" s="75">
        <f>IEX!Q13</f>
        <v>0</v>
      </c>
      <c r="AA13" s="117">
        <f>STOA!K13</f>
        <v>8.69</v>
      </c>
      <c r="AB13" s="117">
        <f>-STOA!Q13</f>
        <v>0</v>
      </c>
      <c r="AC13">
        <f t="shared" si="0"/>
        <v>1.5669487408277076</v>
      </c>
      <c r="AD13">
        <f t="shared" si="1"/>
        <v>176.49540817141175</v>
      </c>
      <c r="AE13">
        <f>'IDT-1'!E13</f>
        <v>0</v>
      </c>
      <c r="AF13" s="26"/>
      <c r="AG13">
        <f t="shared" si="2"/>
        <v>101.49540817141175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16.89</v>
      </c>
      <c r="AP13" s="192">
        <f>GDAM_IEX!Q13</f>
        <v>0</v>
      </c>
      <c r="AQ13" s="192">
        <f>GDAM_PXI!K13</f>
        <v>0</v>
      </c>
      <c r="AR13" s="192">
        <f>GDAM_PXI!Q13</f>
        <v>0</v>
      </c>
      <c r="AT13">
        <v>-75</v>
      </c>
    </row>
    <row r="14" spans="1:46">
      <c r="A14" t="s">
        <v>56</v>
      </c>
      <c r="E14">
        <f>GT_NG!S14</f>
        <v>2.1123569122395072</v>
      </c>
      <c r="F14">
        <f>GT_Spot!S14</f>
        <v>0</v>
      </c>
      <c r="G14">
        <f>PPCL_NG!S14</f>
        <v>18.79</v>
      </c>
      <c r="H14">
        <f>PPCL_Spot!S14</f>
        <v>24.727252527496944</v>
      </c>
      <c r="I14">
        <f>Bawana_NG!S14</f>
        <v>31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64.11999999999999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16.89</v>
      </c>
      <c r="Z14" s="75">
        <f>IEX!Q14</f>
        <v>0</v>
      </c>
      <c r="AA14" s="117">
        <f>STOA!K14</f>
        <v>8.69</v>
      </c>
      <c r="AB14" s="117">
        <f>-STOA!Q14</f>
        <v>0</v>
      </c>
      <c r="AC14">
        <f t="shared" si="0"/>
        <v>1.6123325630696808</v>
      </c>
      <c r="AD14">
        <f t="shared" si="1"/>
        <v>181.60727687666673</v>
      </c>
      <c r="AE14">
        <f>'IDT-1'!E14</f>
        <v>0</v>
      </c>
      <c r="AF14" s="26"/>
      <c r="AG14">
        <f t="shared" si="2"/>
        <v>106.60727687666673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16.89</v>
      </c>
      <c r="AP14" s="192">
        <f>GDAM_IEX!Q14</f>
        <v>0</v>
      </c>
      <c r="AQ14" s="192">
        <f>GDAM_PXI!K14</f>
        <v>0</v>
      </c>
      <c r="AR14" s="192">
        <f>GDAM_PXI!Q14</f>
        <v>0</v>
      </c>
      <c r="AT14">
        <v>-75</v>
      </c>
    </row>
    <row r="15" spans="1:46">
      <c r="A15" t="s">
        <v>57</v>
      </c>
      <c r="E15">
        <f>GT_NG!S15</f>
        <v>2.1123569122395072</v>
      </c>
      <c r="F15">
        <f>GT_Spot!S15</f>
        <v>0</v>
      </c>
      <c r="G15">
        <f>PPCL_NG!S15</f>
        <v>18.79</v>
      </c>
      <c r="H15">
        <f>PPCL_Spot!S15</f>
        <v>25</v>
      </c>
      <c r="I15">
        <f>Bawana_NG!S15</f>
        <v>31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64.11999999999999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8.69</v>
      </c>
      <c r="AB15" s="117">
        <f>-STOA!Q15</f>
        <v>0</v>
      </c>
      <c r="AC15">
        <f t="shared" si="0"/>
        <v>1.4062500160496609</v>
      </c>
      <c r="AD15">
        <f t="shared" si="1"/>
        <v>138.30610689618985</v>
      </c>
      <c r="AE15">
        <f>'IDT-1'!E15</f>
        <v>0</v>
      </c>
      <c r="AF15" s="26"/>
      <c r="AG15">
        <f t="shared" si="2"/>
        <v>138.30610689618985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-10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  <c r="AT15">
        <v>0</v>
      </c>
    </row>
    <row r="16" spans="1:46">
      <c r="A16" t="s">
        <v>58</v>
      </c>
      <c r="E16">
        <f>GT_NG!S16</f>
        <v>2.1123569122395072</v>
      </c>
      <c r="F16">
        <f>GT_Spot!S16</f>
        <v>0</v>
      </c>
      <c r="G16">
        <f>PPCL_NG!S16</f>
        <v>18.79</v>
      </c>
      <c r="H16">
        <f>PPCL_Spot!S16</f>
        <v>25</v>
      </c>
      <c r="I16">
        <f>Bawana_NG!S16</f>
        <v>31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64.11999999999999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8.69</v>
      </c>
      <c r="AB16" s="117">
        <f>-STOA!Q16</f>
        <v>0</v>
      </c>
      <c r="AC16">
        <f t="shared" si="0"/>
        <v>1.5838125664935672</v>
      </c>
      <c r="AD16">
        <f t="shared" si="1"/>
        <v>118.12854434574594</v>
      </c>
      <c r="AE16">
        <f>'IDT-1'!E16</f>
        <v>0</v>
      </c>
      <c r="AF16" s="26"/>
      <c r="AG16">
        <f t="shared" si="2"/>
        <v>118.12854434574594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-30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  <c r="AT16">
        <v>0</v>
      </c>
    </row>
    <row r="17" spans="1:46">
      <c r="A17" t="s">
        <v>59</v>
      </c>
      <c r="E17">
        <f>GT_NG!S17</f>
        <v>2.1123569122395072</v>
      </c>
      <c r="F17">
        <f>GT_Spot!S17</f>
        <v>0</v>
      </c>
      <c r="G17">
        <f>PPCL_NG!S17</f>
        <v>18.79</v>
      </c>
      <c r="H17">
        <f>PPCL_Spot!S17</f>
        <v>25</v>
      </c>
      <c r="I17">
        <f>Bawana_NG!S17</f>
        <v>30.999999999999996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64.11999999999999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8.69</v>
      </c>
      <c r="AB17" s="117">
        <f>-STOA!Q17</f>
        <v>0</v>
      </c>
      <c r="AC17">
        <f t="shared" si="0"/>
        <v>1.4506406536606375</v>
      </c>
      <c r="AD17">
        <f t="shared" si="1"/>
        <v>133.26171625857887</v>
      </c>
      <c r="AE17">
        <f>'IDT-1'!E17</f>
        <v>0</v>
      </c>
      <c r="AF17" s="26"/>
      <c r="AG17">
        <f t="shared" si="2"/>
        <v>133.26171625857887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-15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  <c r="AT17">
        <v>0</v>
      </c>
    </row>
    <row r="18" spans="1:46">
      <c r="A18" t="s">
        <v>60</v>
      </c>
      <c r="E18">
        <f>GT_NG!S18</f>
        <v>2.1123569122395072</v>
      </c>
      <c r="F18">
        <f>GT_Spot!S18</f>
        <v>0</v>
      </c>
      <c r="G18">
        <f>PPCL_NG!S18</f>
        <v>18.79</v>
      </c>
      <c r="H18">
        <f>PPCL_Spot!S18</f>
        <v>25</v>
      </c>
      <c r="I18">
        <f>Bawana_NG!S18</f>
        <v>30.999999999999996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64.11999999999999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8.69</v>
      </c>
      <c r="AB18" s="117">
        <f>-STOA!Q18</f>
        <v>0</v>
      </c>
      <c r="AC18">
        <f t="shared" si="0"/>
        <v>1.8945470297704035</v>
      </c>
      <c r="AD18">
        <f t="shared" si="1"/>
        <v>82.817809882469092</v>
      </c>
      <c r="AE18">
        <f>'IDT-1'!E18</f>
        <v>0</v>
      </c>
      <c r="AF18" s="26"/>
      <c r="AG18">
        <f t="shared" si="2"/>
        <v>82.817809882469092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-65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  <c r="AT18">
        <v>0</v>
      </c>
    </row>
    <row r="19" spans="1:46">
      <c r="A19" t="s">
        <v>61</v>
      </c>
      <c r="E19">
        <f>GT_NG!S19</f>
        <v>2.1123569122395072</v>
      </c>
      <c r="F19">
        <f>GT_Spot!S19</f>
        <v>0</v>
      </c>
      <c r="G19">
        <f>PPCL_NG!S19</f>
        <v>18.79</v>
      </c>
      <c r="H19">
        <f>PPCL_Spot!S19</f>
        <v>19.96</v>
      </c>
      <c r="I19">
        <f>Bawana_NG!S19</f>
        <v>30.999999999999996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64.11999999999999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8.69</v>
      </c>
      <c r="AB19" s="117">
        <f>-STOA!Q19</f>
        <v>0</v>
      </c>
      <c r="AC19">
        <f t="shared" si="0"/>
        <v>1.4062886536606374</v>
      </c>
      <c r="AD19">
        <f t="shared" si="1"/>
        <v>128.26606825857885</v>
      </c>
      <c r="AE19">
        <f>'IDT-1'!E19</f>
        <v>0</v>
      </c>
      <c r="AF19" s="26"/>
      <c r="AG19">
        <f t="shared" si="2"/>
        <v>128.26606825857885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-15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  <c r="AT19">
        <v>0</v>
      </c>
    </row>
    <row r="20" spans="1:46">
      <c r="A20" t="s">
        <v>62</v>
      </c>
      <c r="E20">
        <f>GT_NG!S20</f>
        <v>2.1123569122395072</v>
      </c>
      <c r="F20">
        <f>GT_Spot!S20</f>
        <v>0</v>
      </c>
      <c r="G20">
        <f>PPCL_NG!S20</f>
        <v>18.79</v>
      </c>
      <c r="H20">
        <f>PPCL_Spot!S20</f>
        <v>25</v>
      </c>
      <c r="I20">
        <f>Bawana_NG!S20</f>
        <v>30.999999999999996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64.11999999999999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8.69</v>
      </c>
      <c r="AB20" s="117">
        <f>-STOA!Q20</f>
        <v>0</v>
      </c>
      <c r="AC20">
        <f t="shared" si="0"/>
        <v>1.8945470297704035</v>
      </c>
      <c r="AD20">
        <f t="shared" si="1"/>
        <v>82.817809882469092</v>
      </c>
      <c r="AE20">
        <f>'IDT-1'!E20</f>
        <v>0</v>
      </c>
      <c r="AF20" s="26"/>
      <c r="AG20">
        <f t="shared" si="2"/>
        <v>82.817809882469092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-65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  <c r="AT20">
        <v>0</v>
      </c>
    </row>
    <row r="21" spans="1:46">
      <c r="A21" t="s">
        <v>63</v>
      </c>
      <c r="E21">
        <f>GT_NG!S21</f>
        <v>2.1123569122395072</v>
      </c>
      <c r="F21">
        <f>GT_Spot!S21</f>
        <v>0</v>
      </c>
      <c r="G21">
        <f>PPCL_NG!S21</f>
        <v>18.79</v>
      </c>
      <c r="H21">
        <f>PPCL_Spot!S21</f>
        <v>25</v>
      </c>
      <c r="I21">
        <f>Bawana_NG!S21</f>
        <v>30.999999999999996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64.94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8.69</v>
      </c>
      <c r="AB21" s="117">
        <f>-STOA!Q21</f>
        <v>0</v>
      </c>
      <c r="AC21">
        <f t="shared" si="0"/>
        <v>1.4578566536606374</v>
      </c>
      <c r="AD21">
        <f t="shared" si="1"/>
        <v>134.07450025857887</v>
      </c>
      <c r="AE21">
        <f>'IDT-1'!E21</f>
        <v>0</v>
      </c>
      <c r="AF21" s="26"/>
      <c r="AG21">
        <f t="shared" si="2"/>
        <v>134.07450025857887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-15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  <c r="AT21">
        <v>0</v>
      </c>
    </row>
    <row r="22" spans="1:46">
      <c r="A22" t="s">
        <v>64</v>
      </c>
      <c r="E22">
        <f>GT_NG!S22</f>
        <v>2.1123569122395072</v>
      </c>
      <c r="F22">
        <f>GT_Spot!S22</f>
        <v>0</v>
      </c>
      <c r="G22">
        <f>PPCL_NG!S22</f>
        <v>18.79</v>
      </c>
      <c r="H22">
        <f>PPCL_Spot!S22</f>
        <v>25</v>
      </c>
      <c r="I22">
        <f>Bawana_NG!S22</f>
        <v>30.999999999999996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64.94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8.69</v>
      </c>
      <c r="AB22" s="117">
        <f>-STOA!Q22</f>
        <v>0</v>
      </c>
      <c r="AC22">
        <f t="shared" si="0"/>
        <v>1.7685911169374735</v>
      </c>
      <c r="AD22">
        <f t="shared" si="1"/>
        <v>98.763765795302021</v>
      </c>
      <c r="AE22">
        <f>'IDT-1'!E22</f>
        <v>0</v>
      </c>
      <c r="AF22" s="26"/>
      <c r="AG22">
        <f t="shared" si="2"/>
        <v>98.763765795302021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-50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  <c r="AT22">
        <v>0</v>
      </c>
    </row>
    <row r="23" spans="1:46">
      <c r="A23" t="s">
        <v>65</v>
      </c>
      <c r="E23">
        <f>GT_NG!S23</f>
        <v>2.1123569122395072</v>
      </c>
      <c r="F23">
        <f>GT_Spot!S23</f>
        <v>0</v>
      </c>
      <c r="G23">
        <f>PPCL_NG!S23</f>
        <v>18.79</v>
      </c>
      <c r="H23">
        <f>PPCL_Spot!S23</f>
        <v>26.01</v>
      </c>
      <c r="I23">
        <f>Bawana_NG!S23</f>
        <v>30.999999999999996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64.11999999999999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8.69</v>
      </c>
      <c r="AB23" s="117">
        <f>-STOA!Q23</f>
        <v>0</v>
      </c>
      <c r="AC23">
        <f t="shared" si="0"/>
        <v>1.9478256673813799</v>
      </c>
      <c r="AD23">
        <f t="shared" si="1"/>
        <v>78.77453124485811</v>
      </c>
      <c r="AE23">
        <f>'IDT-1'!E23</f>
        <v>0</v>
      </c>
      <c r="AF23" s="26"/>
      <c r="AG23">
        <f t="shared" si="2"/>
        <v>78.77453124485811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-70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  <c r="AT23">
        <v>0</v>
      </c>
    </row>
    <row r="24" spans="1:46">
      <c r="A24" t="s">
        <v>66</v>
      </c>
      <c r="E24">
        <f>GT_NG!S24</f>
        <v>2.1123569122395072</v>
      </c>
      <c r="F24">
        <f>GT_Spot!S24</f>
        <v>0</v>
      </c>
      <c r="G24">
        <f>PPCL_NG!S24</f>
        <v>18.79</v>
      </c>
      <c r="H24">
        <f>PPCL_Spot!S24</f>
        <v>26.01</v>
      </c>
      <c r="I24">
        <f>Bawana_NG!S24</f>
        <v>30.999999999999996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64.11999999999999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8.69</v>
      </c>
      <c r="AB24" s="117">
        <f>-STOA!Q24</f>
        <v>0</v>
      </c>
      <c r="AC24">
        <f t="shared" si="0"/>
        <v>1.4595286536606373</v>
      </c>
      <c r="AD24">
        <f t="shared" si="1"/>
        <v>134.26282825857885</v>
      </c>
      <c r="AE24">
        <f>'IDT-1'!E24</f>
        <v>0</v>
      </c>
      <c r="AF24" s="26"/>
      <c r="AG24">
        <f t="shared" si="2"/>
        <v>134.26282825857885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-15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  <c r="AT24">
        <v>0</v>
      </c>
    </row>
    <row r="25" spans="1:46">
      <c r="A25" t="s">
        <v>67</v>
      </c>
      <c r="E25">
        <f>GT_NG!S25</f>
        <v>2.0515393386545044</v>
      </c>
      <c r="F25">
        <f>GT_Spot!S25</f>
        <v>0</v>
      </c>
      <c r="G25">
        <f>PPCL_NG!S25</f>
        <v>18.79</v>
      </c>
      <c r="H25">
        <f>PPCL_Spot!S25</f>
        <v>26.01</v>
      </c>
      <c r="I25">
        <f>Bawana_NG!S25</f>
        <v>30.999999999999996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64.11999999999999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8.69</v>
      </c>
      <c r="AB25" s="117">
        <f>-STOA!Q25</f>
        <v>0</v>
      </c>
      <c r="AC25">
        <f t="shared" si="0"/>
        <v>1.7697279222899256</v>
      </c>
      <c r="AD25">
        <f t="shared" si="1"/>
        <v>98.891811416364575</v>
      </c>
      <c r="AE25">
        <f>'IDT-1'!E25</f>
        <v>0</v>
      </c>
      <c r="AF25" s="26"/>
      <c r="AG25">
        <f t="shared" si="2"/>
        <v>98.891811416364575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-50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  <c r="AT25">
        <v>0</v>
      </c>
    </row>
    <row r="26" spans="1:46">
      <c r="A26" t="s">
        <v>68</v>
      </c>
      <c r="E26">
        <f>GT_NG!S26</f>
        <v>2.1108323831242877</v>
      </c>
      <c r="F26">
        <f>GT_Spot!S26</f>
        <v>0</v>
      </c>
      <c r="G26">
        <f>PPCL_NG!S26</f>
        <v>18.79</v>
      </c>
      <c r="H26">
        <f>PPCL_Spot!S26</f>
        <v>26.01</v>
      </c>
      <c r="I26">
        <f>Bawana_NG!S26</f>
        <v>30.999999999999996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64.11999999999999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8.69</v>
      </c>
      <c r="AB26" s="117">
        <f>-STOA!Q26</f>
        <v>0</v>
      </c>
      <c r="AC26">
        <f t="shared" si="0"/>
        <v>1.9034216139141895</v>
      </c>
      <c r="AD26">
        <f t="shared" si="1"/>
        <v>83.817410769210085</v>
      </c>
      <c r="AE26">
        <f>'IDT-1'!E26</f>
        <v>0</v>
      </c>
      <c r="AF26" s="26"/>
      <c r="AG26">
        <f t="shared" si="2"/>
        <v>83.817410769210085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-65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  <c r="AT26">
        <v>0</v>
      </c>
    </row>
    <row r="27" spans="1:46">
      <c r="A27" t="s">
        <v>69</v>
      </c>
      <c r="E27">
        <f>GT_NG!S27</f>
        <v>2.1108323831242877</v>
      </c>
      <c r="F27">
        <f>GT_Spot!S27</f>
        <v>0</v>
      </c>
      <c r="G27">
        <f>PPCL_NG!S27</f>
        <v>18.79</v>
      </c>
      <c r="H27">
        <f>PPCL_Spot!S27</f>
        <v>26.01</v>
      </c>
      <c r="I27">
        <f>Bawana_NG!S27</f>
        <v>30.999999999999996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65.399999999999991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8.69</v>
      </c>
      <c r="AB27" s="117">
        <f>-STOA!Q27</f>
        <v>0</v>
      </c>
      <c r="AC27">
        <f t="shared" si="0"/>
        <v>1.4707792378044235</v>
      </c>
      <c r="AD27">
        <f t="shared" si="1"/>
        <v>135.53005314531984</v>
      </c>
      <c r="AE27">
        <f>'IDT-1'!E27</f>
        <v>0</v>
      </c>
      <c r="AF27" s="26"/>
      <c r="AG27">
        <f t="shared" si="2"/>
        <v>135.53005314531984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-15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  <c r="AT27">
        <v>0</v>
      </c>
    </row>
    <row r="28" spans="1:46">
      <c r="A28" t="s">
        <v>70</v>
      </c>
      <c r="E28">
        <f>GT_NG!S28</f>
        <v>2.1108323831242877</v>
      </c>
      <c r="F28">
        <f>GT_Spot!S28</f>
        <v>0</v>
      </c>
      <c r="G28">
        <f>PPCL_NG!S28</f>
        <v>18.79</v>
      </c>
      <c r="H28">
        <f>PPCL_Spot!S28</f>
        <v>26.01</v>
      </c>
      <c r="I28">
        <f>Bawana_NG!S28</f>
        <v>30.999999999999996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65.399999999999991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8.69</v>
      </c>
      <c r="AB28" s="117">
        <f>-STOA!Q28</f>
        <v>0</v>
      </c>
      <c r="AC28">
        <f t="shared" si="0"/>
        <v>1.7815137010812596</v>
      </c>
      <c r="AD28">
        <f t="shared" si="1"/>
        <v>100.21931868204301</v>
      </c>
      <c r="AE28">
        <f>'IDT-1'!E28</f>
        <v>0</v>
      </c>
      <c r="AF28" s="26"/>
      <c r="AG28">
        <f t="shared" si="2"/>
        <v>100.21931868204301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-50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  <c r="AT28">
        <v>0</v>
      </c>
    </row>
    <row r="29" spans="1:46">
      <c r="A29" t="s">
        <v>71</v>
      </c>
      <c r="E29">
        <f>GT_NG!S29</f>
        <v>2.1108323831242877</v>
      </c>
      <c r="F29">
        <f>GT_Spot!S29</f>
        <v>0</v>
      </c>
      <c r="G29">
        <f>PPCL_NG!S29</f>
        <v>18.79</v>
      </c>
      <c r="H29">
        <f>PPCL_Spot!S29</f>
        <v>26.01</v>
      </c>
      <c r="I29">
        <f>Bawana_NG!S29</f>
        <v>31.001450433678386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65.399999999999991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8.69</v>
      </c>
      <c r="AB29" s="117">
        <f>-STOA!Q29</f>
        <v>0</v>
      </c>
      <c r="AC29">
        <f t="shared" si="0"/>
        <v>1.9590890153415359</v>
      </c>
      <c r="AD29">
        <f t="shared" si="1"/>
        <v>80.043193801461143</v>
      </c>
      <c r="AE29">
        <f>'IDT-1'!E29</f>
        <v>0</v>
      </c>
      <c r="AF29" s="26"/>
      <c r="AG29">
        <f t="shared" si="2"/>
        <v>80.043193801461143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-70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  <c r="AT29">
        <v>0</v>
      </c>
    </row>
    <row r="30" spans="1:46">
      <c r="A30" t="s">
        <v>72</v>
      </c>
      <c r="E30">
        <f>GT_NG!S30</f>
        <v>2.1108323831242877</v>
      </c>
      <c r="F30">
        <f>GT_Spot!S30</f>
        <v>0</v>
      </c>
      <c r="G30">
        <f>PPCL_NG!S30</f>
        <v>18.79</v>
      </c>
      <c r="H30">
        <f>PPCL_Spot!S30</f>
        <v>26.01</v>
      </c>
      <c r="I30">
        <f>Bawana_NG!S30</f>
        <v>31.001450433678386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65.399999999999991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8.69</v>
      </c>
      <c r="AB30" s="117">
        <f>-STOA!Q30</f>
        <v>0</v>
      </c>
      <c r="AC30">
        <f t="shared" si="0"/>
        <v>1.4707920016207934</v>
      </c>
      <c r="AD30">
        <f t="shared" si="1"/>
        <v>135.53149081518188</v>
      </c>
      <c r="AE30">
        <f>'IDT-1'!E30</f>
        <v>0</v>
      </c>
      <c r="AF30" s="26"/>
      <c r="AG30">
        <f t="shared" si="2"/>
        <v>135.53149081518188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-15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  <c r="AT30">
        <v>0</v>
      </c>
    </row>
    <row r="31" spans="1:46">
      <c r="A31" t="s">
        <v>73</v>
      </c>
      <c r="E31">
        <f>GT_NG!S31</f>
        <v>2.1123569122395072</v>
      </c>
      <c r="F31">
        <f>GT_Spot!S31</f>
        <v>0</v>
      </c>
      <c r="G31">
        <f>PPCL_NG!S31</f>
        <v>18.79</v>
      </c>
      <c r="H31">
        <f>PPCL_Spot!S31</f>
        <v>26.01</v>
      </c>
      <c r="I31">
        <f>Bawana_NG!S31</f>
        <v>31.001450433678386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65.399999999999991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8.69</v>
      </c>
      <c r="AB31" s="117">
        <f>-STOA!Q31</f>
        <v>0</v>
      </c>
      <c r="AC31">
        <f t="shared" si="0"/>
        <v>1.7815398807538434</v>
      </c>
      <c r="AD31">
        <f t="shared" si="1"/>
        <v>100.22226746516405</v>
      </c>
      <c r="AE31">
        <f>'IDT-1'!E31</f>
        <v>0</v>
      </c>
      <c r="AF31" s="26"/>
      <c r="AG31">
        <f t="shared" si="2"/>
        <v>100.22226746516405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-50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  <c r="AT31">
        <v>0</v>
      </c>
    </row>
    <row r="32" spans="1:46">
      <c r="A32" t="s">
        <v>74</v>
      </c>
      <c r="E32">
        <f>GT_NG!S32</f>
        <v>2.1123569122395072</v>
      </c>
      <c r="F32">
        <f>GT_Spot!S32</f>
        <v>0</v>
      </c>
      <c r="G32">
        <f>PPCL_NG!S32</f>
        <v>18.79</v>
      </c>
      <c r="H32">
        <f>PPCL_Spot!S32</f>
        <v>26.01</v>
      </c>
      <c r="I32">
        <f>Bawana_NG!S32</f>
        <v>31.001450433678386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65.399999999999991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8.69</v>
      </c>
      <c r="AB32" s="117">
        <f>-STOA!Q32</f>
        <v>0</v>
      </c>
      <c r="AC32">
        <f t="shared" si="0"/>
        <v>1.8703211559757966</v>
      </c>
      <c r="AD32">
        <f t="shared" si="1"/>
        <v>90.13348618994209</v>
      </c>
      <c r="AE32">
        <f>'IDT-1'!E32</f>
        <v>0</v>
      </c>
      <c r="AF32" s="26"/>
      <c r="AG32">
        <f t="shared" si="2"/>
        <v>90.13348618994209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-60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  <c r="AT32">
        <v>0</v>
      </c>
    </row>
    <row r="33" spans="1:46">
      <c r="A33" t="s">
        <v>75</v>
      </c>
      <c r="E33">
        <f>GT_NG!S33</f>
        <v>2.1123569122395072</v>
      </c>
      <c r="F33">
        <f>GT_Spot!S33</f>
        <v>0</v>
      </c>
      <c r="G33">
        <f>PPCL_NG!S33</f>
        <v>18.79</v>
      </c>
      <c r="H33">
        <f>PPCL_Spot!S33</f>
        <v>26.01</v>
      </c>
      <c r="I33">
        <f>Bawana_NG!S33</f>
        <v>31.001450433678386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65.819999999999993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8.69</v>
      </c>
      <c r="AB33" s="117">
        <f>-STOA!Q33</f>
        <v>0</v>
      </c>
      <c r="AC33">
        <f t="shared" si="0"/>
        <v>1.3413295046440774</v>
      </c>
      <c r="AD33">
        <f t="shared" si="1"/>
        <v>151.0824778412738</v>
      </c>
      <c r="AE33">
        <f>'IDT-1'!E33</f>
        <v>0</v>
      </c>
      <c r="AF33" s="26"/>
      <c r="AG33">
        <f t="shared" si="2"/>
        <v>151.0824778412738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  <c r="AT33">
        <v>0</v>
      </c>
    </row>
    <row r="34" spans="1:46">
      <c r="A34" t="s">
        <v>76</v>
      </c>
      <c r="E34">
        <f>GT_NG!S34</f>
        <v>2.1123569122395072</v>
      </c>
      <c r="F34">
        <f>GT_Spot!S34</f>
        <v>0</v>
      </c>
      <c r="G34">
        <f>PPCL_NG!S34</f>
        <v>18.79</v>
      </c>
      <c r="H34">
        <f>PPCL_Spot!S34</f>
        <v>26.01</v>
      </c>
      <c r="I34">
        <f>Bawana_NG!S34</f>
        <v>31.001450433678386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65.819999999999993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8.69</v>
      </c>
      <c r="AB34" s="117">
        <f>-STOA!Q34</f>
        <v>0</v>
      </c>
      <c r="AC34">
        <f t="shared" si="0"/>
        <v>1.3413295046440774</v>
      </c>
      <c r="AD34">
        <f t="shared" si="1"/>
        <v>151.0824778412738</v>
      </c>
      <c r="AE34">
        <f>'IDT-1'!E34</f>
        <v>0</v>
      </c>
      <c r="AF34" s="26"/>
      <c r="AG34">
        <f t="shared" si="2"/>
        <v>151.0824778412738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  <c r="AT34">
        <v>0</v>
      </c>
    </row>
    <row r="35" spans="1:46">
      <c r="A35" t="s">
        <v>77</v>
      </c>
      <c r="E35">
        <f>GT_NG!S35</f>
        <v>2.1123569122395072</v>
      </c>
      <c r="F35">
        <f>GT_Spot!S35</f>
        <v>0</v>
      </c>
      <c r="G35">
        <f>PPCL_NG!S35</f>
        <v>18.79</v>
      </c>
      <c r="H35">
        <f>PPCL_Spot!S35</f>
        <v>25</v>
      </c>
      <c r="I35">
        <f>Bawana_NG!S35</f>
        <v>31.001450433678386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66.13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8.69</v>
      </c>
      <c r="AB35" s="117">
        <f>-STOA!Q35</f>
        <v>0</v>
      </c>
      <c r="AC35">
        <f t="shared" si="0"/>
        <v>1.5051855046440774</v>
      </c>
      <c r="AD35">
        <f t="shared" si="1"/>
        <v>169.53862184127379</v>
      </c>
      <c r="AE35">
        <f>'IDT-1'!E35</f>
        <v>0</v>
      </c>
      <c r="AF35" s="26"/>
      <c r="AG35">
        <f t="shared" si="2"/>
        <v>169.53862184127379</v>
      </c>
      <c r="AI35" s="75">
        <f>PXIL!K35</f>
        <v>0</v>
      </c>
      <c r="AJ35" s="75">
        <f>PXIL!Q35</f>
        <v>0</v>
      </c>
      <c r="AK35" s="75">
        <f>RTM_IEX!K35</f>
        <v>19.32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  <c r="AT35">
        <v>0</v>
      </c>
    </row>
    <row r="36" spans="1:46">
      <c r="A36" t="s">
        <v>78</v>
      </c>
      <c r="E36">
        <f>GT_NG!S36</f>
        <v>2.1123569122395072</v>
      </c>
      <c r="F36">
        <f>GT_Spot!S36</f>
        <v>0</v>
      </c>
      <c r="G36">
        <f>PPCL_NG!S36</f>
        <v>18.79</v>
      </c>
      <c r="H36">
        <f>PPCL_Spot!S36</f>
        <v>25</v>
      </c>
      <c r="I36">
        <f>Bawana_NG!S36</f>
        <v>31.001450433678386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66.13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8.69</v>
      </c>
      <c r="AB36" s="117">
        <f>-STOA!Q36</f>
        <v>0</v>
      </c>
      <c r="AC36">
        <f t="shared" si="0"/>
        <v>1.5050975046440775</v>
      </c>
      <c r="AD36">
        <f t="shared" si="1"/>
        <v>169.52870984127381</v>
      </c>
      <c r="AE36">
        <f>'IDT-1'!E36</f>
        <v>0</v>
      </c>
      <c r="AF36" s="26"/>
      <c r="AG36">
        <f t="shared" si="2"/>
        <v>169.52870984127381</v>
      </c>
      <c r="AI36" s="75">
        <f>PXIL!K36</f>
        <v>0</v>
      </c>
      <c r="AJ36" s="75">
        <f>PXIL!Q36</f>
        <v>0</v>
      </c>
      <c r="AK36" s="75">
        <f>RTM_IEX!K36</f>
        <v>19.309999999999999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  <c r="AT36">
        <v>0</v>
      </c>
    </row>
    <row r="37" spans="1:46">
      <c r="A37" t="s">
        <v>79</v>
      </c>
      <c r="E37">
        <f>GT_NG!S37</f>
        <v>1.5534693877551022</v>
      </c>
      <c r="F37">
        <f>GT_Spot!S37</f>
        <v>0</v>
      </c>
      <c r="G37">
        <f>PPCL_NG!S37</f>
        <v>18.79</v>
      </c>
      <c r="H37">
        <f>PPCL_Spot!S37</f>
        <v>25</v>
      </c>
      <c r="I37">
        <f>Bawana_NG!S37</f>
        <v>31.001450433678386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66.13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8.69</v>
      </c>
      <c r="AB37" s="117">
        <f>-STOA!Q37</f>
        <v>0</v>
      </c>
      <c r="AC37">
        <f t="shared" si="0"/>
        <v>1.8399472944286148</v>
      </c>
      <c r="AD37">
        <f t="shared" si="1"/>
        <v>207.24497252700485</v>
      </c>
      <c r="AE37">
        <f>'IDT-1'!E37</f>
        <v>0</v>
      </c>
      <c r="AF37" s="26"/>
      <c r="AG37">
        <f t="shared" si="2"/>
        <v>207.24497252700485</v>
      </c>
      <c r="AI37" s="75">
        <f>PXIL!K37</f>
        <v>0</v>
      </c>
      <c r="AJ37" s="75">
        <f>PXIL!Q37</f>
        <v>0</v>
      </c>
      <c r="AK37" s="75">
        <f>RTM_IEX!K37</f>
        <v>57.92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  <c r="AT37">
        <v>0</v>
      </c>
    </row>
    <row r="38" spans="1:46">
      <c r="A38" t="s">
        <v>80</v>
      </c>
      <c r="E38">
        <f>GT_NG!S38</f>
        <v>2.1755743651753328</v>
      </c>
      <c r="F38">
        <f>GT_Spot!S38</f>
        <v>0</v>
      </c>
      <c r="G38">
        <f>PPCL_NG!S38</f>
        <v>18.79</v>
      </c>
      <c r="H38">
        <f>PPCL_Spot!S38</f>
        <v>25</v>
      </c>
      <c r="I38">
        <f>Bawana_NG!S38</f>
        <v>31.001450433678386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66.13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8.69</v>
      </c>
      <c r="AB38" s="117">
        <f>-STOA!Q38</f>
        <v>0</v>
      </c>
      <c r="AC38">
        <f t="shared" si="0"/>
        <v>1.3357258182299128</v>
      </c>
      <c r="AD38">
        <f t="shared" si="1"/>
        <v>150.45129898062379</v>
      </c>
      <c r="AE38">
        <f>'IDT-1'!E38</f>
        <v>0</v>
      </c>
      <c r="AF38" s="26"/>
      <c r="AG38">
        <f t="shared" si="2"/>
        <v>150.45129898062379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  <c r="AT38">
        <v>0</v>
      </c>
    </row>
    <row r="39" spans="1:46">
      <c r="A39" t="s">
        <v>81</v>
      </c>
      <c r="E39">
        <f>GT_NG!S39</f>
        <v>2.1567110036275694</v>
      </c>
      <c r="F39">
        <f>GT_Spot!S39</f>
        <v>0</v>
      </c>
      <c r="G39">
        <f>PPCL_NG!S39</f>
        <v>18.79</v>
      </c>
      <c r="H39">
        <f>PPCL_Spot!S39</f>
        <v>25</v>
      </c>
      <c r="I39">
        <f>Bawana_NG!S39</f>
        <v>31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66.13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28</v>
      </c>
      <c r="AB39" s="117">
        <f>-STOA!Q39</f>
        <v>0</v>
      </c>
      <c r="AC39">
        <f t="shared" si="0"/>
        <v>1.5054750568319226</v>
      </c>
      <c r="AD39">
        <f t="shared" si="1"/>
        <v>169.57123594679564</v>
      </c>
      <c r="AE39">
        <f>'IDT-1'!E39</f>
        <v>0</v>
      </c>
      <c r="AF39" s="26"/>
      <c r="AG39">
        <f t="shared" si="2"/>
        <v>214.57123594679564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  <c r="AT39">
        <v>45</v>
      </c>
    </row>
    <row r="40" spans="1:46">
      <c r="A40" t="s">
        <v>82</v>
      </c>
      <c r="E40">
        <f>GT_NG!S40</f>
        <v>2.1567110036275694</v>
      </c>
      <c r="F40">
        <f>GT_Spot!S40</f>
        <v>0</v>
      </c>
      <c r="G40">
        <f>PPCL_NG!S40</f>
        <v>18.79</v>
      </c>
      <c r="H40">
        <f>PPCL_Spot!S40</f>
        <v>25</v>
      </c>
      <c r="I40">
        <f>Bawana_NG!S40</f>
        <v>31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66.13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4.83</v>
      </c>
      <c r="Z40" s="75">
        <f>IEX!Q40</f>
        <v>0</v>
      </c>
      <c r="AA40" s="117">
        <f>STOA!K40</f>
        <v>28</v>
      </c>
      <c r="AB40" s="117">
        <f>-STOA!Q40</f>
        <v>0</v>
      </c>
      <c r="AC40">
        <f t="shared" si="0"/>
        <v>1.9302510568319227</v>
      </c>
      <c r="AD40">
        <f t="shared" si="1"/>
        <v>217.41645994679564</v>
      </c>
      <c r="AE40">
        <f>'IDT-1'!E40</f>
        <v>0</v>
      </c>
      <c r="AF40" s="26"/>
      <c r="AG40">
        <f t="shared" si="2"/>
        <v>262.41645994679561</v>
      </c>
      <c r="AI40" s="75">
        <f>PXIL!K40</f>
        <v>0</v>
      </c>
      <c r="AJ40" s="75">
        <f>PXIL!Q40</f>
        <v>0</v>
      </c>
      <c r="AK40" s="75">
        <f>RTM_IEX!K40</f>
        <v>38.61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4.83</v>
      </c>
      <c r="AP40" s="192">
        <f>GDAM_IEX!Q40</f>
        <v>0</v>
      </c>
      <c r="AQ40" s="192">
        <f>GDAM_PXI!K40</f>
        <v>0</v>
      </c>
      <c r="AR40" s="192">
        <f>GDAM_PXI!Q40</f>
        <v>0</v>
      </c>
      <c r="AT40">
        <v>45</v>
      </c>
    </row>
    <row r="41" spans="1:46">
      <c r="A41" t="s">
        <v>83</v>
      </c>
      <c r="E41">
        <f>GT_NG!S41</f>
        <v>2.1567110036275694</v>
      </c>
      <c r="F41">
        <f>GT_Spot!S41</f>
        <v>0</v>
      </c>
      <c r="G41">
        <f>PPCL_NG!S41</f>
        <v>18.79</v>
      </c>
      <c r="H41">
        <f>PPCL_Spot!S41</f>
        <v>24.999883734449487</v>
      </c>
      <c r="I41">
        <f>Bawana_NG!S41</f>
        <v>31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66.13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14.48</v>
      </c>
      <c r="Z41" s="75">
        <f>IEX!Q41</f>
        <v>0</v>
      </c>
      <c r="AA41" s="117">
        <f>STOA!K41</f>
        <v>28</v>
      </c>
      <c r="AB41" s="117">
        <f>-STOA!Q41</f>
        <v>0</v>
      </c>
      <c r="AC41">
        <f t="shared" si="0"/>
        <v>1.7603220336950782</v>
      </c>
      <c r="AD41">
        <f t="shared" si="1"/>
        <v>198.27627270438197</v>
      </c>
      <c r="AE41">
        <f>'IDT-1'!E41</f>
        <v>0</v>
      </c>
      <c r="AF41" s="26"/>
      <c r="AG41">
        <f t="shared" si="2"/>
        <v>243.27627270438197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14.48</v>
      </c>
      <c r="AP41" s="192">
        <f>GDAM_IEX!Q41</f>
        <v>0</v>
      </c>
      <c r="AQ41" s="192">
        <f>GDAM_PXI!K41</f>
        <v>0</v>
      </c>
      <c r="AR41" s="192">
        <f>GDAM_PXI!Q41</f>
        <v>0</v>
      </c>
      <c r="AT41">
        <v>45</v>
      </c>
    </row>
    <row r="42" spans="1:46">
      <c r="A42" t="s">
        <v>84</v>
      </c>
      <c r="E42">
        <f>GT_NG!S42</f>
        <v>2.0938331318016927</v>
      </c>
      <c r="F42">
        <f>GT_Spot!S42</f>
        <v>0</v>
      </c>
      <c r="G42">
        <f>PPCL_NG!S42</f>
        <v>18.79</v>
      </c>
      <c r="H42">
        <f>PPCL_Spot!S42</f>
        <v>24.438088594349498</v>
      </c>
      <c r="I42">
        <f>Bawana_NG!S42</f>
        <v>31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66.13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19.3</v>
      </c>
      <c r="Z42" s="75">
        <f>IEX!Q42</f>
        <v>0</v>
      </c>
      <c r="AA42" s="117">
        <f>STOA!K42</f>
        <v>28</v>
      </c>
      <c r="AB42" s="117">
        <f>-STOA!Q42</f>
        <v>0</v>
      </c>
      <c r="AC42">
        <f t="shared" si="0"/>
        <v>1.8397449111901305</v>
      </c>
      <c r="AD42">
        <f t="shared" si="1"/>
        <v>207.22217681496105</v>
      </c>
      <c r="AE42">
        <f>'IDT-1'!E42</f>
        <v>0</v>
      </c>
      <c r="AF42" s="26"/>
      <c r="AG42">
        <f t="shared" si="2"/>
        <v>252.22217681496105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19.309999999999999</v>
      </c>
      <c r="AP42" s="192">
        <f>GDAM_IEX!Q42</f>
        <v>0</v>
      </c>
      <c r="AQ42" s="192">
        <f>GDAM_PXI!K42</f>
        <v>0</v>
      </c>
      <c r="AR42" s="192">
        <f>GDAM_PXI!Q42</f>
        <v>0</v>
      </c>
      <c r="AT42">
        <v>45</v>
      </c>
    </row>
    <row r="43" spans="1:46">
      <c r="A43" t="s">
        <v>85</v>
      </c>
      <c r="E43">
        <f>GT_NG!S43</f>
        <v>2.0938331318016927</v>
      </c>
      <c r="F43">
        <f>GT_Spot!S43</f>
        <v>0</v>
      </c>
      <c r="G43">
        <f>PPCL_NG!S43</f>
        <v>18.79</v>
      </c>
      <c r="H43">
        <f>PPCL_Spot!S43</f>
        <v>23.995813953488376</v>
      </c>
      <c r="I43">
        <f>Bawana_NG!S43</f>
        <v>31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65.72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19.309999999999999</v>
      </c>
      <c r="Z43" s="75">
        <f>IEX!Q43</f>
        <v>0</v>
      </c>
      <c r="AA43" s="117">
        <f>STOA!K43</f>
        <v>28</v>
      </c>
      <c r="AB43" s="117">
        <f>-STOA!Q43</f>
        <v>0</v>
      </c>
      <c r="AC43">
        <f t="shared" si="0"/>
        <v>1.8323328943505528</v>
      </c>
      <c r="AD43">
        <f t="shared" si="1"/>
        <v>206.38731419093952</v>
      </c>
      <c r="AE43">
        <f>'IDT-1'!E43</f>
        <v>0</v>
      </c>
      <c r="AF43" s="26"/>
      <c r="AG43">
        <f t="shared" si="2"/>
        <v>251.38731419093952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19.309999999999999</v>
      </c>
      <c r="AP43" s="192">
        <f>GDAM_IEX!Q43</f>
        <v>0</v>
      </c>
      <c r="AQ43" s="192">
        <f>GDAM_PXI!K43</f>
        <v>0</v>
      </c>
      <c r="AR43" s="192">
        <f>GDAM_PXI!Q43</f>
        <v>0</v>
      </c>
      <c r="AT43">
        <v>45</v>
      </c>
    </row>
    <row r="44" spans="1:46">
      <c r="A44" t="s">
        <v>86</v>
      </c>
      <c r="E44">
        <f>GT_NG!S44</f>
        <v>2.0938331318016927</v>
      </c>
      <c r="F44">
        <f>GT_Spot!S44</f>
        <v>0</v>
      </c>
      <c r="G44">
        <f>PPCL_NG!S44</f>
        <v>18.79</v>
      </c>
      <c r="H44">
        <f>PPCL_Spot!S44</f>
        <v>23.995813953488376</v>
      </c>
      <c r="I44">
        <f>Bawana_NG!S44</f>
        <v>31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65.39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28.96</v>
      </c>
      <c r="Z44" s="75">
        <f>IEX!Q44</f>
        <v>0</v>
      </c>
      <c r="AA44" s="117">
        <f>STOA!K44</f>
        <v>28</v>
      </c>
      <c r="AB44" s="117">
        <f>-STOA!Q44</f>
        <v>0</v>
      </c>
      <c r="AC44">
        <f t="shared" si="0"/>
        <v>1.9992688943505526</v>
      </c>
      <c r="AD44">
        <f t="shared" si="1"/>
        <v>225.1903781909395</v>
      </c>
      <c r="AE44">
        <f>'IDT-1'!E44</f>
        <v>0</v>
      </c>
      <c r="AF44" s="26"/>
      <c r="AG44">
        <f t="shared" si="2"/>
        <v>270.1903781909395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28.96</v>
      </c>
      <c r="AP44" s="192">
        <f>GDAM_IEX!Q44</f>
        <v>0</v>
      </c>
      <c r="AQ44" s="192">
        <f>GDAM_PXI!K44</f>
        <v>0</v>
      </c>
      <c r="AR44" s="192">
        <f>GDAM_PXI!Q44</f>
        <v>0</v>
      </c>
      <c r="AT44">
        <v>45</v>
      </c>
    </row>
    <row r="45" spans="1:46">
      <c r="A45" t="s">
        <v>87</v>
      </c>
      <c r="E45">
        <f>GT_NG!S45</f>
        <v>2.0938331318016927</v>
      </c>
      <c r="F45">
        <f>GT_Spot!S45</f>
        <v>0</v>
      </c>
      <c r="G45">
        <f>PPCL_NG!S45</f>
        <v>18.79</v>
      </c>
      <c r="H45">
        <f>PPCL_Spot!S45</f>
        <v>23.995813953488376</v>
      </c>
      <c r="I45">
        <f>Bawana_NG!S45</f>
        <v>31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65.39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28.96</v>
      </c>
      <c r="Z45" s="75">
        <f>IEX!Q45</f>
        <v>0</v>
      </c>
      <c r="AA45" s="117">
        <f>STOA!K45</f>
        <v>28</v>
      </c>
      <c r="AB45" s="117">
        <f>-STOA!Q45</f>
        <v>0</v>
      </c>
      <c r="AC45">
        <f t="shared" si="0"/>
        <v>2.3390368943505524</v>
      </c>
      <c r="AD45">
        <f t="shared" si="1"/>
        <v>263.46061019093946</v>
      </c>
      <c r="AE45">
        <f>'IDT-1'!E45</f>
        <v>0</v>
      </c>
      <c r="AF45" s="26"/>
      <c r="AG45">
        <f t="shared" si="2"/>
        <v>308.46061019093946</v>
      </c>
      <c r="AI45" s="75">
        <f>PXIL!K45</f>
        <v>0</v>
      </c>
      <c r="AJ45" s="75">
        <f>PXIL!Q45</f>
        <v>0</v>
      </c>
      <c r="AK45" s="75">
        <f>RTM_IEX!K45</f>
        <v>38.61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28.96</v>
      </c>
      <c r="AP45" s="192">
        <f>GDAM_IEX!Q45</f>
        <v>0</v>
      </c>
      <c r="AQ45" s="192">
        <f>GDAM_PXI!K45</f>
        <v>0</v>
      </c>
      <c r="AR45" s="192">
        <f>GDAM_PXI!Q45</f>
        <v>0</v>
      </c>
      <c r="AT45">
        <v>45</v>
      </c>
    </row>
    <row r="46" spans="1:46">
      <c r="A46" t="s">
        <v>88</v>
      </c>
      <c r="E46">
        <f>GT_NG!S46</f>
        <v>2.0938331318016927</v>
      </c>
      <c r="F46">
        <f>GT_Spot!S46</f>
        <v>0</v>
      </c>
      <c r="G46">
        <f>PPCL_NG!S46</f>
        <v>18.79</v>
      </c>
      <c r="H46">
        <f>PPCL_Spot!S46</f>
        <v>23.995813953488376</v>
      </c>
      <c r="I46">
        <f>Bawana_NG!S46</f>
        <v>31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65.39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33.78</v>
      </c>
      <c r="Z46" s="75">
        <f>IEX!Q46</f>
        <v>0</v>
      </c>
      <c r="AA46" s="117">
        <f>STOA!K46</f>
        <v>28</v>
      </c>
      <c r="AB46" s="117">
        <f>-STOA!Q46</f>
        <v>0</v>
      </c>
      <c r="AC46">
        <f t="shared" si="0"/>
        <v>2.0841888943505524</v>
      </c>
      <c r="AD46">
        <f t="shared" si="1"/>
        <v>234.75545819093949</v>
      </c>
      <c r="AE46">
        <f>'IDT-1'!E46</f>
        <v>0</v>
      </c>
      <c r="AF46" s="26"/>
      <c r="AG46">
        <f t="shared" si="2"/>
        <v>279.75545819093952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33.79</v>
      </c>
      <c r="AP46" s="192">
        <f>GDAM_IEX!Q46</f>
        <v>0</v>
      </c>
      <c r="AQ46" s="192">
        <f>GDAM_PXI!K46</f>
        <v>0</v>
      </c>
      <c r="AR46" s="192">
        <f>GDAM_PXI!Q46</f>
        <v>0</v>
      </c>
      <c r="AT46">
        <v>45</v>
      </c>
    </row>
    <row r="47" spans="1:46">
      <c r="A47" t="s">
        <v>89</v>
      </c>
      <c r="E47">
        <f>GT_NG!S47</f>
        <v>2.0938331318016927</v>
      </c>
      <c r="F47">
        <f>GT_Spot!S47</f>
        <v>0</v>
      </c>
      <c r="G47">
        <f>PPCL_NG!S47</f>
        <v>18.79</v>
      </c>
      <c r="H47">
        <f>PPCL_Spot!S47</f>
        <v>23.997500000000002</v>
      </c>
      <c r="I47">
        <f>Bawana_NG!S47</f>
        <v>31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65.39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28.96</v>
      </c>
      <c r="Z47" s="75">
        <f>IEX!Q47</f>
        <v>0</v>
      </c>
      <c r="AA47" s="117">
        <f>STOA!K47</f>
        <v>28</v>
      </c>
      <c r="AB47" s="117">
        <f>-STOA!Q47</f>
        <v>0</v>
      </c>
      <c r="AC47">
        <f t="shared" si="0"/>
        <v>1.9992837315598551</v>
      </c>
      <c r="AD47">
        <f t="shared" si="1"/>
        <v>225.19204940024187</v>
      </c>
      <c r="AE47">
        <f>'IDT-1'!E47</f>
        <v>0</v>
      </c>
      <c r="AF47" s="26"/>
      <c r="AG47">
        <f t="shared" si="2"/>
        <v>270.1920494002419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28.96</v>
      </c>
      <c r="AP47" s="192">
        <f>GDAM_IEX!Q47</f>
        <v>0</v>
      </c>
      <c r="AQ47" s="192">
        <f>GDAM_PXI!K47</f>
        <v>0</v>
      </c>
      <c r="AR47" s="192">
        <f>GDAM_PXI!Q47</f>
        <v>0</v>
      </c>
      <c r="AT47">
        <v>45</v>
      </c>
    </row>
    <row r="48" spans="1:46">
      <c r="A48" t="s">
        <v>90</v>
      </c>
      <c r="E48">
        <f>GT_NG!S48</f>
        <v>1.4482065553494121</v>
      </c>
      <c r="F48">
        <f>GT_Spot!S48</f>
        <v>0</v>
      </c>
      <c r="G48">
        <f>PPCL_NG!S48</f>
        <v>18.79</v>
      </c>
      <c r="H48">
        <f>PPCL_Spot!S48</f>
        <v>18.642857142857142</v>
      </c>
      <c r="I48">
        <f>Bawana_NG!S48</f>
        <v>31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65.39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33.79</v>
      </c>
      <c r="Z48" s="75">
        <f>IEX!Q48</f>
        <v>0</v>
      </c>
      <c r="AA48" s="117">
        <f>STOA!K48</f>
        <v>28</v>
      </c>
      <c r="AB48" s="117">
        <f>-STOA!Q48</f>
        <v>0</v>
      </c>
      <c r="AC48">
        <f t="shared" si="0"/>
        <v>2.0314893605442177</v>
      </c>
      <c r="AD48">
        <f t="shared" si="1"/>
        <v>228.81957433766232</v>
      </c>
      <c r="AE48">
        <f>'IDT-1'!E48</f>
        <v>0</v>
      </c>
      <c r="AF48" s="26"/>
      <c r="AG48">
        <f t="shared" si="2"/>
        <v>273.81957433766229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33.79</v>
      </c>
      <c r="AP48" s="192">
        <f>GDAM_IEX!Q48</f>
        <v>0</v>
      </c>
      <c r="AQ48" s="192">
        <f>GDAM_PXI!K48</f>
        <v>0</v>
      </c>
      <c r="AR48" s="192">
        <f>GDAM_PXI!Q48</f>
        <v>0</v>
      </c>
      <c r="AT48">
        <v>45</v>
      </c>
    </row>
    <row r="49" spans="1:46">
      <c r="A49" t="s">
        <v>91</v>
      </c>
      <c r="E49">
        <f>GT_NG!S49</f>
        <v>1.4482065553494121</v>
      </c>
      <c r="F49">
        <f>GT_Spot!S49</f>
        <v>0</v>
      </c>
      <c r="G49">
        <f>PPCL_NG!S49</f>
        <v>18.79</v>
      </c>
      <c r="H49">
        <f>PPCL_Spot!S49</f>
        <v>5.7878563495001858</v>
      </c>
      <c r="I49">
        <f>Bawana_NG!S49</f>
        <v>31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65.27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33.79</v>
      </c>
      <c r="Z49" s="75">
        <f>IEX!Q49</f>
        <v>0</v>
      </c>
      <c r="AA49" s="117">
        <f>STOA!K49</f>
        <v>28</v>
      </c>
      <c r="AB49" s="117">
        <f>-STOA!Q49</f>
        <v>0</v>
      </c>
      <c r="AC49">
        <f t="shared" si="0"/>
        <v>1.9173093535626766</v>
      </c>
      <c r="AD49">
        <f t="shared" si="1"/>
        <v>215.95875355128692</v>
      </c>
      <c r="AE49">
        <f>'IDT-1'!E49</f>
        <v>0</v>
      </c>
      <c r="AF49" s="26"/>
      <c r="AG49">
        <f t="shared" si="2"/>
        <v>260.95875355128692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33.79</v>
      </c>
      <c r="AP49" s="192">
        <f>GDAM_IEX!Q49</f>
        <v>0</v>
      </c>
      <c r="AQ49" s="192">
        <f>GDAM_PXI!K49</f>
        <v>0</v>
      </c>
      <c r="AR49" s="192">
        <f>GDAM_PXI!Q49</f>
        <v>0</v>
      </c>
      <c r="AT49">
        <v>45</v>
      </c>
    </row>
    <row r="50" spans="1:46">
      <c r="A50" t="s">
        <v>92</v>
      </c>
      <c r="E50">
        <f>GT_NG!S50</f>
        <v>2.0942643391521196</v>
      </c>
      <c r="F50">
        <f>GT_Spot!S50</f>
        <v>0</v>
      </c>
      <c r="G50">
        <f>PPCL_NG!S50</f>
        <v>36.36</v>
      </c>
      <c r="H50">
        <f>PPCL_Spot!S50</f>
        <v>6.0722489811041136</v>
      </c>
      <c r="I50">
        <f>Bawana_NG!S50</f>
        <v>31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65.27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33.79</v>
      </c>
      <c r="Z50" s="75">
        <f>IEX!Q50</f>
        <v>0</v>
      </c>
      <c r="AA50" s="117">
        <f>STOA!K50</f>
        <v>28</v>
      </c>
      <c r="AB50" s="117">
        <f>-STOA!Q50</f>
        <v>0</v>
      </c>
      <c r="AC50">
        <f t="shared" si="0"/>
        <v>2.4198813172182549</v>
      </c>
      <c r="AD50">
        <f t="shared" si="1"/>
        <v>272.56663200303797</v>
      </c>
      <c r="AE50">
        <f>'IDT-1'!E50</f>
        <v>0</v>
      </c>
      <c r="AF50" s="26"/>
      <c r="AG50">
        <f t="shared" si="2"/>
        <v>317.56663200303797</v>
      </c>
      <c r="AI50" s="75">
        <f>PXIL!K50</f>
        <v>0</v>
      </c>
      <c r="AJ50" s="75">
        <f>PXIL!Q50</f>
        <v>0</v>
      </c>
      <c r="AK50" s="75">
        <f>RTM_IEX!K50</f>
        <v>38.61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33.79</v>
      </c>
      <c r="AP50" s="192">
        <f>GDAM_IEX!Q50</f>
        <v>0</v>
      </c>
      <c r="AQ50" s="192">
        <f>GDAM_PXI!K50</f>
        <v>0</v>
      </c>
      <c r="AR50" s="192">
        <f>GDAM_PXI!Q50</f>
        <v>0</v>
      </c>
      <c r="AT50">
        <v>45</v>
      </c>
    </row>
    <row r="51" spans="1:46">
      <c r="A51" t="s">
        <v>93</v>
      </c>
      <c r="E51">
        <f>GT_NG!S51</f>
        <v>1.4482065553494121</v>
      </c>
      <c r="F51">
        <f>GT_Spot!S51</f>
        <v>0</v>
      </c>
      <c r="G51">
        <f>PPCL_NG!S51</f>
        <v>36.36</v>
      </c>
      <c r="H51">
        <f>PPCL_Spot!S51</f>
        <v>5.8499999999999988</v>
      </c>
      <c r="I51">
        <f>Bawana_NG!S51</f>
        <v>30.999999999999996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64.66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28.95</v>
      </c>
      <c r="Z51" s="75">
        <f>IEX!Q51</f>
        <v>0</v>
      </c>
      <c r="AA51" s="117">
        <f>STOA!K51</f>
        <v>28</v>
      </c>
      <c r="AB51" s="117">
        <f>-STOA!Q51</f>
        <v>0</v>
      </c>
      <c r="AC51">
        <f t="shared" si="0"/>
        <v>1.9820082176870748</v>
      </c>
      <c r="AD51">
        <f t="shared" si="1"/>
        <v>223.24619833766232</v>
      </c>
      <c r="AE51">
        <f>'IDT-1'!E51</f>
        <v>0</v>
      </c>
      <c r="AF51" s="26"/>
      <c r="AG51">
        <f t="shared" si="2"/>
        <v>268.24619833766235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28.96</v>
      </c>
      <c r="AP51" s="192">
        <f>GDAM_IEX!Q51</f>
        <v>0</v>
      </c>
      <c r="AQ51" s="192">
        <f>GDAM_PXI!K51</f>
        <v>0</v>
      </c>
      <c r="AR51" s="192">
        <f>GDAM_PXI!Q51</f>
        <v>0</v>
      </c>
      <c r="AT51">
        <v>45</v>
      </c>
    </row>
    <row r="52" spans="1:46">
      <c r="A52" t="s">
        <v>94</v>
      </c>
      <c r="E52">
        <f>GT_NG!S52</f>
        <v>1.4482065553494121</v>
      </c>
      <c r="F52">
        <f>GT_Spot!S52</f>
        <v>0</v>
      </c>
      <c r="G52">
        <f>PPCL_NG!S52</f>
        <v>36.36</v>
      </c>
      <c r="H52">
        <f>PPCL_Spot!S52</f>
        <v>5.8499999999999988</v>
      </c>
      <c r="I52">
        <f>Bawana_NG!S52</f>
        <v>30.999999999999996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64.66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38.61</v>
      </c>
      <c r="Z52" s="75">
        <f>IEX!Q52</f>
        <v>0</v>
      </c>
      <c r="AA52" s="117">
        <f>STOA!K52</f>
        <v>28</v>
      </c>
      <c r="AB52" s="117">
        <f>-STOA!Q52</f>
        <v>0</v>
      </c>
      <c r="AC52">
        <f t="shared" si="0"/>
        <v>2.3218642176870747</v>
      </c>
      <c r="AD52">
        <f t="shared" si="1"/>
        <v>261.52634233766236</v>
      </c>
      <c r="AE52">
        <f>'IDT-1'!E52</f>
        <v>0</v>
      </c>
      <c r="AF52" s="26"/>
      <c r="AG52">
        <f t="shared" si="2"/>
        <v>306.52634233766236</v>
      </c>
      <c r="AI52" s="75">
        <f>PXIL!K52</f>
        <v>0</v>
      </c>
      <c r="AJ52" s="75">
        <f>PXIL!Q52</f>
        <v>0</v>
      </c>
      <c r="AK52" s="75">
        <f>RTM_IEX!K52</f>
        <v>19.309999999999999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38.61</v>
      </c>
      <c r="AP52" s="192">
        <f>GDAM_IEX!Q52</f>
        <v>0</v>
      </c>
      <c r="AQ52" s="192">
        <f>GDAM_PXI!K52</f>
        <v>0</v>
      </c>
      <c r="AR52" s="192">
        <f>GDAM_PXI!Q52</f>
        <v>0</v>
      </c>
      <c r="AT52">
        <v>45</v>
      </c>
    </row>
    <row r="53" spans="1:46">
      <c r="A53" t="s">
        <v>95</v>
      </c>
      <c r="E53">
        <f>GT_NG!S53</f>
        <v>1.4482065553494121</v>
      </c>
      <c r="F53">
        <f>GT_Spot!S53</f>
        <v>0</v>
      </c>
      <c r="G53">
        <f>PPCL_NG!S53</f>
        <v>36.36</v>
      </c>
      <c r="H53">
        <f>PPCL_Spot!S53</f>
        <v>5.8499999999999988</v>
      </c>
      <c r="I53">
        <f>Bawana_NG!S53</f>
        <v>30.999999999999996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64.66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36.200000000000003</v>
      </c>
      <c r="Z53" s="75">
        <f>IEX!Q53</f>
        <v>0</v>
      </c>
      <c r="AA53" s="117">
        <f>STOA!K53</f>
        <v>28</v>
      </c>
      <c r="AB53" s="117">
        <f>-STOA!Q53</f>
        <v>0</v>
      </c>
      <c r="AC53">
        <f t="shared" si="0"/>
        <v>2.279448217687075</v>
      </c>
      <c r="AD53">
        <f t="shared" si="1"/>
        <v>256.74875833766237</v>
      </c>
      <c r="AE53">
        <f>'IDT-1'!E53</f>
        <v>0</v>
      </c>
      <c r="AF53" s="26"/>
      <c r="AG53">
        <f t="shared" si="2"/>
        <v>301.74875833766237</v>
      </c>
      <c r="AI53" s="75">
        <f>PXIL!K53</f>
        <v>0</v>
      </c>
      <c r="AJ53" s="75">
        <f>PXIL!Q53</f>
        <v>0</v>
      </c>
      <c r="AK53" s="75">
        <f>RTM_IEX!K53</f>
        <v>19.309999999999999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36.200000000000003</v>
      </c>
      <c r="AP53" s="192">
        <f>GDAM_IEX!Q53</f>
        <v>0</v>
      </c>
      <c r="AQ53" s="192">
        <f>GDAM_PXI!K53</f>
        <v>0</v>
      </c>
      <c r="AR53" s="192">
        <f>GDAM_PXI!Q53</f>
        <v>0</v>
      </c>
      <c r="AT53">
        <v>45</v>
      </c>
    </row>
    <row r="54" spans="1:46">
      <c r="A54" t="s">
        <v>96</v>
      </c>
      <c r="E54">
        <f>GT_NG!S54</f>
        <v>1.4482065553494121</v>
      </c>
      <c r="F54">
        <f>GT_Spot!S54</f>
        <v>0</v>
      </c>
      <c r="G54">
        <f>PPCL_NG!S54</f>
        <v>36.36</v>
      </c>
      <c r="H54">
        <f>PPCL_Spot!S54</f>
        <v>5.8499999999999988</v>
      </c>
      <c r="I54">
        <f>Bawana_NG!S54</f>
        <v>30.999999999999996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64.66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38.619999999999997</v>
      </c>
      <c r="Z54" s="75">
        <f>IEX!Q54</f>
        <v>0</v>
      </c>
      <c r="AA54" s="117">
        <f>STOA!K54</f>
        <v>28</v>
      </c>
      <c r="AB54" s="117">
        <f>-STOA!Q54</f>
        <v>0</v>
      </c>
      <c r="AC54">
        <f t="shared" si="0"/>
        <v>2.4917922176870748</v>
      </c>
      <c r="AD54">
        <f t="shared" si="1"/>
        <v>280.66641433766233</v>
      </c>
      <c r="AE54">
        <f>'IDT-1'!E54</f>
        <v>0</v>
      </c>
      <c r="AF54" s="26"/>
      <c r="AG54">
        <f t="shared" si="2"/>
        <v>325.66641433766233</v>
      </c>
      <c r="AI54" s="75">
        <f>PXIL!K54</f>
        <v>0</v>
      </c>
      <c r="AJ54" s="75">
        <f>PXIL!Q54</f>
        <v>0</v>
      </c>
      <c r="AK54" s="75">
        <f>RTM_IEX!K54</f>
        <v>38.61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38.61</v>
      </c>
      <c r="AP54" s="192">
        <f>GDAM_IEX!Q54</f>
        <v>0</v>
      </c>
      <c r="AQ54" s="192">
        <f>GDAM_PXI!K54</f>
        <v>0</v>
      </c>
      <c r="AR54" s="192">
        <f>GDAM_PXI!Q54</f>
        <v>0</v>
      </c>
      <c r="AT54">
        <v>45</v>
      </c>
    </row>
    <row r="55" spans="1:46">
      <c r="A55" t="s">
        <v>97</v>
      </c>
      <c r="E55">
        <f>GT_NG!S55</f>
        <v>1.4482065553494121</v>
      </c>
      <c r="F55">
        <f>GT_Spot!S55</f>
        <v>0</v>
      </c>
      <c r="G55">
        <f>PPCL_NG!S55</f>
        <v>36.36</v>
      </c>
      <c r="H55">
        <f>PPCL_Spot!S55</f>
        <v>5.8499999999999988</v>
      </c>
      <c r="I55">
        <f>Bawana_NG!S55</f>
        <v>30.999999999999996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64.66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28.96</v>
      </c>
      <c r="Z55" s="75">
        <f>IEX!Q55</f>
        <v>0</v>
      </c>
      <c r="AA55" s="117">
        <f>STOA!K55</f>
        <v>28</v>
      </c>
      <c r="AB55" s="117">
        <f>-STOA!Q55</f>
        <v>0</v>
      </c>
      <c r="AC55">
        <f t="shared" si="0"/>
        <v>1.9820962176870749</v>
      </c>
      <c r="AD55">
        <f t="shared" si="1"/>
        <v>223.25611033766234</v>
      </c>
      <c r="AE55">
        <f>'IDT-1'!E55</f>
        <v>0</v>
      </c>
      <c r="AF55" s="26"/>
      <c r="AG55">
        <f t="shared" si="2"/>
        <v>268.25611033766234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28.96</v>
      </c>
      <c r="AP55" s="192">
        <f>GDAM_IEX!Q55</f>
        <v>0</v>
      </c>
      <c r="AQ55" s="192">
        <f>GDAM_PXI!K55</f>
        <v>0</v>
      </c>
      <c r="AR55" s="192">
        <f>GDAM_PXI!Q55</f>
        <v>0</v>
      </c>
      <c r="AT55">
        <v>45</v>
      </c>
    </row>
    <row r="56" spans="1:46">
      <c r="A56" t="s">
        <v>98</v>
      </c>
      <c r="E56">
        <f>GT_NG!S56</f>
        <v>1.4482065553494121</v>
      </c>
      <c r="F56">
        <f>GT_Spot!S56</f>
        <v>0</v>
      </c>
      <c r="G56">
        <f>PPCL_NG!S56</f>
        <v>36.36</v>
      </c>
      <c r="H56">
        <f>PPCL_Spot!S56</f>
        <v>5.8499999999999988</v>
      </c>
      <c r="I56">
        <f>Bawana_NG!S56</f>
        <v>30.999999999999996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64.66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36.200000000000003</v>
      </c>
      <c r="Z56" s="75">
        <f>IEX!Q56</f>
        <v>0</v>
      </c>
      <c r="AA56" s="117">
        <f>STOA!K56</f>
        <v>28</v>
      </c>
      <c r="AB56" s="117">
        <f>-STOA!Q56</f>
        <v>0</v>
      </c>
      <c r="AC56">
        <f t="shared" si="0"/>
        <v>2.3643682176870748</v>
      </c>
      <c r="AD56">
        <f t="shared" si="1"/>
        <v>266.31383833766239</v>
      </c>
      <c r="AE56">
        <f>'IDT-1'!E56</f>
        <v>0</v>
      </c>
      <c r="AF56" s="26"/>
      <c r="AG56">
        <f t="shared" si="2"/>
        <v>311.31383833766239</v>
      </c>
      <c r="AI56" s="75">
        <f>PXIL!K56</f>
        <v>0</v>
      </c>
      <c r="AJ56" s="75">
        <f>PXIL!Q56</f>
        <v>0</v>
      </c>
      <c r="AK56" s="75">
        <f>RTM_IEX!K56</f>
        <v>28.96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36.200000000000003</v>
      </c>
      <c r="AP56" s="192">
        <f>GDAM_IEX!Q56</f>
        <v>0</v>
      </c>
      <c r="AQ56" s="192">
        <f>GDAM_PXI!K56</f>
        <v>0</v>
      </c>
      <c r="AR56" s="192">
        <f>GDAM_PXI!Q56</f>
        <v>0</v>
      </c>
      <c r="AT56">
        <v>45</v>
      </c>
    </row>
    <row r="57" spans="1:46">
      <c r="A57" t="s">
        <v>99</v>
      </c>
      <c r="E57">
        <f>GT_NG!S57</f>
        <v>1.4482065553494121</v>
      </c>
      <c r="F57">
        <f>GT_Spot!S57</f>
        <v>0</v>
      </c>
      <c r="G57">
        <f>PPCL_NG!S57</f>
        <v>36.36</v>
      </c>
      <c r="H57">
        <f>PPCL_Spot!S57</f>
        <v>5.8499999999999988</v>
      </c>
      <c r="I57">
        <f>Bawana_NG!S57</f>
        <v>29.07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64.66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36.200000000000003</v>
      </c>
      <c r="Z57" s="75">
        <f>IEX!Q57</f>
        <v>0</v>
      </c>
      <c r="AA57" s="117">
        <f>STOA!K57</f>
        <v>28</v>
      </c>
      <c r="AB57" s="117">
        <f>-STOA!Q57</f>
        <v>0</v>
      </c>
      <c r="AC57">
        <f t="shared" si="0"/>
        <v>2.4323042176870748</v>
      </c>
      <c r="AD57">
        <f t="shared" si="1"/>
        <v>273.96590233766233</v>
      </c>
      <c r="AE57">
        <f>'IDT-1'!E57</f>
        <v>0</v>
      </c>
      <c r="AF57" s="26"/>
      <c r="AG57">
        <f t="shared" si="2"/>
        <v>318.96590233766233</v>
      </c>
      <c r="AI57" s="75">
        <f>PXIL!K57</f>
        <v>0</v>
      </c>
      <c r="AJ57" s="75">
        <f>PXIL!Q57</f>
        <v>0</v>
      </c>
      <c r="AK57" s="75">
        <f>RTM_IEX!K57</f>
        <v>38.61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36.200000000000003</v>
      </c>
      <c r="AP57" s="192">
        <f>GDAM_IEX!Q57</f>
        <v>0</v>
      </c>
      <c r="AQ57" s="192">
        <f>GDAM_PXI!K57</f>
        <v>0</v>
      </c>
      <c r="AR57" s="192">
        <f>GDAM_PXI!Q57</f>
        <v>0</v>
      </c>
      <c r="AT57">
        <v>45</v>
      </c>
    </row>
    <row r="58" spans="1:46">
      <c r="A58" t="s">
        <v>100</v>
      </c>
      <c r="E58">
        <f>GT_NG!S58</f>
        <v>1.4482065553494121</v>
      </c>
      <c r="F58">
        <f>GT_Spot!S58</f>
        <v>0</v>
      </c>
      <c r="G58">
        <f>PPCL_NG!S58</f>
        <v>36.36</v>
      </c>
      <c r="H58">
        <f>PPCL_Spot!S58</f>
        <v>5.8499999999999988</v>
      </c>
      <c r="I58">
        <f>Bawana_NG!S58</f>
        <v>29.07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64.66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33.79</v>
      </c>
      <c r="Z58" s="75">
        <f>IEX!Q58</f>
        <v>0</v>
      </c>
      <c r="AA58" s="117">
        <f>STOA!K58</f>
        <v>28</v>
      </c>
      <c r="AB58" s="117">
        <f>-STOA!Q58</f>
        <v>0</v>
      </c>
      <c r="AC58">
        <f t="shared" si="0"/>
        <v>2.389888217687075</v>
      </c>
      <c r="AD58">
        <f t="shared" si="1"/>
        <v>269.18831833766234</v>
      </c>
      <c r="AE58">
        <f>'IDT-1'!E58</f>
        <v>0</v>
      </c>
      <c r="AF58" s="26"/>
      <c r="AG58">
        <f t="shared" si="2"/>
        <v>314.18831833766234</v>
      </c>
      <c r="AI58" s="75">
        <f>PXIL!K58</f>
        <v>0</v>
      </c>
      <c r="AJ58" s="75">
        <f>PXIL!Q58</f>
        <v>0</v>
      </c>
      <c r="AK58" s="75">
        <f>RTM_IEX!K58</f>
        <v>38.61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33.79</v>
      </c>
      <c r="AP58" s="192">
        <f>GDAM_IEX!Q58</f>
        <v>0</v>
      </c>
      <c r="AQ58" s="192">
        <f>GDAM_PXI!K58</f>
        <v>0</v>
      </c>
      <c r="AR58" s="192">
        <f>GDAM_PXI!Q58</f>
        <v>0</v>
      </c>
      <c r="AT58">
        <v>45</v>
      </c>
    </row>
    <row r="59" spans="1:46">
      <c r="A59" t="s">
        <v>101</v>
      </c>
      <c r="E59">
        <f>GT_NG!S59</f>
        <v>1.4482065553494121</v>
      </c>
      <c r="F59">
        <f>GT_Spot!S59</f>
        <v>0</v>
      </c>
      <c r="G59">
        <f>PPCL_NG!S59</f>
        <v>36.36</v>
      </c>
      <c r="H59">
        <f>PPCL_Spot!S59</f>
        <v>5.6222488995598248</v>
      </c>
      <c r="I59">
        <f>Bawana_NG!S59</f>
        <v>29.07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74.62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48.27</v>
      </c>
      <c r="Z59" s="75">
        <f>IEX!Q59</f>
        <v>0</v>
      </c>
      <c r="AA59" s="117">
        <f>STOA!K59</f>
        <v>28</v>
      </c>
      <c r="AB59" s="117">
        <f>-STOA!Q59</f>
        <v>0</v>
      </c>
      <c r="AC59">
        <f t="shared" si="0"/>
        <v>2.3906120080032016</v>
      </c>
      <c r="AD59">
        <f t="shared" si="1"/>
        <v>269.26984344690607</v>
      </c>
      <c r="AE59">
        <f>'IDT-1'!E59</f>
        <v>0</v>
      </c>
      <c r="AF59" s="26"/>
      <c r="AG59">
        <f t="shared" si="2"/>
        <v>269.26984344690607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48.27</v>
      </c>
      <c r="AP59" s="192">
        <f>GDAM_IEX!Q59</f>
        <v>0</v>
      </c>
      <c r="AQ59" s="192">
        <f>GDAM_PXI!K59</f>
        <v>0</v>
      </c>
      <c r="AR59" s="192">
        <f>GDAM_PXI!Q59</f>
        <v>0</v>
      </c>
      <c r="AT59">
        <v>0</v>
      </c>
    </row>
    <row r="60" spans="1:46">
      <c r="A60" t="s">
        <v>102</v>
      </c>
      <c r="E60">
        <f>GT_NG!S60</f>
        <v>1.4482065553494121</v>
      </c>
      <c r="F60">
        <f>GT_Spot!S60</f>
        <v>0</v>
      </c>
      <c r="G60">
        <f>PPCL_NG!S60</f>
        <v>36.36</v>
      </c>
      <c r="H60">
        <f>PPCL_Spot!S60</f>
        <v>5.6222488995598248</v>
      </c>
      <c r="I60">
        <f>Bawana_NG!S60</f>
        <v>27.36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74.62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57.92</v>
      </c>
      <c r="Z60" s="75">
        <f>IEX!Q60</f>
        <v>0</v>
      </c>
      <c r="AA60" s="117">
        <f>STOA!K60</f>
        <v>28</v>
      </c>
      <c r="AB60" s="117">
        <f>-STOA!Q60</f>
        <v>0</v>
      </c>
      <c r="AC60">
        <f t="shared" si="0"/>
        <v>2.8851720080032019</v>
      </c>
      <c r="AD60">
        <f t="shared" si="1"/>
        <v>324.97528344690608</v>
      </c>
      <c r="AE60">
        <f>'IDT-1'!E60</f>
        <v>0</v>
      </c>
      <c r="AF60" s="26"/>
      <c r="AG60">
        <f t="shared" si="2"/>
        <v>324.97528344690608</v>
      </c>
      <c r="AI60" s="75">
        <f>PXIL!K60</f>
        <v>0</v>
      </c>
      <c r="AJ60" s="75">
        <f>PXIL!Q60</f>
        <v>0</v>
      </c>
      <c r="AK60" s="75">
        <f>RTM_IEX!K60</f>
        <v>38.61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57.92</v>
      </c>
      <c r="AP60" s="192">
        <f>GDAM_IEX!Q60</f>
        <v>0</v>
      </c>
      <c r="AQ60" s="192">
        <f>GDAM_PXI!K60</f>
        <v>0</v>
      </c>
      <c r="AR60" s="192">
        <f>GDAM_PXI!Q60</f>
        <v>0</v>
      </c>
      <c r="AT60">
        <v>0</v>
      </c>
    </row>
    <row r="61" spans="1:46">
      <c r="A61" t="s">
        <v>103</v>
      </c>
      <c r="E61">
        <f>GT_NG!S61</f>
        <v>1.4482065553494121</v>
      </c>
      <c r="F61">
        <f>GT_Spot!S61</f>
        <v>0</v>
      </c>
      <c r="G61">
        <f>PPCL_NG!S61</f>
        <v>36.36</v>
      </c>
      <c r="H61">
        <f>PPCL_Spot!S61</f>
        <v>5.6222488995598248</v>
      </c>
      <c r="I61">
        <f>Bawana_NG!S61</f>
        <v>27.36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74.67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57.92</v>
      </c>
      <c r="Z61" s="75">
        <f>IEX!Q61</f>
        <v>0</v>
      </c>
      <c r="AA61" s="117">
        <f>STOA!K61</f>
        <v>28</v>
      </c>
      <c r="AB61" s="117">
        <f>-STOA!Q61</f>
        <v>0</v>
      </c>
      <c r="AC61">
        <f t="shared" si="0"/>
        <v>2.8856120080032017</v>
      </c>
      <c r="AD61">
        <f t="shared" si="1"/>
        <v>325.02484344690606</v>
      </c>
      <c r="AE61">
        <f>'IDT-1'!E61</f>
        <v>0</v>
      </c>
      <c r="AF61" s="26"/>
      <c r="AG61">
        <f t="shared" si="2"/>
        <v>325.02484344690606</v>
      </c>
      <c r="AI61" s="75">
        <f>PXIL!K61</f>
        <v>0</v>
      </c>
      <c r="AJ61" s="75">
        <f>PXIL!Q61</f>
        <v>0</v>
      </c>
      <c r="AK61" s="75">
        <f>RTM_IEX!K61</f>
        <v>38.61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57.92</v>
      </c>
      <c r="AP61" s="192">
        <f>GDAM_IEX!Q61</f>
        <v>0</v>
      </c>
      <c r="AQ61" s="192">
        <f>GDAM_PXI!K61</f>
        <v>0</v>
      </c>
      <c r="AR61" s="192">
        <f>GDAM_PXI!Q61</f>
        <v>0</v>
      </c>
      <c r="AT61">
        <v>0</v>
      </c>
    </row>
    <row r="62" spans="1:46">
      <c r="A62" t="s">
        <v>104</v>
      </c>
      <c r="E62">
        <f>GT_NG!S62</f>
        <v>1.4518010838380617</v>
      </c>
      <c r="F62">
        <f>GT_Spot!S62</f>
        <v>0</v>
      </c>
      <c r="G62">
        <f>PPCL_NG!S62</f>
        <v>36.36</v>
      </c>
      <c r="H62">
        <f>PPCL_Spot!S62</f>
        <v>5.6222488995598248</v>
      </c>
      <c r="I62">
        <f>Bawana_NG!S62</f>
        <v>27.36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74.63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57.92</v>
      </c>
      <c r="Z62" s="75">
        <f>IEX!Q62</f>
        <v>0</v>
      </c>
      <c r="AA62" s="117">
        <f>STOA!K62</f>
        <v>28</v>
      </c>
      <c r="AB62" s="117">
        <f>-STOA!Q62</f>
        <v>0</v>
      </c>
      <c r="AC62">
        <f t="shared" si="0"/>
        <v>2.8852916398539019</v>
      </c>
      <c r="AD62">
        <f t="shared" si="1"/>
        <v>324.98875834354402</v>
      </c>
      <c r="AE62">
        <f>'IDT-1'!E62</f>
        <v>0</v>
      </c>
      <c r="AF62" s="26"/>
      <c r="AG62">
        <f t="shared" si="2"/>
        <v>324.98875834354402</v>
      </c>
      <c r="AI62" s="75">
        <f>PXIL!K62</f>
        <v>0</v>
      </c>
      <c r="AJ62" s="75">
        <f>PXIL!Q62</f>
        <v>0</v>
      </c>
      <c r="AK62" s="75">
        <f>RTM_IEX!K62</f>
        <v>38.61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57.92</v>
      </c>
      <c r="AP62" s="192">
        <f>GDAM_IEX!Q62</f>
        <v>0</v>
      </c>
      <c r="AQ62" s="192">
        <f>GDAM_PXI!K62</f>
        <v>0</v>
      </c>
      <c r="AR62" s="192">
        <f>GDAM_PXI!Q62</f>
        <v>0</v>
      </c>
      <c r="AT62">
        <v>0</v>
      </c>
    </row>
    <row r="63" spans="1:46">
      <c r="A63" t="s">
        <v>105</v>
      </c>
      <c r="E63">
        <f>GT_NG!S63</f>
        <v>1.4518010838380617</v>
      </c>
      <c r="F63">
        <f>GT_Spot!S63</f>
        <v>0</v>
      </c>
      <c r="G63">
        <f>PPCL_NG!S63</f>
        <v>36.36</v>
      </c>
      <c r="H63">
        <f>PPCL_Spot!S63</f>
        <v>5.6222488995598248</v>
      </c>
      <c r="I63">
        <f>Bawana_NG!S63</f>
        <v>26.91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74.63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48.27</v>
      </c>
      <c r="Z63" s="75">
        <f>IEX!Q63</f>
        <v>0</v>
      </c>
      <c r="AA63" s="117">
        <f>STOA!K63</f>
        <v>28</v>
      </c>
      <c r="AB63" s="117">
        <f>-STOA!Q63</f>
        <v>0</v>
      </c>
      <c r="AC63">
        <f t="shared" si="0"/>
        <v>2.3717236398539017</v>
      </c>
      <c r="AD63">
        <f t="shared" si="1"/>
        <v>267.14232634354403</v>
      </c>
      <c r="AE63">
        <f>'IDT-1'!E63</f>
        <v>0</v>
      </c>
      <c r="AF63" s="26"/>
      <c r="AG63">
        <f t="shared" si="2"/>
        <v>267.14232634354403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48.27</v>
      </c>
      <c r="AP63" s="192">
        <f>GDAM_IEX!Q63</f>
        <v>0</v>
      </c>
      <c r="AQ63" s="192">
        <f>GDAM_PXI!K63</f>
        <v>0</v>
      </c>
      <c r="AR63" s="192">
        <f>GDAM_PXI!Q63</f>
        <v>0</v>
      </c>
      <c r="AT63">
        <v>0</v>
      </c>
    </row>
    <row r="64" spans="1:46">
      <c r="A64" t="s">
        <v>106</v>
      </c>
      <c r="E64">
        <f>GT_NG!S64</f>
        <v>1.4518010838380617</v>
      </c>
      <c r="F64">
        <f>GT_Spot!S64</f>
        <v>0</v>
      </c>
      <c r="G64">
        <f>PPCL_NG!S64</f>
        <v>36.36</v>
      </c>
      <c r="H64">
        <f>PPCL_Spot!S64</f>
        <v>5.6190476190476186</v>
      </c>
      <c r="I64">
        <f>Bawana_NG!S64</f>
        <v>26.91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74.63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57.91</v>
      </c>
      <c r="Z64" s="75">
        <f>IEX!Q64</f>
        <v>0</v>
      </c>
      <c r="AA64" s="117">
        <f>STOA!K64</f>
        <v>28</v>
      </c>
      <c r="AB64" s="117">
        <f>-STOA!Q64</f>
        <v>0</v>
      </c>
      <c r="AC64">
        <f t="shared" si="0"/>
        <v>2.8812154685853946</v>
      </c>
      <c r="AD64">
        <f t="shared" si="1"/>
        <v>324.52963323430032</v>
      </c>
      <c r="AE64">
        <f>'IDT-1'!E64</f>
        <v>0</v>
      </c>
      <c r="AF64" s="26"/>
      <c r="AG64">
        <f t="shared" si="2"/>
        <v>324.52963323430032</v>
      </c>
      <c r="AI64" s="75">
        <f>PXIL!K64</f>
        <v>0</v>
      </c>
      <c r="AJ64" s="75">
        <f>PXIL!Q64</f>
        <v>0</v>
      </c>
      <c r="AK64" s="75">
        <f>RTM_IEX!K64</f>
        <v>38.61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57.92</v>
      </c>
      <c r="AP64" s="192">
        <f>GDAM_IEX!Q64</f>
        <v>0</v>
      </c>
      <c r="AQ64" s="192">
        <f>GDAM_PXI!K64</f>
        <v>0</v>
      </c>
      <c r="AR64" s="192">
        <f>GDAM_PXI!Q64</f>
        <v>0</v>
      </c>
      <c r="AT64">
        <v>0</v>
      </c>
    </row>
    <row r="65" spans="1:46">
      <c r="A65" t="s">
        <v>107</v>
      </c>
      <c r="E65">
        <f>GT_NG!S65</f>
        <v>1.4068536818616513</v>
      </c>
      <c r="F65">
        <f>GT_Spot!S65</f>
        <v>0</v>
      </c>
      <c r="G65">
        <f>PPCL_NG!S65</f>
        <v>36.36</v>
      </c>
      <c r="H65">
        <f>PPCL_Spot!S65</f>
        <v>4.72</v>
      </c>
      <c r="I65">
        <f>Bawana_NG!S65</f>
        <v>26.91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74.63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57.92</v>
      </c>
      <c r="Z65" s="75">
        <f>IEX!Q65</f>
        <v>0</v>
      </c>
      <c r="AA65" s="117">
        <f>STOA!K65</f>
        <v>28</v>
      </c>
      <c r="AB65" s="117">
        <f>-STOA!Q65</f>
        <v>0</v>
      </c>
      <c r="AC65">
        <f t="shared" si="0"/>
        <v>2.8826763124003825</v>
      </c>
      <c r="AD65">
        <f t="shared" si="1"/>
        <v>324.69417736946122</v>
      </c>
      <c r="AE65">
        <f>'IDT-1'!E65</f>
        <v>0</v>
      </c>
      <c r="AF65" s="26"/>
      <c r="AG65">
        <f t="shared" si="2"/>
        <v>324.69417736946122</v>
      </c>
      <c r="AI65" s="75">
        <f>PXIL!K65</f>
        <v>0</v>
      </c>
      <c r="AJ65" s="75">
        <f>PXIL!Q65</f>
        <v>0</v>
      </c>
      <c r="AK65" s="75">
        <f>RTM_IEX!K65</f>
        <v>39.71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57.92</v>
      </c>
      <c r="AP65" s="192">
        <f>GDAM_IEX!Q65</f>
        <v>0</v>
      </c>
      <c r="AQ65" s="192">
        <f>GDAM_PXI!K65</f>
        <v>0</v>
      </c>
      <c r="AR65" s="192">
        <f>GDAM_PXI!Q65</f>
        <v>0</v>
      </c>
      <c r="AT65">
        <v>0</v>
      </c>
    </row>
    <row r="66" spans="1:46">
      <c r="A66" t="s">
        <v>108</v>
      </c>
      <c r="E66">
        <f>GT_NG!S66</f>
        <v>1.4068536818616513</v>
      </c>
      <c r="F66">
        <f>GT_Spot!S66</f>
        <v>0</v>
      </c>
      <c r="G66">
        <f>PPCL_NG!S66</f>
        <v>36.36</v>
      </c>
      <c r="H66">
        <f>PPCL_Spot!S66</f>
        <v>4.72</v>
      </c>
      <c r="I66">
        <f>Bawana_NG!S66</f>
        <v>26.91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74.63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57.92</v>
      </c>
      <c r="Z66" s="75">
        <f>IEX!Q66</f>
        <v>0</v>
      </c>
      <c r="AA66" s="117">
        <f>STOA!K66</f>
        <v>28</v>
      </c>
      <c r="AB66" s="117">
        <f>-STOA!Q66</f>
        <v>0</v>
      </c>
      <c r="AC66">
        <f t="shared" si="0"/>
        <v>2.8746683124003822</v>
      </c>
      <c r="AD66">
        <f t="shared" si="1"/>
        <v>323.79218536946127</v>
      </c>
      <c r="AE66">
        <f>'IDT-1'!E66</f>
        <v>0</v>
      </c>
      <c r="AF66" s="26"/>
      <c r="AG66">
        <f t="shared" si="2"/>
        <v>323.79218536946127</v>
      </c>
      <c r="AI66" s="75">
        <f>PXIL!K66</f>
        <v>0</v>
      </c>
      <c r="AJ66" s="75">
        <f>PXIL!Q66</f>
        <v>0</v>
      </c>
      <c r="AK66" s="75">
        <f>RTM_IEX!K66</f>
        <v>38.799999999999997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57.92</v>
      </c>
      <c r="AP66" s="192">
        <f>GDAM_IEX!Q66</f>
        <v>0</v>
      </c>
      <c r="AQ66" s="192">
        <f>GDAM_PXI!K66</f>
        <v>0</v>
      </c>
      <c r="AR66" s="192">
        <f>GDAM_PXI!Q66</f>
        <v>0</v>
      </c>
      <c r="AT66">
        <v>0</v>
      </c>
    </row>
    <row r="67" spans="1:46">
      <c r="A67" t="s">
        <v>109</v>
      </c>
      <c r="E67">
        <f>GT_NG!S67</f>
        <v>1.4068536818616513</v>
      </c>
      <c r="F67">
        <f>GT_Spot!S67</f>
        <v>0</v>
      </c>
      <c r="G67">
        <f>PPCL_NG!S67</f>
        <v>36.36</v>
      </c>
      <c r="H67">
        <f>PPCL_Spot!S67</f>
        <v>4.72</v>
      </c>
      <c r="I67">
        <f>Bawana_NG!S67</f>
        <v>26.91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74.63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48.26</v>
      </c>
      <c r="Z67" s="75">
        <f>IEX!Q67</f>
        <v>0</v>
      </c>
      <c r="AA67" s="117">
        <f>STOA!K67</f>
        <v>28</v>
      </c>
      <c r="AB67" s="117">
        <f>-STOA!Q67</f>
        <v>0</v>
      </c>
      <c r="AC67">
        <f t="shared" si="0"/>
        <v>2.3633003124003826</v>
      </c>
      <c r="AD67">
        <f t="shared" si="1"/>
        <v>266.19355336946126</v>
      </c>
      <c r="AE67">
        <f>'IDT-1'!E67</f>
        <v>0</v>
      </c>
      <c r="AF67" s="26"/>
      <c r="AG67">
        <f t="shared" si="2"/>
        <v>266.19355336946126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48.27</v>
      </c>
      <c r="AP67" s="192">
        <f>GDAM_IEX!Q67</f>
        <v>0</v>
      </c>
      <c r="AQ67" s="192">
        <f>GDAM_PXI!K67</f>
        <v>0</v>
      </c>
      <c r="AR67" s="192">
        <f>GDAM_PXI!Q67</f>
        <v>0</v>
      </c>
      <c r="AT67">
        <v>0</v>
      </c>
    </row>
    <row r="68" spans="1:46">
      <c r="A68" t="s">
        <v>110</v>
      </c>
      <c r="E68">
        <f>GT_NG!S68</f>
        <v>1.4068536818616513</v>
      </c>
      <c r="F68">
        <f>GT_Spot!S68</f>
        <v>0</v>
      </c>
      <c r="G68">
        <f>PPCL_NG!S68</f>
        <v>36.36</v>
      </c>
      <c r="H68">
        <f>PPCL_Spot!S68</f>
        <v>4.72</v>
      </c>
      <c r="I68">
        <f>Bawana_NG!S68</f>
        <v>26.91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74.63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53.09</v>
      </c>
      <c r="Z68" s="75">
        <f>IEX!Q68</f>
        <v>0</v>
      </c>
      <c r="AA68" s="117">
        <f>STOA!K68</f>
        <v>28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2.7409963124003829</v>
      </c>
      <c r="AD68">
        <f t="shared" ref="AD68:AD98" si="4">SUM(B68:AB68,AI68:AR68)-AC68</f>
        <v>308.7358573694612</v>
      </c>
      <c r="AE68">
        <f>'IDT-1'!E68</f>
        <v>0</v>
      </c>
      <c r="AF68" s="26"/>
      <c r="AG68">
        <f t="shared" ref="AG68:AG98" si="5">SUM(AD68:AF68)+AT68</f>
        <v>308.7358573694612</v>
      </c>
      <c r="AI68" s="75">
        <f>PXIL!K68</f>
        <v>0</v>
      </c>
      <c r="AJ68" s="75">
        <f>PXIL!Q68</f>
        <v>0</v>
      </c>
      <c r="AK68" s="75">
        <f>RTM_IEX!K68</f>
        <v>33.270000000000003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53.09</v>
      </c>
      <c r="AP68" s="192">
        <f>GDAM_IEX!Q68</f>
        <v>0</v>
      </c>
      <c r="AQ68" s="192">
        <f>GDAM_PXI!K68</f>
        <v>0</v>
      </c>
      <c r="AR68" s="192">
        <f>GDAM_PXI!Q68</f>
        <v>0</v>
      </c>
      <c r="AT68">
        <v>0</v>
      </c>
    </row>
    <row r="69" spans="1:46">
      <c r="A69" t="s">
        <v>111</v>
      </c>
      <c r="E69">
        <f>GT_NG!S69</f>
        <v>1.4068536818616513</v>
      </c>
      <c r="F69">
        <f>GT_Spot!S69</f>
        <v>0</v>
      </c>
      <c r="G69">
        <f>PPCL_NG!S69</f>
        <v>36.36</v>
      </c>
      <c r="H69">
        <f>PPCL_Spot!S69</f>
        <v>4.72</v>
      </c>
      <c r="I69">
        <f>Bawana_NG!S69</f>
        <v>27.36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72.849999999999994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53.1</v>
      </c>
      <c r="Z69" s="75">
        <f>IEX!Q69</f>
        <v>0</v>
      </c>
      <c r="AA69" s="117">
        <f>STOA!K69</f>
        <v>28</v>
      </c>
      <c r="AB69" s="117">
        <f>-STOA!Q69</f>
        <v>0</v>
      </c>
      <c r="AC69">
        <f t="shared" si="3"/>
        <v>2.7763723124003823</v>
      </c>
      <c r="AD69">
        <f t="shared" si="4"/>
        <v>312.7204813694612</v>
      </c>
      <c r="AE69">
        <f>'IDT-1'!E69</f>
        <v>0</v>
      </c>
      <c r="AF69" s="26"/>
      <c r="AG69">
        <f t="shared" si="5"/>
        <v>312.7204813694612</v>
      </c>
      <c r="AI69" s="75">
        <f>PXIL!K69</f>
        <v>0</v>
      </c>
      <c r="AJ69" s="75">
        <f>PXIL!Q69</f>
        <v>0</v>
      </c>
      <c r="AK69" s="75">
        <f>RTM_IEX!K69</f>
        <v>38.61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53.09</v>
      </c>
      <c r="AP69" s="192">
        <f>GDAM_IEX!Q69</f>
        <v>0</v>
      </c>
      <c r="AQ69" s="192">
        <f>GDAM_PXI!K69</f>
        <v>0</v>
      </c>
      <c r="AR69" s="192">
        <f>GDAM_PXI!Q69</f>
        <v>0</v>
      </c>
      <c r="AT69">
        <v>0</v>
      </c>
    </row>
    <row r="70" spans="1:46">
      <c r="A70" t="s">
        <v>112</v>
      </c>
      <c r="E70">
        <f>GT_NG!S70</f>
        <v>1.4068536818616513</v>
      </c>
      <c r="F70">
        <f>GT_Spot!S70</f>
        <v>0</v>
      </c>
      <c r="G70">
        <f>PPCL_NG!S70</f>
        <v>36.36</v>
      </c>
      <c r="H70">
        <f>PPCL_Spot!S70</f>
        <v>4.72</v>
      </c>
      <c r="I70">
        <f>Bawana_NG!S70</f>
        <v>27.36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72.849999999999994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53.09</v>
      </c>
      <c r="Z70" s="75">
        <f>IEX!Q70</f>
        <v>0</v>
      </c>
      <c r="AA70" s="117">
        <f>STOA!K70</f>
        <v>28</v>
      </c>
      <c r="AB70" s="117">
        <f>-STOA!Q70</f>
        <v>0</v>
      </c>
      <c r="AC70">
        <f t="shared" si="3"/>
        <v>2.6913643124003825</v>
      </c>
      <c r="AD70">
        <f t="shared" si="4"/>
        <v>303.14548936946125</v>
      </c>
      <c r="AE70">
        <f>'IDT-1'!E70</f>
        <v>0</v>
      </c>
      <c r="AF70" s="26"/>
      <c r="AG70">
        <f t="shared" si="5"/>
        <v>303.14548936946125</v>
      </c>
      <c r="AI70" s="75">
        <f>PXIL!K70</f>
        <v>0</v>
      </c>
      <c r="AJ70" s="75">
        <f>PXIL!Q70</f>
        <v>0</v>
      </c>
      <c r="AK70" s="75">
        <f>RTM_IEX!K70</f>
        <v>28.96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53.09</v>
      </c>
      <c r="AP70" s="192">
        <f>GDAM_IEX!Q70</f>
        <v>0</v>
      </c>
      <c r="AQ70" s="192">
        <f>GDAM_PXI!K70</f>
        <v>0</v>
      </c>
      <c r="AR70" s="192">
        <f>GDAM_PXI!Q70</f>
        <v>0</v>
      </c>
      <c r="AT70">
        <v>0</v>
      </c>
    </row>
    <row r="71" spans="1:46">
      <c r="A71" t="s">
        <v>113</v>
      </c>
      <c r="E71">
        <f>GT_NG!S71</f>
        <v>1.4068536818616513</v>
      </c>
      <c r="F71">
        <f>GT_Spot!S71</f>
        <v>0</v>
      </c>
      <c r="G71">
        <f>PPCL_NG!S71</f>
        <v>36.36</v>
      </c>
      <c r="H71">
        <f>PPCL_Spot!S71</f>
        <v>4.72</v>
      </c>
      <c r="I71">
        <f>Bawana_NG!S71</f>
        <v>27.36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73.179999999999993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38.61</v>
      </c>
      <c r="Z71" s="75">
        <f>IEX!Q71</f>
        <v>0</v>
      </c>
      <c r="AA71" s="117">
        <f>STOA!K71</f>
        <v>28</v>
      </c>
      <c r="AB71" s="117">
        <f>-STOA!Q71</f>
        <v>0</v>
      </c>
      <c r="AC71">
        <f t="shared" si="3"/>
        <v>2.1845723124003822</v>
      </c>
      <c r="AD71">
        <f t="shared" si="4"/>
        <v>246.06228136946126</v>
      </c>
      <c r="AE71">
        <f>'IDT-1'!E71</f>
        <v>0</v>
      </c>
      <c r="AF71" s="26"/>
      <c r="AG71">
        <f t="shared" si="5"/>
        <v>246.06228136946126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38.61</v>
      </c>
      <c r="AP71" s="192">
        <f>GDAM_IEX!Q71</f>
        <v>0</v>
      </c>
      <c r="AQ71" s="192">
        <f>GDAM_PXI!K71</f>
        <v>0</v>
      </c>
      <c r="AR71" s="192">
        <f>GDAM_PXI!Q71</f>
        <v>0</v>
      </c>
      <c r="AT71">
        <v>0</v>
      </c>
    </row>
    <row r="72" spans="1:46">
      <c r="A72" t="s">
        <v>114</v>
      </c>
      <c r="E72">
        <f>GT_NG!S72</f>
        <v>1.4068536818616513</v>
      </c>
      <c r="F72">
        <f>GT_Spot!S72</f>
        <v>0</v>
      </c>
      <c r="G72">
        <f>PPCL_NG!S72</f>
        <v>36.36</v>
      </c>
      <c r="H72">
        <f>PPCL_Spot!S72</f>
        <v>4.72</v>
      </c>
      <c r="I72">
        <f>Bawana_NG!S72</f>
        <v>27.36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73.179999999999993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43.44</v>
      </c>
      <c r="Z72" s="75">
        <f>IEX!Q72</f>
        <v>0</v>
      </c>
      <c r="AA72" s="117">
        <f>STOA!K72</f>
        <v>28</v>
      </c>
      <c r="AB72" s="117">
        <f>-STOA!Q72</f>
        <v>0</v>
      </c>
      <c r="AC72">
        <f t="shared" si="3"/>
        <v>2.5244283124003823</v>
      </c>
      <c r="AD72">
        <f t="shared" si="4"/>
        <v>284.34242536946124</v>
      </c>
      <c r="AE72">
        <f>'IDT-1'!E72</f>
        <v>0</v>
      </c>
      <c r="AF72" s="26"/>
      <c r="AG72">
        <f t="shared" si="5"/>
        <v>284.34242536946124</v>
      </c>
      <c r="AI72" s="75">
        <f>PXIL!K72</f>
        <v>0</v>
      </c>
      <c r="AJ72" s="75">
        <f>PXIL!Q72</f>
        <v>0</v>
      </c>
      <c r="AK72" s="75">
        <f>RTM_IEX!K72</f>
        <v>28.96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43.44</v>
      </c>
      <c r="AP72" s="192">
        <f>GDAM_IEX!Q72</f>
        <v>0</v>
      </c>
      <c r="AQ72" s="192">
        <f>GDAM_PXI!K72</f>
        <v>0</v>
      </c>
      <c r="AR72" s="192">
        <f>GDAM_PXI!Q72</f>
        <v>0</v>
      </c>
      <c r="AT72">
        <v>0</v>
      </c>
    </row>
    <row r="73" spans="1:46">
      <c r="A73" t="s">
        <v>115</v>
      </c>
      <c r="E73">
        <f>GT_NG!S73</f>
        <v>1.4068536818616513</v>
      </c>
      <c r="F73">
        <f>GT_Spot!S73</f>
        <v>0</v>
      </c>
      <c r="G73">
        <f>PPCL_NG!S73</f>
        <v>36.36</v>
      </c>
      <c r="H73">
        <f>PPCL_Spot!S73</f>
        <v>4.72</v>
      </c>
      <c r="I73">
        <f>Bawana_NG!S73</f>
        <v>27.36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73.42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38.61</v>
      </c>
      <c r="Z73" s="75">
        <f>IEX!Q73</f>
        <v>0</v>
      </c>
      <c r="AA73" s="117">
        <f>STOA!K73</f>
        <v>28</v>
      </c>
      <c r="AB73" s="117">
        <f>-STOA!Q73</f>
        <v>0</v>
      </c>
      <c r="AC73">
        <f t="shared" si="3"/>
        <v>2.3990283124003824</v>
      </c>
      <c r="AD73">
        <f t="shared" si="4"/>
        <v>270.21782536946125</v>
      </c>
      <c r="AE73">
        <f>'IDT-1'!E73</f>
        <v>0</v>
      </c>
      <c r="AF73" s="26"/>
      <c r="AG73">
        <f t="shared" si="5"/>
        <v>270.21782536946125</v>
      </c>
      <c r="AI73" s="75">
        <f>PXIL!K73</f>
        <v>0</v>
      </c>
      <c r="AJ73" s="75">
        <f>PXIL!Q73</f>
        <v>0</v>
      </c>
      <c r="AK73" s="75">
        <f>RTM_IEX!K73</f>
        <v>24.13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38.61</v>
      </c>
      <c r="AP73" s="192">
        <f>GDAM_IEX!Q73</f>
        <v>0</v>
      </c>
      <c r="AQ73" s="192">
        <f>GDAM_PXI!K73</f>
        <v>0</v>
      </c>
      <c r="AR73" s="192">
        <f>GDAM_PXI!Q73</f>
        <v>0</v>
      </c>
      <c r="AT73">
        <v>0</v>
      </c>
    </row>
    <row r="74" spans="1:46">
      <c r="A74" t="s">
        <v>116</v>
      </c>
      <c r="E74">
        <f>GT_NG!S74</f>
        <v>1.4068536818616513</v>
      </c>
      <c r="F74">
        <f>GT_Spot!S74</f>
        <v>0</v>
      </c>
      <c r="G74">
        <f>PPCL_NG!S74</f>
        <v>36.36</v>
      </c>
      <c r="H74">
        <f>PPCL_Spot!S74</f>
        <v>4.72</v>
      </c>
      <c r="I74">
        <f>Bawana_NG!S74</f>
        <v>27.36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73.42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33.79</v>
      </c>
      <c r="Z74" s="75">
        <f>IEX!Q74</f>
        <v>0</v>
      </c>
      <c r="AA74" s="117">
        <f>STOA!K74</f>
        <v>28</v>
      </c>
      <c r="AB74" s="117">
        <f>-STOA!Q74</f>
        <v>0</v>
      </c>
      <c r="AC74">
        <f t="shared" si="3"/>
        <v>2.2717803124003826</v>
      </c>
      <c r="AD74">
        <f t="shared" si="4"/>
        <v>255.88507336946128</v>
      </c>
      <c r="AE74">
        <f>'IDT-1'!E74</f>
        <v>0</v>
      </c>
      <c r="AF74" s="26"/>
      <c r="AG74">
        <f t="shared" si="5"/>
        <v>255.88507336946128</v>
      </c>
      <c r="AI74" s="75">
        <f>PXIL!K74</f>
        <v>0</v>
      </c>
      <c r="AJ74" s="75">
        <f>PXIL!Q74</f>
        <v>0</v>
      </c>
      <c r="AK74" s="75">
        <f>RTM_IEX!K74</f>
        <v>19.309999999999999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33.79</v>
      </c>
      <c r="AP74" s="192">
        <f>GDAM_IEX!Q74</f>
        <v>0</v>
      </c>
      <c r="AQ74" s="192">
        <f>GDAM_PXI!K74</f>
        <v>0</v>
      </c>
      <c r="AR74" s="192">
        <f>GDAM_PXI!Q74</f>
        <v>0</v>
      </c>
      <c r="AT74">
        <v>0</v>
      </c>
    </row>
    <row r="75" spans="1:46">
      <c r="A75" t="s">
        <v>117</v>
      </c>
      <c r="E75">
        <f>GT_NG!S75</f>
        <v>1.4203379024545746</v>
      </c>
      <c r="F75">
        <f>GT_Spot!S75</f>
        <v>0</v>
      </c>
      <c r="G75">
        <f>PPCL_NG!S75</f>
        <v>36.36</v>
      </c>
      <c r="H75">
        <f>PPCL_Spot!S75</f>
        <v>4.72</v>
      </c>
      <c r="I75">
        <f>Bawana_NG!S75</f>
        <v>29.549999999999997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73.569999999999979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24.13</v>
      </c>
      <c r="Z75" s="75">
        <f>IEX!Q75</f>
        <v>0</v>
      </c>
      <c r="AA75" s="117">
        <f>STOA!K75</f>
        <v>8.69</v>
      </c>
      <c r="AB75" s="117">
        <f>-STOA!Q75</f>
        <v>0</v>
      </c>
      <c r="AC75">
        <f t="shared" si="3"/>
        <v>1.7826189735416</v>
      </c>
      <c r="AD75">
        <f t="shared" si="4"/>
        <v>200.78771892891294</v>
      </c>
      <c r="AE75">
        <f>'IDT-1'!E75</f>
        <v>0</v>
      </c>
      <c r="AF75" s="26"/>
      <c r="AG75">
        <f t="shared" si="5"/>
        <v>200.78771892891294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24.13</v>
      </c>
      <c r="AP75" s="192">
        <f>GDAM_IEX!Q75</f>
        <v>0</v>
      </c>
      <c r="AQ75" s="192">
        <f>GDAM_PXI!K75</f>
        <v>0</v>
      </c>
      <c r="AR75" s="192">
        <f>GDAM_PXI!Q75</f>
        <v>0</v>
      </c>
      <c r="AT75">
        <v>0</v>
      </c>
    </row>
    <row r="76" spans="1:46">
      <c r="A76" t="s">
        <v>118</v>
      </c>
      <c r="E76">
        <f>GT_NG!S76</f>
        <v>1.4203379024545746</v>
      </c>
      <c r="F76">
        <f>GT_Spot!S76</f>
        <v>0</v>
      </c>
      <c r="G76">
        <f>PPCL_NG!S76</f>
        <v>36.36</v>
      </c>
      <c r="H76">
        <f>PPCL_Spot!S76</f>
        <v>4.72</v>
      </c>
      <c r="I76">
        <f>Bawana_NG!S76</f>
        <v>27.817716115261476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73.569999999999979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28.96</v>
      </c>
      <c r="Z76" s="75">
        <f>IEX!Q76</f>
        <v>0</v>
      </c>
      <c r="AA76" s="117">
        <f>STOA!K76</f>
        <v>8.69</v>
      </c>
      <c r="AB76" s="117">
        <f>-STOA!Q76</f>
        <v>0</v>
      </c>
      <c r="AC76">
        <f t="shared" si="3"/>
        <v>2.1497348753559011</v>
      </c>
      <c r="AD76">
        <f t="shared" si="4"/>
        <v>242.13831914236013</v>
      </c>
      <c r="AE76">
        <f>'IDT-1'!E76</f>
        <v>0</v>
      </c>
      <c r="AF76" s="26"/>
      <c r="AG76">
        <f t="shared" si="5"/>
        <v>242.13831914236013</v>
      </c>
      <c r="AI76" s="75">
        <f>PXIL!K76</f>
        <v>0</v>
      </c>
      <c r="AJ76" s="75">
        <f>PXIL!Q76</f>
        <v>0</v>
      </c>
      <c r="AK76" s="75">
        <f>RTM_IEX!K76</f>
        <v>33.79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28.96</v>
      </c>
      <c r="AP76" s="192">
        <f>GDAM_IEX!Q76</f>
        <v>0</v>
      </c>
      <c r="AQ76" s="192">
        <f>GDAM_PXI!K76</f>
        <v>0</v>
      </c>
      <c r="AR76" s="192">
        <f>GDAM_PXI!Q76</f>
        <v>0</v>
      </c>
      <c r="AT76">
        <v>0</v>
      </c>
    </row>
    <row r="77" spans="1:46">
      <c r="A77" t="s">
        <v>119</v>
      </c>
      <c r="E77">
        <f>GT_NG!S77</f>
        <v>1.4203379024545746</v>
      </c>
      <c r="F77">
        <f>GT_Spot!S77</f>
        <v>0</v>
      </c>
      <c r="G77">
        <f>PPCL_NG!S77</f>
        <v>36.36</v>
      </c>
      <c r="H77">
        <f>PPCL_Spot!S77</f>
        <v>4.72</v>
      </c>
      <c r="I77">
        <f>Bawana_NG!S77</f>
        <v>27.817716115261476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73.569999999999979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28.95</v>
      </c>
      <c r="Z77" s="75">
        <f>IEX!Q77</f>
        <v>0</v>
      </c>
      <c r="AA77" s="117">
        <f>STOA!K77</f>
        <v>8.69</v>
      </c>
      <c r="AB77" s="117">
        <f>-STOA!Q77</f>
        <v>0</v>
      </c>
      <c r="AC77">
        <f t="shared" si="3"/>
        <v>2.0647268753559009</v>
      </c>
      <c r="AD77">
        <f t="shared" si="4"/>
        <v>232.56332714236015</v>
      </c>
      <c r="AE77">
        <f>'IDT-1'!E77</f>
        <v>0</v>
      </c>
      <c r="AF77" s="26"/>
      <c r="AG77">
        <f t="shared" si="5"/>
        <v>232.56332714236015</v>
      </c>
      <c r="AI77" s="75">
        <f>PXIL!K77</f>
        <v>0</v>
      </c>
      <c r="AJ77" s="75">
        <f>PXIL!Q77</f>
        <v>0</v>
      </c>
      <c r="AK77" s="75">
        <f>RTM_IEX!K77</f>
        <v>24.14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28.96</v>
      </c>
      <c r="AP77" s="192">
        <f>GDAM_IEX!Q77</f>
        <v>0</v>
      </c>
      <c r="AQ77" s="192">
        <f>GDAM_PXI!K77</f>
        <v>0</v>
      </c>
      <c r="AR77" s="192">
        <f>GDAM_PXI!Q77</f>
        <v>0</v>
      </c>
      <c r="AT77">
        <v>0</v>
      </c>
    </row>
    <row r="78" spans="1:46">
      <c r="A78" t="s">
        <v>120</v>
      </c>
      <c r="E78">
        <f>GT_NG!S78</f>
        <v>1.4203379024545746</v>
      </c>
      <c r="F78">
        <f>GT_Spot!S78</f>
        <v>0</v>
      </c>
      <c r="G78">
        <f>PPCL_NG!S78</f>
        <v>36.36</v>
      </c>
      <c r="H78">
        <f>PPCL_Spot!S78</f>
        <v>4.72</v>
      </c>
      <c r="I78">
        <f>Bawana_NG!S78</f>
        <v>27.817716115261476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73.569999999999979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24.13</v>
      </c>
      <c r="Z78" s="75">
        <f>IEX!Q78</f>
        <v>0</v>
      </c>
      <c r="AA78" s="117">
        <f>STOA!K78</f>
        <v>8.69</v>
      </c>
      <c r="AB78" s="117">
        <f>-STOA!Q78</f>
        <v>0</v>
      </c>
      <c r="AC78">
        <f t="shared" si="3"/>
        <v>1.937302875355901</v>
      </c>
      <c r="AD78">
        <f t="shared" si="4"/>
        <v>218.21075114236012</v>
      </c>
      <c r="AE78">
        <f>'IDT-1'!E78</f>
        <v>0</v>
      </c>
      <c r="AF78" s="26"/>
      <c r="AG78">
        <f t="shared" si="5"/>
        <v>218.21075114236012</v>
      </c>
      <c r="AI78" s="75">
        <f>PXIL!K78</f>
        <v>0</v>
      </c>
      <c r="AJ78" s="75">
        <f>PXIL!Q78</f>
        <v>0</v>
      </c>
      <c r="AK78" s="75">
        <f>RTM_IEX!K78</f>
        <v>19.309999999999999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24.13</v>
      </c>
      <c r="AP78" s="192">
        <f>GDAM_IEX!Q78</f>
        <v>0</v>
      </c>
      <c r="AQ78" s="192">
        <f>GDAM_PXI!K78</f>
        <v>0</v>
      </c>
      <c r="AR78" s="192">
        <f>GDAM_PXI!Q78</f>
        <v>0</v>
      </c>
      <c r="AT78">
        <v>0</v>
      </c>
    </row>
    <row r="79" spans="1:46">
      <c r="A79" t="s">
        <v>121</v>
      </c>
      <c r="E79">
        <f>GT_NG!S79</f>
        <v>1.4203379024545746</v>
      </c>
      <c r="F79">
        <f>GT_Spot!S79</f>
        <v>0</v>
      </c>
      <c r="G79">
        <f>PPCL_NG!S79</f>
        <v>36.36</v>
      </c>
      <c r="H79">
        <f>PPCL_Spot!S79</f>
        <v>6.7477507497500833</v>
      </c>
      <c r="I79">
        <f>Bawana_NG!S79</f>
        <v>27.638867259538543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74.199999999999974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9.65</v>
      </c>
      <c r="Z79" s="75">
        <f>IEX!Q79</f>
        <v>0</v>
      </c>
      <c r="AA79" s="117">
        <f>STOA!K79</f>
        <v>8.69</v>
      </c>
      <c r="AB79" s="117">
        <f>-STOA!Q79</f>
        <v>0</v>
      </c>
      <c r="AC79">
        <f t="shared" si="3"/>
        <v>1.6175012120233399</v>
      </c>
      <c r="AD79">
        <f t="shared" si="4"/>
        <v>182.18945469971982</v>
      </c>
      <c r="AE79">
        <f>'IDT-1'!E79</f>
        <v>0</v>
      </c>
      <c r="AF79" s="26"/>
      <c r="AG79">
        <f t="shared" si="5"/>
        <v>182.18945469971982</v>
      </c>
      <c r="AI79" s="75">
        <f>PXIL!K79</f>
        <v>0</v>
      </c>
      <c r="AJ79" s="75">
        <f>PXIL!Q79</f>
        <v>0</v>
      </c>
      <c r="AK79" s="75">
        <f>RTM_IEX!K79</f>
        <v>9.4499999999999993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9.65</v>
      </c>
      <c r="AP79" s="192">
        <f>GDAM_IEX!Q79</f>
        <v>0</v>
      </c>
      <c r="AQ79" s="192">
        <f>GDAM_PXI!K79</f>
        <v>0</v>
      </c>
      <c r="AR79" s="192">
        <f>GDAM_PXI!Q79</f>
        <v>0</v>
      </c>
      <c r="AT79">
        <v>0</v>
      </c>
    </row>
    <row r="80" spans="1:46">
      <c r="A80" t="s">
        <v>122</v>
      </c>
      <c r="E80">
        <f>GT_NG!S80</f>
        <v>1.4203379024545746</v>
      </c>
      <c r="F80">
        <f>GT_Spot!S80</f>
        <v>0</v>
      </c>
      <c r="G80">
        <f>PPCL_NG!S80</f>
        <v>36.36</v>
      </c>
      <c r="H80">
        <f>PPCL_Spot!S80</f>
        <v>6.7477507497500833</v>
      </c>
      <c r="I80">
        <f>Bawana_NG!S80</f>
        <v>27.638867259538543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74.829999999999984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8.69</v>
      </c>
      <c r="AB80" s="117">
        <f>-STOA!Q80</f>
        <v>0</v>
      </c>
      <c r="AC80">
        <f t="shared" si="3"/>
        <v>1.3700452120233402</v>
      </c>
      <c r="AD80">
        <f t="shared" si="4"/>
        <v>154.31691069971984</v>
      </c>
      <c r="AE80">
        <f>'IDT-1'!E80</f>
        <v>0</v>
      </c>
      <c r="AF80" s="26"/>
      <c r="AG80">
        <f t="shared" si="5"/>
        <v>154.31691069971984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  <c r="AT80">
        <v>0</v>
      </c>
    </row>
    <row r="81" spans="1:46">
      <c r="A81" t="s">
        <v>123</v>
      </c>
      <c r="E81">
        <f>GT_NG!S81</f>
        <v>1.4203379024545746</v>
      </c>
      <c r="F81">
        <f>GT_Spot!S81</f>
        <v>0</v>
      </c>
      <c r="G81">
        <f>PPCL_NG!S81</f>
        <v>36.36</v>
      </c>
      <c r="H81">
        <f>PPCL_Spot!S81</f>
        <v>6.7477507497500833</v>
      </c>
      <c r="I81">
        <f>Bawana_NG!S81</f>
        <v>27.638867259538543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74.829999999999984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13.77</v>
      </c>
      <c r="Z81" s="75">
        <f>IEX!Q81</f>
        <v>0</v>
      </c>
      <c r="AA81" s="117">
        <f>STOA!K81</f>
        <v>8.69</v>
      </c>
      <c r="AB81" s="117">
        <f>-STOA!Q81</f>
        <v>0</v>
      </c>
      <c r="AC81">
        <f t="shared" si="3"/>
        <v>1.6186452120233401</v>
      </c>
      <c r="AD81">
        <f t="shared" si="4"/>
        <v>182.31831069971983</v>
      </c>
      <c r="AE81">
        <f>'IDT-1'!E81</f>
        <v>0</v>
      </c>
      <c r="AF81" s="26"/>
      <c r="AG81">
        <f t="shared" si="5"/>
        <v>182.31831069971983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14.48</v>
      </c>
      <c r="AP81" s="192">
        <f>GDAM_IEX!Q81</f>
        <v>0</v>
      </c>
      <c r="AQ81" s="192">
        <f>GDAM_PXI!K81</f>
        <v>0</v>
      </c>
      <c r="AR81" s="192">
        <f>GDAM_PXI!Q81</f>
        <v>0</v>
      </c>
      <c r="AT81">
        <v>0</v>
      </c>
    </row>
    <row r="82" spans="1:46">
      <c r="A82" t="s">
        <v>124</v>
      </c>
      <c r="E82">
        <f>GT_NG!S82</f>
        <v>1.4616573902288186</v>
      </c>
      <c r="F82">
        <f>GT_Spot!S82</f>
        <v>0</v>
      </c>
      <c r="G82">
        <f>PPCL_NG!S82</f>
        <v>36.36</v>
      </c>
      <c r="H82">
        <f>PPCL_Spot!S82</f>
        <v>6.7477507497500833</v>
      </c>
      <c r="I82">
        <f>Bawana_NG!S82</f>
        <v>27.638867259538543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74.829999999999984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14.02</v>
      </c>
      <c r="Z82" s="75">
        <f>IEX!Q82</f>
        <v>0</v>
      </c>
      <c r="AA82" s="117">
        <f>STOA!K82</f>
        <v>8.69</v>
      </c>
      <c r="AB82" s="117">
        <f>-STOA!Q82</f>
        <v>0</v>
      </c>
      <c r="AC82">
        <f t="shared" si="3"/>
        <v>1.6878248235157536</v>
      </c>
      <c r="AD82">
        <f t="shared" si="4"/>
        <v>190.11045057600168</v>
      </c>
      <c r="AE82">
        <f>'IDT-1'!E82</f>
        <v>0</v>
      </c>
      <c r="AF82" s="26"/>
      <c r="AG82">
        <f t="shared" si="5"/>
        <v>190.11045057600168</v>
      </c>
      <c r="AI82" s="75">
        <f>PXIL!K82</f>
        <v>0</v>
      </c>
      <c r="AJ82" s="75">
        <f>PXIL!Q82</f>
        <v>0</v>
      </c>
      <c r="AK82" s="75">
        <f>RTM_IEX!K82</f>
        <v>7.57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14.48</v>
      </c>
      <c r="AP82" s="192">
        <f>GDAM_IEX!Q82</f>
        <v>0</v>
      </c>
      <c r="AQ82" s="192">
        <f>GDAM_PXI!K82</f>
        <v>0</v>
      </c>
      <c r="AR82" s="192">
        <f>GDAM_PXI!Q82</f>
        <v>0</v>
      </c>
      <c r="AT82">
        <v>0</v>
      </c>
    </row>
    <row r="83" spans="1:46">
      <c r="A83" t="s">
        <v>125</v>
      </c>
      <c r="E83">
        <f>GT_NG!S83</f>
        <v>1.4616573902288186</v>
      </c>
      <c r="F83">
        <f>GT_Spot!S83</f>
        <v>0</v>
      </c>
      <c r="G83">
        <f>PPCL_NG!S83</f>
        <v>36.36</v>
      </c>
      <c r="H83">
        <f>PPCL_Spot!S83</f>
        <v>6.7477507497500833</v>
      </c>
      <c r="I83">
        <f>Bawana_NG!S83</f>
        <v>27.638867259538543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74.829999999999984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33.78</v>
      </c>
      <c r="Z83" s="75">
        <f>IEX!Q83</f>
        <v>0</v>
      </c>
      <c r="AA83" s="117">
        <f>STOA!K83</f>
        <v>8.69</v>
      </c>
      <c r="AB83" s="117">
        <f>-STOA!Q83</f>
        <v>0</v>
      </c>
      <c r="AC83">
        <f t="shared" si="3"/>
        <v>1.9650248235157535</v>
      </c>
      <c r="AD83">
        <f t="shared" si="4"/>
        <v>221.33325057600166</v>
      </c>
      <c r="AE83">
        <f>'IDT-1'!E83</f>
        <v>0</v>
      </c>
      <c r="AF83" s="26"/>
      <c r="AG83">
        <f t="shared" si="5"/>
        <v>146.33325057600166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33.79</v>
      </c>
      <c r="AP83" s="192">
        <f>GDAM_IEX!Q83</f>
        <v>0</v>
      </c>
      <c r="AQ83" s="192">
        <f>GDAM_PXI!K83</f>
        <v>0</v>
      </c>
      <c r="AR83" s="192">
        <f>GDAM_PXI!Q83</f>
        <v>0</v>
      </c>
      <c r="AT83">
        <v>-75</v>
      </c>
    </row>
    <row r="84" spans="1:46">
      <c r="A84" t="s">
        <v>126</v>
      </c>
      <c r="E84">
        <f>GT_NG!S84</f>
        <v>1.4616573902288186</v>
      </c>
      <c r="F84">
        <f>GT_Spot!S84</f>
        <v>0</v>
      </c>
      <c r="G84">
        <f>PPCL_NG!S84</f>
        <v>36.36</v>
      </c>
      <c r="H84">
        <f>PPCL_Spot!S84</f>
        <v>6.7477507497500833</v>
      </c>
      <c r="I84">
        <f>Bawana_NG!S84</f>
        <v>27.638867259538543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74.829999999999984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43.44</v>
      </c>
      <c r="Z84" s="75">
        <f>IEX!Q84</f>
        <v>0</v>
      </c>
      <c r="AA84" s="117">
        <f>STOA!K84</f>
        <v>8.69</v>
      </c>
      <c r="AB84" s="117">
        <f>-STOA!Q84</f>
        <v>0</v>
      </c>
      <c r="AC84">
        <f t="shared" si="3"/>
        <v>2.2299928235157536</v>
      </c>
      <c r="AD84">
        <f t="shared" si="4"/>
        <v>251.17828257600169</v>
      </c>
      <c r="AE84">
        <f>'IDT-1'!E84</f>
        <v>0</v>
      </c>
      <c r="AF84" s="26"/>
      <c r="AG84">
        <f t="shared" si="5"/>
        <v>176.17828257600169</v>
      </c>
      <c r="AI84" s="75">
        <f>PXIL!K84</f>
        <v>0</v>
      </c>
      <c r="AJ84" s="75">
        <f>PXIL!Q84</f>
        <v>0</v>
      </c>
      <c r="AK84" s="75">
        <f>RTM_IEX!K84</f>
        <v>10.8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43.44</v>
      </c>
      <c r="AP84" s="192">
        <f>GDAM_IEX!Q84</f>
        <v>0</v>
      </c>
      <c r="AQ84" s="192">
        <f>GDAM_PXI!K84</f>
        <v>0</v>
      </c>
      <c r="AR84" s="192">
        <f>GDAM_PXI!Q84</f>
        <v>0</v>
      </c>
      <c r="AT84">
        <v>-75</v>
      </c>
    </row>
    <row r="85" spans="1:46">
      <c r="A85" t="s">
        <v>127</v>
      </c>
      <c r="E85">
        <f>GT_NG!S85</f>
        <v>1.4616573902288186</v>
      </c>
      <c r="F85">
        <f>GT_Spot!S85</f>
        <v>0</v>
      </c>
      <c r="G85">
        <f>PPCL_NG!S85</f>
        <v>24.729999999999997</v>
      </c>
      <c r="H85">
        <f>PPCL_Spot!S85</f>
        <v>6.7477507497500833</v>
      </c>
      <c r="I85">
        <f>Bawana_NG!S85</f>
        <v>27.638867259538543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75.049999999999983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38.61</v>
      </c>
      <c r="Z85" s="75">
        <f>IEX!Q85</f>
        <v>0</v>
      </c>
      <c r="AA85" s="117">
        <f>STOA!K85</f>
        <v>8.69</v>
      </c>
      <c r="AB85" s="117">
        <f>-STOA!Q85</f>
        <v>0</v>
      </c>
      <c r="AC85">
        <f t="shared" si="3"/>
        <v>2.0554008235157535</v>
      </c>
      <c r="AD85">
        <f t="shared" si="4"/>
        <v>231.51287457600165</v>
      </c>
      <c r="AE85">
        <f>'IDT-1'!E85</f>
        <v>0</v>
      </c>
      <c r="AF85" s="26"/>
      <c r="AG85">
        <f t="shared" si="5"/>
        <v>156.51287457600165</v>
      </c>
      <c r="AI85" s="75">
        <f>PXIL!K85</f>
        <v>0</v>
      </c>
      <c r="AJ85" s="75">
        <f>PXIL!Q85</f>
        <v>0</v>
      </c>
      <c r="AK85" s="75">
        <f>RTM_IEX!K85</f>
        <v>12.03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38.61</v>
      </c>
      <c r="AP85" s="192">
        <f>GDAM_IEX!Q85</f>
        <v>0</v>
      </c>
      <c r="AQ85" s="192">
        <f>GDAM_PXI!K85</f>
        <v>0</v>
      </c>
      <c r="AR85" s="192">
        <f>GDAM_PXI!Q85</f>
        <v>0</v>
      </c>
      <c r="AT85">
        <v>-75</v>
      </c>
    </row>
    <row r="86" spans="1:46">
      <c r="A86" t="s">
        <v>128</v>
      </c>
      <c r="E86">
        <f>GT_NG!S86</f>
        <v>1.4616573902288186</v>
      </c>
      <c r="F86">
        <f>GT_Spot!S86</f>
        <v>0</v>
      </c>
      <c r="G86">
        <f>PPCL_NG!S86</f>
        <v>36.36</v>
      </c>
      <c r="H86">
        <f>PPCL_Spot!S86</f>
        <v>6.7477507497500833</v>
      </c>
      <c r="I86">
        <f>Bawana_NG!S86</f>
        <v>27.638867259538543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75.049999999999983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35.92</v>
      </c>
      <c r="Z86" s="75">
        <f>IEX!Q86</f>
        <v>0</v>
      </c>
      <c r="AA86" s="117">
        <f>STOA!K86</f>
        <v>8.69</v>
      </c>
      <c r="AB86" s="117">
        <f>-STOA!Q86</f>
        <v>0</v>
      </c>
      <c r="AC86">
        <f t="shared" si="3"/>
        <v>2.1037128235157532</v>
      </c>
      <c r="AD86">
        <f t="shared" si="4"/>
        <v>236.95456257600165</v>
      </c>
      <c r="AE86">
        <f>'IDT-1'!E86</f>
        <v>0</v>
      </c>
      <c r="AF86" s="26"/>
      <c r="AG86">
        <f t="shared" si="5"/>
        <v>161.95456257600165</v>
      </c>
      <c r="AI86" s="75">
        <f>PXIL!K86</f>
        <v>0</v>
      </c>
      <c r="AJ86" s="75">
        <f>PXIL!Q86</f>
        <v>0</v>
      </c>
      <c r="AK86" s="75">
        <f>RTM_IEX!K86</f>
        <v>8.58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38.61</v>
      </c>
      <c r="AP86" s="192">
        <f>GDAM_IEX!Q86</f>
        <v>0</v>
      </c>
      <c r="AQ86" s="192">
        <f>GDAM_PXI!K86</f>
        <v>0</v>
      </c>
      <c r="AR86" s="192">
        <f>GDAM_PXI!Q86</f>
        <v>0</v>
      </c>
      <c r="AT86">
        <v>-75</v>
      </c>
    </row>
    <row r="87" spans="1:46">
      <c r="A87" t="s">
        <v>129</v>
      </c>
      <c r="E87">
        <f>GT_NG!S87</f>
        <v>1.4616573902288186</v>
      </c>
      <c r="F87">
        <f>GT_Spot!S87</f>
        <v>0</v>
      </c>
      <c r="G87">
        <f>PPCL_NG!S87</f>
        <v>36.36</v>
      </c>
      <c r="H87">
        <f>PPCL_Spot!S87</f>
        <v>6.7477507497500833</v>
      </c>
      <c r="I87">
        <f>Bawana_NG!S87</f>
        <v>28.59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75.049999999999983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25.97</v>
      </c>
      <c r="Z87" s="75">
        <f>IEX!Q87</f>
        <v>0</v>
      </c>
      <c r="AA87" s="117">
        <f>STOA!K87</f>
        <v>8.69</v>
      </c>
      <c r="AB87" s="117">
        <f>-STOA!Q87</f>
        <v>0</v>
      </c>
      <c r="AC87">
        <f t="shared" si="3"/>
        <v>1.8392827916318142</v>
      </c>
      <c r="AD87">
        <f t="shared" si="4"/>
        <v>207.17012534834706</v>
      </c>
      <c r="AE87">
        <f>'IDT-1'!E87</f>
        <v>0</v>
      </c>
      <c r="AF87" s="26"/>
      <c r="AG87">
        <f t="shared" si="5"/>
        <v>132.17012534834706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26.14</v>
      </c>
      <c r="AP87" s="192">
        <f>GDAM_IEX!Q87</f>
        <v>0</v>
      </c>
      <c r="AQ87" s="192">
        <f>GDAM_PXI!K87</f>
        <v>0</v>
      </c>
      <c r="AR87" s="192">
        <f>GDAM_PXI!Q87</f>
        <v>0</v>
      </c>
      <c r="AT87">
        <v>-75</v>
      </c>
    </row>
    <row r="88" spans="1:46">
      <c r="A88" t="s">
        <v>130</v>
      </c>
      <c r="E88">
        <f>GT_NG!S88</f>
        <v>1.4616573902288186</v>
      </c>
      <c r="F88">
        <f>GT_Spot!S88</f>
        <v>0</v>
      </c>
      <c r="G88">
        <f>PPCL_NG!S88</f>
        <v>36.36</v>
      </c>
      <c r="H88">
        <f>PPCL_Spot!S88</f>
        <v>6.7477507497500833</v>
      </c>
      <c r="I88">
        <f>Bawana_NG!S88</f>
        <v>28.59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75.049999999999983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32.65</v>
      </c>
      <c r="Z88" s="75">
        <f>IEX!Q88</f>
        <v>0</v>
      </c>
      <c r="AA88" s="117">
        <f>STOA!K88</f>
        <v>8.69</v>
      </c>
      <c r="AB88" s="117">
        <f>-STOA!Q88</f>
        <v>0</v>
      </c>
      <c r="AC88">
        <f t="shared" si="3"/>
        <v>2.0807547916318145</v>
      </c>
      <c r="AD88">
        <f t="shared" si="4"/>
        <v>234.36865334834707</v>
      </c>
      <c r="AE88">
        <f>'IDT-1'!E88</f>
        <v>0</v>
      </c>
      <c r="AF88" s="26"/>
      <c r="AG88">
        <f t="shared" si="5"/>
        <v>159.36865334834707</v>
      </c>
      <c r="AI88" s="75">
        <f>PXIL!K88</f>
        <v>0</v>
      </c>
      <c r="AJ88" s="75">
        <f>PXIL!Q88</f>
        <v>0</v>
      </c>
      <c r="AK88" s="75">
        <f>RTM_IEX!K88</f>
        <v>20.420000000000002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26.48</v>
      </c>
      <c r="AP88" s="192">
        <f>GDAM_IEX!Q88</f>
        <v>0</v>
      </c>
      <c r="AQ88" s="192">
        <f>GDAM_PXI!K88</f>
        <v>0</v>
      </c>
      <c r="AR88" s="192">
        <f>GDAM_PXI!Q88</f>
        <v>0</v>
      </c>
      <c r="AT88">
        <v>-75</v>
      </c>
    </row>
    <row r="89" spans="1:46">
      <c r="A89" t="s">
        <v>131</v>
      </c>
      <c r="E89">
        <f>GT_NG!S89</f>
        <v>1.4616573902288186</v>
      </c>
      <c r="F89">
        <f>GT_Spot!S89</f>
        <v>0</v>
      </c>
      <c r="G89">
        <f>PPCL_NG!S89</f>
        <v>36.36</v>
      </c>
      <c r="H89">
        <f>PPCL_Spot!S89</f>
        <v>7.1977507029053411</v>
      </c>
      <c r="I89">
        <f>Bawana_NG!S89</f>
        <v>28.59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75.049999999999983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32.65</v>
      </c>
      <c r="Z89" s="75">
        <f>IEX!Q89</f>
        <v>0</v>
      </c>
      <c r="AA89" s="117">
        <f>STOA!K89</f>
        <v>8.69</v>
      </c>
      <c r="AB89" s="117">
        <f>-STOA!Q89</f>
        <v>0</v>
      </c>
      <c r="AC89">
        <f t="shared" si="3"/>
        <v>2.0516267912195802</v>
      </c>
      <c r="AD89">
        <f t="shared" si="4"/>
        <v>231.08778130191453</v>
      </c>
      <c r="AE89">
        <f>'IDT-1'!E89</f>
        <v>0</v>
      </c>
      <c r="AF89" s="26"/>
      <c r="AG89">
        <f t="shared" si="5"/>
        <v>156.08778130191453</v>
      </c>
      <c r="AI89" s="75">
        <f>PXIL!K89</f>
        <v>0</v>
      </c>
      <c r="AJ89" s="75">
        <f>PXIL!Q89</f>
        <v>0</v>
      </c>
      <c r="AK89" s="75">
        <f>RTM_IEX!K89</f>
        <v>16.66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26.48</v>
      </c>
      <c r="AP89" s="192">
        <f>GDAM_IEX!Q89</f>
        <v>0</v>
      </c>
      <c r="AQ89" s="192">
        <f>GDAM_PXI!K89</f>
        <v>0</v>
      </c>
      <c r="AR89" s="192">
        <f>GDAM_PXI!Q89</f>
        <v>0</v>
      </c>
      <c r="AT89">
        <v>-75</v>
      </c>
    </row>
    <row r="90" spans="1:46">
      <c r="A90" t="s">
        <v>132</v>
      </c>
      <c r="E90">
        <f>GT_NG!S90</f>
        <v>1.4616573902288186</v>
      </c>
      <c r="F90">
        <f>GT_Spot!S90</f>
        <v>0</v>
      </c>
      <c r="G90">
        <f>PPCL_NG!S90</f>
        <v>36.36</v>
      </c>
      <c r="H90">
        <f>PPCL_Spot!S90</f>
        <v>7.1977507029053411</v>
      </c>
      <c r="I90">
        <f>Bawana_NG!S90</f>
        <v>28.59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75.049999999999983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32.130000000000003</v>
      </c>
      <c r="Z90" s="75">
        <f>IEX!Q90</f>
        <v>0</v>
      </c>
      <c r="AA90" s="117">
        <f>STOA!K90</f>
        <v>8.69</v>
      </c>
      <c r="AB90" s="117">
        <f>-STOA!Q90</f>
        <v>0</v>
      </c>
      <c r="AC90">
        <f t="shared" si="3"/>
        <v>2.1083867912195804</v>
      </c>
      <c r="AD90">
        <f t="shared" si="4"/>
        <v>237.48102130191452</v>
      </c>
      <c r="AE90">
        <f>'IDT-1'!E90</f>
        <v>0</v>
      </c>
      <c r="AF90" s="26"/>
      <c r="AG90">
        <f t="shared" si="5"/>
        <v>162.48102130191452</v>
      </c>
      <c r="AI90" s="75">
        <f>PXIL!K90</f>
        <v>0</v>
      </c>
      <c r="AJ90" s="75">
        <f>PXIL!Q90</f>
        <v>0</v>
      </c>
      <c r="AK90" s="75">
        <f>RTM_IEX!K90</f>
        <v>22.08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28.03</v>
      </c>
      <c r="AP90" s="192">
        <f>GDAM_IEX!Q90</f>
        <v>0</v>
      </c>
      <c r="AQ90" s="192">
        <f>GDAM_PXI!K90</f>
        <v>0</v>
      </c>
      <c r="AR90" s="192">
        <f>GDAM_PXI!Q90</f>
        <v>0</v>
      </c>
      <c r="AT90">
        <v>-75</v>
      </c>
    </row>
    <row r="91" spans="1:46">
      <c r="A91" t="s">
        <v>133</v>
      </c>
      <c r="E91">
        <f>GT_NG!S91</f>
        <v>1.4616573902288186</v>
      </c>
      <c r="F91">
        <f>GT_Spot!S91</f>
        <v>0</v>
      </c>
      <c r="G91">
        <f>PPCL_NG!S91</f>
        <v>24.729999999999997</v>
      </c>
      <c r="H91">
        <f>PPCL_Spot!S91</f>
        <v>7.42</v>
      </c>
      <c r="I91">
        <f>Bawana_NG!S91</f>
        <v>28.68882326401706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75.070000000000007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22.75</v>
      </c>
      <c r="Z91" s="75">
        <f>IEX!Q91</f>
        <v>0</v>
      </c>
      <c r="AA91" s="117">
        <f>STOA!K91</f>
        <v>8.69</v>
      </c>
      <c r="AB91" s="117">
        <f>-STOA!Q91</f>
        <v>0</v>
      </c>
      <c r="AC91">
        <f t="shared" si="3"/>
        <v>1.731228229757364</v>
      </c>
      <c r="AD91">
        <f t="shared" si="4"/>
        <v>194.9992524244885</v>
      </c>
      <c r="AE91">
        <f>'IDT-1'!E91</f>
        <v>0</v>
      </c>
      <c r="AF91" s="26"/>
      <c r="AG91">
        <f t="shared" si="5"/>
        <v>119.9992524244885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27.92</v>
      </c>
      <c r="AP91" s="192">
        <f>GDAM_IEX!Q91</f>
        <v>0</v>
      </c>
      <c r="AQ91" s="192">
        <f>GDAM_PXI!K91</f>
        <v>0</v>
      </c>
      <c r="AR91" s="192">
        <f>GDAM_PXI!Q91</f>
        <v>0</v>
      </c>
      <c r="AT91">
        <v>-75</v>
      </c>
    </row>
    <row r="92" spans="1:46">
      <c r="A92" t="s">
        <v>134</v>
      </c>
      <c r="E92">
        <f>GT_NG!S92</f>
        <v>1.4616573902288186</v>
      </c>
      <c r="F92">
        <f>GT_Spot!S92</f>
        <v>0</v>
      </c>
      <c r="G92">
        <f>PPCL_NG!S92</f>
        <v>36.36</v>
      </c>
      <c r="H92">
        <f>PPCL_Spot!S92</f>
        <v>7.42</v>
      </c>
      <c r="I92">
        <f>Bawana_NG!S92</f>
        <v>28.59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75.070000000000007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28.85</v>
      </c>
      <c r="Z92" s="75">
        <f>IEX!Q92</f>
        <v>0</v>
      </c>
      <c r="AA92" s="117">
        <f>STOA!K92</f>
        <v>8.69</v>
      </c>
      <c r="AB92" s="117">
        <f>-STOA!Q92</f>
        <v>0</v>
      </c>
      <c r="AC92">
        <f t="shared" si="3"/>
        <v>2.0379185850340136</v>
      </c>
      <c r="AD92">
        <f t="shared" si="4"/>
        <v>229.54373880519478</v>
      </c>
      <c r="AE92">
        <f>'IDT-1'!E92</f>
        <v>0</v>
      </c>
      <c r="AF92" s="26"/>
      <c r="AG92">
        <f t="shared" si="5"/>
        <v>154.54373880519478</v>
      </c>
      <c r="AI92" s="75">
        <f>PXIL!K92</f>
        <v>0</v>
      </c>
      <c r="AJ92" s="75">
        <f>PXIL!Q92</f>
        <v>0</v>
      </c>
      <c r="AK92" s="75">
        <f>RTM_IEX!K92</f>
        <v>17.11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28.03</v>
      </c>
      <c r="AP92" s="192">
        <f>GDAM_IEX!Q92</f>
        <v>0</v>
      </c>
      <c r="AQ92" s="192">
        <f>GDAM_PXI!K92</f>
        <v>0</v>
      </c>
      <c r="AR92" s="192">
        <f>GDAM_PXI!Q92</f>
        <v>0</v>
      </c>
      <c r="AT92">
        <v>-75</v>
      </c>
    </row>
    <row r="93" spans="1:46">
      <c r="A93" t="s">
        <v>135</v>
      </c>
      <c r="E93">
        <f>GT_NG!S93</f>
        <v>1.4616573902288186</v>
      </c>
      <c r="F93">
        <f>GT_Spot!S93</f>
        <v>0</v>
      </c>
      <c r="G93">
        <f>PPCL_NG!S93</f>
        <v>36.36</v>
      </c>
      <c r="H93">
        <f>PPCL_Spot!S93</f>
        <v>7.42</v>
      </c>
      <c r="I93">
        <f>Bawana_NG!S93</f>
        <v>28.59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75.070000000000007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29</v>
      </c>
      <c r="Z93" s="75">
        <f>IEX!Q93</f>
        <v>0</v>
      </c>
      <c r="AA93" s="117">
        <f>STOA!K93</f>
        <v>8.69</v>
      </c>
      <c r="AB93" s="117">
        <f>-STOA!Q93</f>
        <v>0</v>
      </c>
      <c r="AC93">
        <f t="shared" si="3"/>
        <v>2.0301745850340138</v>
      </c>
      <c r="AD93">
        <f t="shared" si="4"/>
        <v>228.67148280519478</v>
      </c>
      <c r="AE93">
        <f>'IDT-1'!E93</f>
        <v>0</v>
      </c>
      <c r="AF93" s="26"/>
      <c r="AG93">
        <f t="shared" si="5"/>
        <v>153.67148280519478</v>
      </c>
      <c r="AI93" s="75">
        <f>PXIL!K93</f>
        <v>0</v>
      </c>
      <c r="AJ93" s="75">
        <f>PXIL!Q93</f>
        <v>0</v>
      </c>
      <c r="AK93" s="75">
        <f>RTM_IEX!K93</f>
        <v>16.079999999999998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28.03</v>
      </c>
      <c r="AP93" s="192">
        <f>GDAM_IEX!Q93</f>
        <v>0</v>
      </c>
      <c r="AQ93" s="192">
        <f>GDAM_PXI!K93</f>
        <v>0</v>
      </c>
      <c r="AR93" s="192">
        <f>GDAM_PXI!Q93</f>
        <v>0</v>
      </c>
      <c r="AT93">
        <v>-75</v>
      </c>
    </row>
    <row r="94" spans="1:46">
      <c r="A94" t="s">
        <v>136</v>
      </c>
      <c r="E94">
        <f>GT_NG!S94</f>
        <v>1.5116976604679067</v>
      </c>
      <c r="F94">
        <f>GT_Spot!S94</f>
        <v>0</v>
      </c>
      <c r="G94">
        <f>PPCL_NG!S94</f>
        <v>36.36</v>
      </c>
      <c r="H94">
        <f>PPCL_Spot!S94</f>
        <v>7.42</v>
      </c>
      <c r="I94">
        <f>Bawana_NG!S94</f>
        <v>28.59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75.03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29.73</v>
      </c>
      <c r="Z94" s="75">
        <f>IEX!Q94</f>
        <v>0</v>
      </c>
      <c r="AA94" s="117">
        <f>STOA!K94</f>
        <v>8.69</v>
      </c>
      <c r="AB94" s="117">
        <f>-STOA!Q94</f>
        <v>0</v>
      </c>
      <c r="AC94">
        <f t="shared" si="3"/>
        <v>2.0432869394121171</v>
      </c>
      <c r="AD94">
        <f t="shared" si="4"/>
        <v>230.14841072105577</v>
      </c>
      <c r="AE94">
        <f>'IDT-1'!E94</f>
        <v>0</v>
      </c>
      <c r="AF94" s="26"/>
      <c r="AG94">
        <f t="shared" si="5"/>
        <v>155.14841072105577</v>
      </c>
      <c r="AI94" s="75">
        <f>PXIL!K94</f>
        <v>0</v>
      </c>
      <c r="AJ94" s="75">
        <f>PXIL!Q94</f>
        <v>0</v>
      </c>
      <c r="AK94" s="75">
        <f>RTM_IEX!K94</f>
        <v>16.829999999999998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28.03</v>
      </c>
      <c r="AP94" s="192">
        <f>GDAM_IEX!Q94</f>
        <v>0</v>
      </c>
      <c r="AQ94" s="192">
        <f>GDAM_PXI!K94</f>
        <v>0</v>
      </c>
      <c r="AR94" s="192">
        <f>GDAM_PXI!Q94</f>
        <v>0</v>
      </c>
      <c r="AT94">
        <v>-75</v>
      </c>
    </row>
    <row r="95" spans="1:46">
      <c r="A95" t="s">
        <v>137</v>
      </c>
      <c r="E95">
        <f>GT_NG!S95</f>
        <v>1.5116976604679067</v>
      </c>
      <c r="F95">
        <f>GT_Spot!S95</f>
        <v>0</v>
      </c>
      <c r="G95">
        <f>PPCL_NG!S95</f>
        <v>36.36</v>
      </c>
      <c r="H95">
        <f>PPCL_Spot!S95</f>
        <v>7.42</v>
      </c>
      <c r="I95">
        <f>Bawana_NG!S95</f>
        <v>28.59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75.03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19.3</v>
      </c>
      <c r="Z95" s="75">
        <f>IEX!Q95</f>
        <v>0</v>
      </c>
      <c r="AA95" s="117">
        <f>STOA!K95</f>
        <v>8.69</v>
      </c>
      <c r="AB95" s="117">
        <f>-STOA!Q95</f>
        <v>0</v>
      </c>
      <c r="AC95">
        <f t="shared" si="3"/>
        <v>1.7690789394121178</v>
      </c>
      <c r="AD95">
        <f t="shared" si="4"/>
        <v>199.26261872105579</v>
      </c>
      <c r="AE95">
        <f>'IDT-1'!E95</f>
        <v>0</v>
      </c>
      <c r="AF95" s="26"/>
      <c r="AG95">
        <f t="shared" si="5"/>
        <v>124.26261872105579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24.13</v>
      </c>
      <c r="AP95" s="192">
        <f>GDAM_IEX!Q95</f>
        <v>0</v>
      </c>
      <c r="AQ95" s="192">
        <f>GDAM_PXI!K95</f>
        <v>0</v>
      </c>
      <c r="AR95" s="192">
        <f>GDAM_PXI!Q95</f>
        <v>0</v>
      </c>
      <c r="AT95">
        <v>-75</v>
      </c>
    </row>
    <row r="96" spans="1:46">
      <c r="A96" t="s">
        <v>138</v>
      </c>
      <c r="E96">
        <f>GT_NG!S96</f>
        <v>1.5116976604679067</v>
      </c>
      <c r="F96">
        <f>GT_Spot!S96</f>
        <v>0</v>
      </c>
      <c r="G96">
        <f>PPCL_NG!S96</f>
        <v>36.36</v>
      </c>
      <c r="H96">
        <f>PPCL_Spot!S96</f>
        <v>7.42</v>
      </c>
      <c r="I96">
        <f>Bawana_NG!S96</f>
        <v>28.59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75.03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29.1</v>
      </c>
      <c r="Z96" s="75">
        <f>IEX!Q96</f>
        <v>0</v>
      </c>
      <c r="AA96" s="117">
        <f>STOA!K96</f>
        <v>8.69</v>
      </c>
      <c r="AB96" s="117">
        <f>-STOA!Q96</f>
        <v>0</v>
      </c>
      <c r="AC96">
        <f t="shared" si="3"/>
        <v>2.0055349394121178</v>
      </c>
      <c r="AD96">
        <f t="shared" si="4"/>
        <v>225.89616272105579</v>
      </c>
      <c r="AE96">
        <f>'IDT-1'!E96</f>
        <v>0</v>
      </c>
      <c r="AF96" s="26"/>
      <c r="AG96">
        <f t="shared" si="5"/>
        <v>150.89616272105579</v>
      </c>
      <c r="AI96" s="75">
        <f>PXIL!K96</f>
        <v>0</v>
      </c>
      <c r="AJ96" s="75">
        <f>PXIL!Q96</f>
        <v>0</v>
      </c>
      <c r="AK96" s="75">
        <f>RTM_IEX!K96</f>
        <v>13.21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27.99</v>
      </c>
      <c r="AP96" s="192">
        <f>GDAM_IEX!Q96</f>
        <v>0</v>
      </c>
      <c r="AQ96" s="192">
        <f>GDAM_PXI!K96</f>
        <v>0</v>
      </c>
      <c r="AR96" s="192">
        <f>GDAM_PXI!Q96</f>
        <v>0</v>
      </c>
      <c r="AT96">
        <v>-75</v>
      </c>
    </row>
    <row r="97" spans="1:46">
      <c r="A97" t="s">
        <v>139</v>
      </c>
      <c r="E97">
        <f>GT_NG!S97</f>
        <v>1.5116976604679067</v>
      </c>
      <c r="F97">
        <f>GT_Spot!S97</f>
        <v>0</v>
      </c>
      <c r="G97">
        <f>PPCL_NG!S97</f>
        <v>24.729999999999997</v>
      </c>
      <c r="H97">
        <f>PPCL_Spot!S97</f>
        <v>7.42</v>
      </c>
      <c r="I97">
        <f>Bawana_NG!S97</f>
        <v>28.68882326401706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75.03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22.65</v>
      </c>
      <c r="Z97" s="75">
        <f>IEX!Q97</f>
        <v>0</v>
      </c>
      <c r="AA97" s="117">
        <f>STOA!K97</f>
        <v>8.69</v>
      </c>
      <c r="AB97" s="117">
        <f>-STOA!Q97</f>
        <v>0</v>
      </c>
      <c r="AC97">
        <f t="shared" si="3"/>
        <v>1.8044445841354677</v>
      </c>
      <c r="AD97">
        <f t="shared" si="4"/>
        <v>203.2460763403495</v>
      </c>
      <c r="AE97">
        <f>'IDT-1'!E97</f>
        <v>0</v>
      </c>
      <c r="AF97" s="26"/>
      <c r="AG97">
        <f t="shared" si="5"/>
        <v>128.2460763403495</v>
      </c>
      <c r="AI97" s="75">
        <f>PXIL!K97</f>
        <v>0</v>
      </c>
      <c r="AJ97" s="75">
        <f>PXIL!Q97</f>
        <v>0</v>
      </c>
      <c r="AK97" s="75">
        <f>RTM_IEX!K97</f>
        <v>9.7799999999999994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26.55</v>
      </c>
      <c r="AP97" s="192">
        <f>GDAM_IEX!Q97</f>
        <v>0</v>
      </c>
      <c r="AQ97" s="192">
        <f>GDAM_PXI!K97</f>
        <v>0</v>
      </c>
      <c r="AR97" s="192">
        <f>GDAM_PXI!Q97</f>
        <v>0</v>
      </c>
      <c r="AT97">
        <v>-75</v>
      </c>
    </row>
    <row r="98" spans="1:46">
      <c r="A98" t="s">
        <v>140</v>
      </c>
      <c r="E98">
        <f>GT_NG!S98</f>
        <v>1.5116976604679067</v>
      </c>
      <c r="F98">
        <f>GT_Spot!S98</f>
        <v>0</v>
      </c>
      <c r="G98">
        <f>PPCL_NG!S98</f>
        <v>36.36</v>
      </c>
      <c r="H98">
        <f>PPCL_Spot!S98</f>
        <v>7.42</v>
      </c>
      <c r="I98">
        <f>Bawana_NG!S98</f>
        <v>28.59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75.03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23.28</v>
      </c>
      <c r="Z98" s="75">
        <f>IEX!Q98</f>
        <v>0</v>
      </c>
      <c r="AA98" s="117">
        <f>STOA!K98</f>
        <v>8.69</v>
      </c>
      <c r="AB98" s="117">
        <f>-STOA!Q98</f>
        <v>0</v>
      </c>
      <c r="AC98">
        <f t="shared" si="3"/>
        <v>1.9172709394121177</v>
      </c>
      <c r="AD98">
        <f t="shared" si="4"/>
        <v>215.9544267210558</v>
      </c>
      <c r="AE98">
        <f>'IDT-1'!E98</f>
        <v>0</v>
      </c>
      <c r="AF98" s="26"/>
      <c r="AG98">
        <f t="shared" si="5"/>
        <v>140.9544267210558</v>
      </c>
      <c r="AI98" s="75">
        <f>PXIL!K98</f>
        <v>0</v>
      </c>
      <c r="AJ98" s="75">
        <f>PXIL!Q98</f>
        <v>0</v>
      </c>
      <c r="AK98" s="75">
        <f>RTM_IEX!K98</f>
        <v>10.44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26.55</v>
      </c>
      <c r="AP98" s="192">
        <f>GDAM_IEX!Q98</f>
        <v>0</v>
      </c>
      <c r="AQ98" s="192">
        <f>GDAM_PXI!K98</f>
        <v>0</v>
      </c>
      <c r="AR98" s="192">
        <f>GDAM_PXI!Q98</f>
        <v>0</v>
      </c>
      <c r="AT98">
        <v>-75</v>
      </c>
    </row>
    <row r="99" spans="1:46">
      <c r="A99" t="s">
        <v>141</v>
      </c>
      <c r="E99">
        <f t="shared" ref="E99:AT99" si="6">SUM(E3:E98)/4000</f>
        <v>4.1945431808432326E-2</v>
      </c>
      <c r="F99">
        <f t="shared" si="6"/>
        <v>0</v>
      </c>
      <c r="G99">
        <f t="shared" si="6"/>
        <v>0.65746999999999955</v>
      </c>
      <c r="H99">
        <f t="shared" si="6"/>
        <v>0.35962908898334495</v>
      </c>
      <c r="I99">
        <f t="shared" si="6"/>
        <v>0.7113671452592284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1.6556524999999995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0.54474500000000015</v>
      </c>
      <c r="Z99" s="75">
        <f t="shared" si="6"/>
        <v>0</v>
      </c>
      <c r="AA99" s="117">
        <f t="shared" si="6"/>
        <v>0.3823500000000003</v>
      </c>
      <c r="AB99" s="117">
        <f t="shared" si="6"/>
        <v>0</v>
      </c>
      <c r="AC99">
        <f t="shared" si="6"/>
        <v>4.7148757274646735E-2</v>
      </c>
      <c r="AD99">
        <f t="shared" si="6"/>
        <v>4.9465554087763586</v>
      </c>
      <c r="AE99">
        <f t="shared" si="6"/>
        <v>0</v>
      </c>
      <c r="AG99">
        <f t="shared" si="6"/>
        <v>4.6465554087763588</v>
      </c>
      <c r="AI99">
        <f t="shared" si="6"/>
        <v>0</v>
      </c>
      <c r="AJ99">
        <f t="shared" si="6"/>
        <v>0</v>
      </c>
      <c r="AK99">
        <f t="shared" si="6"/>
        <v>0.27324249999999994</v>
      </c>
      <c r="AL99">
        <f t="shared" si="6"/>
        <v>-0.18124999999999999</v>
      </c>
      <c r="AM99">
        <f t="shared" si="6"/>
        <v>0</v>
      </c>
      <c r="AN99">
        <f t="shared" si="6"/>
        <v>0</v>
      </c>
      <c r="AO99">
        <f t="shared" si="6"/>
        <v>0.54855250000000022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-0.3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44714</v>
      </c>
      <c r="B1" s="214"/>
      <c r="C1" s="214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300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1" t="s">
        <v>143</v>
      </c>
      <c r="Q1" s="221" t="s">
        <v>144</v>
      </c>
      <c r="R1" s="79"/>
      <c r="S1" s="79"/>
      <c r="T1" s="82" t="s">
        <v>302</v>
      </c>
      <c r="U1" s="222" t="s">
        <v>303</v>
      </c>
      <c r="V1" s="107" t="s">
        <v>316</v>
      </c>
      <c r="W1" s="107" t="s">
        <v>302</v>
      </c>
      <c r="X1" s="214" t="s">
        <v>335</v>
      </c>
      <c r="Y1" s="224" t="s">
        <v>223</v>
      </c>
      <c r="Z1" s="224" t="s">
        <v>224</v>
      </c>
      <c r="AA1" s="223" t="s">
        <v>198</v>
      </c>
      <c r="AB1" s="223" t="s">
        <v>199</v>
      </c>
      <c r="AC1" s="27" t="s">
        <v>189</v>
      </c>
      <c r="AD1" s="214" t="s">
        <v>142</v>
      </c>
      <c r="AG1" s="214" t="s">
        <v>278</v>
      </c>
      <c r="AI1" s="224" t="s">
        <v>384</v>
      </c>
      <c r="AJ1" s="224" t="s">
        <v>385</v>
      </c>
      <c r="AK1" s="224" t="s">
        <v>386</v>
      </c>
      <c r="AL1" s="224" t="s">
        <v>387</v>
      </c>
      <c r="AM1" s="224" t="s">
        <v>388</v>
      </c>
      <c r="AN1" s="224" t="s">
        <v>389</v>
      </c>
      <c r="AO1" s="226" t="s">
        <v>413</v>
      </c>
      <c r="AP1" s="226" t="s">
        <v>414</v>
      </c>
      <c r="AQ1" s="226" t="s">
        <v>415</v>
      </c>
      <c r="AR1" s="226" t="s">
        <v>416</v>
      </c>
    </row>
    <row r="2" spans="1:44">
      <c r="A2" s="27" t="s">
        <v>44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1"/>
      <c r="Q2" s="221"/>
      <c r="R2" s="79"/>
      <c r="S2" s="79"/>
      <c r="T2" s="82" t="s">
        <v>315</v>
      </c>
      <c r="U2" s="222"/>
      <c r="V2" s="107" t="s">
        <v>304</v>
      </c>
      <c r="W2" s="107" t="s">
        <v>304</v>
      </c>
      <c r="X2" s="214"/>
      <c r="Y2" s="224"/>
      <c r="Z2" s="224"/>
      <c r="AA2" s="223"/>
      <c r="AB2" s="223"/>
      <c r="AC2" s="27">
        <f>Allocation!J1/100</f>
        <v>8.8000000000000005E-3</v>
      </c>
      <c r="AD2" s="214"/>
      <c r="AE2" t="s">
        <v>276</v>
      </c>
      <c r="AG2" s="214"/>
      <c r="AI2" s="224"/>
      <c r="AJ2" s="224"/>
      <c r="AK2" s="224"/>
      <c r="AL2" s="224"/>
      <c r="AM2" s="224"/>
      <c r="AN2" s="224"/>
      <c r="AO2" s="226"/>
      <c r="AP2" s="226"/>
      <c r="AQ2" s="226"/>
      <c r="AR2" s="226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3.76</v>
      </c>
      <c r="H3">
        <f>PPCL_Spot!R3</f>
        <v>5.2</v>
      </c>
      <c r="I3">
        <f>Bawana_NG!R3</f>
        <v>5.7684375000000001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0.12961025000000004</v>
      </c>
      <c r="AD3">
        <f>SUM(B3:AB3,AI3:AR3)-AC3</f>
        <v>14.598827250000001</v>
      </c>
      <c r="AE3">
        <f>'IDT-1'!D3</f>
        <v>0</v>
      </c>
      <c r="AF3" s="26"/>
      <c r="AG3">
        <f>SUM(AD3:AF3)</f>
        <v>14.598827250000001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3.76</v>
      </c>
      <c r="H4">
        <f>PPCL_Spot!R4</f>
        <v>5.2</v>
      </c>
      <c r="I4">
        <f>Bawana_NG!R4</f>
        <v>5.7913281250000006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0.12981168750000002</v>
      </c>
      <c r="AD4">
        <f t="shared" ref="AD4:AD67" si="1">SUM(B4:AB4,AI4:AR4)-AC4</f>
        <v>14.6215164375</v>
      </c>
      <c r="AE4">
        <f>'IDT-1'!D4</f>
        <v>0</v>
      </c>
      <c r="AF4" s="26"/>
      <c r="AG4">
        <f t="shared" ref="AG4:AG67" si="2">SUM(AD4:AF4)</f>
        <v>14.6215164375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3.76</v>
      </c>
      <c r="H5">
        <f>PPCL_Spot!R5</f>
        <v>5.2</v>
      </c>
      <c r="I5">
        <f>Bawana_NG!R5</f>
        <v>5.86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0.130416</v>
      </c>
      <c r="AD5">
        <f t="shared" si="1"/>
        <v>14.689584</v>
      </c>
      <c r="AE5">
        <f>'IDT-1'!D5</f>
        <v>0</v>
      </c>
      <c r="AF5" s="26"/>
      <c r="AG5">
        <f t="shared" si="2"/>
        <v>14.689584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3.76</v>
      </c>
      <c r="H6">
        <f>PPCL_Spot!R6</f>
        <v>5.2</v>
      </c>
      <c r="I6">
        <f>Bawana_NG!R6</f>
        <v>5.86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0.130416</v>
      </c>
      <c r="AD6">
        <f t="shared" si="1"/>
        <v>14.689584</v>
      </c>
      <c r="AE6">
        <f>'IDT-1'!D6</f>
        <v>0</v>
      </c>
      <c r="AF6" s="26"/>
      <c r="AG6">
        <f t="shared" si="2"/>
        <v>14.689584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3.76</v>
      </c>
      <c r="H7">
        <f>PPCL_Spot!R7</f>
        <v>4.6405099461479278</v>
      </c>
      <c r="I7">
        <f>Bawana_NG!R7</f>
        <v>5.86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0.12549248752610176</v>
      </c>
      <c r="AD7">
        <f t="shared" si="1"/>
        <v>14.135017458621824</v>
      </c>
      <c r="AE7">
        <f>'IDT-1'!D7</f>
        <v>0</v>
      </c>
      <c r="AF7" s="26"/>
      <c r="AG7">
        <f t="shared" si="2"/>
        <v>14.135017458621824</v>
      </c>
      <c r="AI7" s="75">
        <f>PXIL!L7</f>
        <v>0</v>
      </c>
      <c r="AJ7" s="75">
        <f>PXIL!R7</f>
        <v>0</v>
      </c>
      <c r="AK7" s="75">
        <f>RTM_IEX!L7</f>
        <v>0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3.76</v>
      </c>
      <c r="H8">
        <f>PPCL_Spot!R8</f>
        <v>4.6405099461479278</v>
      </c>
      <c r="I8">
        <f>Bawana_NG!R8</f>
        <v>5.86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0.12549248752610176</v>
      </c>
      <c r="AD8">
        <f t="shared" si="1"/>
        <v>14.135017458621824</v>
      </c>
      <c r="AE8">
        <f>'IDT-1'!D8</f>
        <v>0</v>
      </c>
      <c r="AF8" s="26"/>
      <c r="AG8">
        <f t="shared" si="2"/>
        <v>14.135017458621824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3.76</v>
      </c>
      <c r="H9">
        <f>PPCL_Spot!R9</f>
        <v>4.9494500611043213</v>
      </c>
      <c r="I9">
        <f>Bawana_NG!R9</f>
        <v>5.86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0.12821116053771803</v>
      </c>
      <c r="AD9">
        <f t="shared" si="1"/>
        <v>14.441238900566601</v>
      </c>
      <c r="AE9">
        <f>'IDT-1'!D9</f>
        <v>0</v>
      </c>
      <c r="AF9" s="26"/>
      <c r="AG9">
        <f t="shared" si="2"/>
        <v>14.441238900566601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3.76</v>
      </c>
      <c r="H10">
        <f>PPCL_Spot!R10</f>
        <v>4.9494500611043213</v>
      </c>
      <c r="I10">
        <f>Bawana_NG!R10</f>
        <v>5.86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0.12821116053771803</v>
      </c>
      <c r="AD10">
        <f t="shared" si="1"/>
        <v>14.441238900566601</v>
      </c>
      <c r="AE10">
        <f>'IDT-1'!D10</f>
        <v>0</v>
      </c>
      <c r="AF10" s="26"/>
      <c r="AG10">
        <f t="shared" si="2"/>
        <v>14.441238900566601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3.76</v>
      </c>
      <c r="H11">
        <f>PPCL_Spot!R11</f>
        <v>4.9494500611043213</v>
      </c>
      <c r="I11">
        <f>Bawana_NG!R11</f>
        <v>5.86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0.12821116053771803</v>
      </c>
      <c r="AD11">
        <f t="shared" si="1"/>
        <v>14.441238900566601</v>
      </c>
      <c r="AE11">
        <f>'IDT-1'!D11</f>
        <v>0</v>
      </c>
      <c r="AF11" s="26"/>
      <c r="AG11">
        <f t="shared" si="2"/>
        <v>14.441238900566601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3.76</v>
      </c>
      <c r="H12">
        <f>PPCL_Spot!R12</f>
        <v>4.9494500611043213</v>
      </c>
      <c r="I12">
        <f>Bawana_NG!R12</f>
        <v>5.86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0.12821116053771803</v>
      </c>
      <c r="AD12">
        <f t="shared" si="1"/>
        <v>14.441238900566601</v>
      </c>
      <c r="AE12">
        <f>'IDT-1'!D12</f>
        <v>0</v>
      </c>
      <c r="AF12" s="26"/>
      <c r="AG12">
        <f t="shared" si="2"/>
        <v>14.441238900566601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3.76</v>
      </c>
      <c r="H13">
        <f>PPCL_Spot!R13</f>
        <v>22.7</v>
      </c>
      <c r="I13">
        <f>Bawana_NG!R13</f>
        <v>5.86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0.284416</v>
      </c>
      <c r="AD13">
        <f t="shared" si="1"/>
        <v>32.035584</v>
      </c>
      <c r="AE13">
        <f>'IDT-1'!D13</f>
        <v>0</v>
      </c>
      <c r="AF13" s="26"/>
      <c r="AG13">
        <f t="shared" si="2"/>
        <v>32.035584</v>
      </c>
      <c r="AI13" s="75">
        <f>PXIL!L13</f>
        <v>0</v>
      </c>
      <c r="AJ13" s="75">
        <f>PXIL!R13</f>
        <v>0</v>
      </c>
      <c r="AK13" s="75">
        <f>RTM_IEX!L13</f>
        <v>0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3.76</v>
      </c>
      <c r="H14">
        <f>PPCL_Spot!R14</f>
        <v>4.9494500611043213</v>
      </c>
      <c r="I14">
        <f>Bawana_NG!R14</f>
        <v>5.86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0.12821116053771803</v>
      </c>
      <c r="AD14">
        <f t="shared" si="1"/>
        <v>14.441238900566601</v>
      </c>
      <c r="AE14">
        <f>'IDT-1'!D14</f>
        <v>0</v>
      </c>
      <c r="AF14" s="26"/>
      <c r="AG14">
        <f t="shared" si="2"/>
        <v>14.441238900566601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3.76</v>
      </c>
      <c r="H15">
        <f>PPCL_Spot!R15</f>
        <v>5</v>
      </c>
      <c r="I15">
        <f>Bawana_NG!R15</f>
        <v>5.86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0.12865600000000002</v>
      </c>
      <c r="AD15">
        <f t="shared" si="1"/>
        <v>14.491344000000002</v>
      </c>
      <c r="AE15">
        <f>'IDT-1'!D15</f>
        <v>0</v>
      </c>
      <c r="AF15" s="26"/>
      <c r="AG15">
        <f t="shared" si="2"/>
        <v>14.491344000000002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3.76</v>
      </c>
      <c r="H16">
        <f>PPCL_Spot!R16</f>
        <v>5</v>
      </c>
      <c r="I16">
        <f>Bawana_NG!R16</f>
        <v>5.86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0.12865600000000002</v>
      </c>
      <c r="AD16">
        <f t="shared" si="1"/>
        <v>14.491344000000002</v>
      </c>
      <c r="AE16">
        <f>'IDT-1'!D16</f>
        <v>0</v>
      </c>
      <c r="AF16" s="26"/>
      <c r="AG16">
        <f t="shared" si="2"/>
        <v>14.491344000000002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3.76</v>
      </c>
      <c r="H17">
        <f>PPCL_Spot!R17</f>
        <v>5</v>
      </c>
      <c r="I17">
        <f>Bawana_NG!R17</f>
        <v>5.8199999999999994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0.128304</v>
      </c>
      <c r="AD17">
        <f t="shared" si="1"/>
        <v>14.451695999999998</v>
      </c>
      <c r="AE17">
        <f>'IDT-1'!D17</f>
        <v>0</v>
      </c>
      <c r="AF17" s="26"/>
      <c r="AG17">
        <f t="shared" si="2"/>
        <v>14.451695999999998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3.76</v>
      </c>
      <c r="H18">
        <f>PPCL_Spot!R18</f>
        <v>5</v>
      </c>
      <c r="I18">
        <f>Bawana_NG!R18</f>
        <v>5.8199999999999994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0.128304</v>
      </c>
      <c r="AD18">
        <f t="shared" si="1"/>
        <v>14.451695999999998</v>
      </c>
      <c r="AE18">
        <f>'IDT-1'!D18</f>
        <v>0</v>
      </c>
      <c r="AF18" s="26"/>
      <c r="AG18">
        <f t="shared" si="2"/>
        <v>14.451695999999998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3.76</v>
      </c>
      <c r="H19">
        <f>PPCL_Spot!R19</f>
        <v>22.35</v>
      </c>
      <c r="I19">
        <f>Bawana_NG!R19</f>
        <v>5.8199999999999994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0.28098400000000001</v>
      </c>
      <c r="AD19">
        <f t="shared" si="1"/>
        <v>31.649016</v>
      </c>
      <c r="AE19">
        <f>'IDT-1'!D19</f>
        <v>0</v>
      </c>
      <c r="AF19" s="26"/>
      <c r="AG19">
        <f t="shared" si="2"/>
        <v>31.649016</v>
      </c>
      <c r="AI19" s="75">
        <f>PXIL!L19</f>
        <v>0</v>
      </c>
      <c r="AJ19" s="75">
        <f>PXIL!R19</f>
        <v>0</v>
      </c>
      <c r="AK19" s="75">
        <f>RTM_IEX!L19</f>
        <v>0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3.76</v>
      </c>
      <c r="H20">
        <f>PPCL_Spot!R20</f>
        <v>5</v>
      </c>
      <c r="I20">
        <f>Bawana_NG!R20</f>
        <v>5.8199999999999994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0.128304</v>
      </c>
      <c r="AD20">
        <f t="shared" si="1"/>
        <v>14.451695999999998</v>
      </c>
      <c r="AE20">
        <f>'IDT-1'!D20</f>
        <v>0</v>
      </c>
      <c r="AF20" s="26"/>
      <c r="AG20">
        <f t="shared" si="2"/>
        <v>14.451695999999998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3.76</v>
      </c>
      <c r="H21">
        <f>PPCL_Spot!R21</f>
        <v>5</v>
      </c>
      <c r="I21">
        <f>Bawana_NG!R21</f>
        <v>5.8199999999999994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0.128304</v>
      </c>
      <c r="AD21">
        <f t="shared" si="1"/>
        <v>14.451695999999998</v>
      </c>
      <c r="AE21">
        <f>'IDT-1'!D21</f>
        <v>0</v>
      </c>
      <c r="AF21" s="26"/>
      <c r="AG21">
        <f t="shared" si="2"/>
        <v>14.451695999999998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3.76</v>
      </c>
      <c r="H22">
        <f>PPCL_Spot!R22</f>
        <v>5</v>
      </c>
      <c r="I22">
        <f>Bawana_NG!R22</f>
        <v>5.8199999999999994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0.128304</v>
      </c>
      <c r="AD22">
        <f t="shared" si="1"/>
        <v>14.451695999999998</v>
      </c>
      <c r="AE22">
        <f>'IDT-1'!D22</f>
        <v>0</v>
      </c>
      <c r="AF22" s="26"/>
      <c r="AG22">
        <f t="shared" si="2"/>
        <v>14.451695999999998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3.76</v>
      </c>
      <c r="H23">
        <f>PPCL_Spot!R23</f>
        <v>5.2</v>
      </c>
      <c r="I23">
        <f>Bawana_NG!R23</f>
        <v>5.8199999999999994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0.13006400000000001</v>
      </c>
      <c r="AD23">
        <f t="shared" si="1"/>
        <v>14.649936</v>
      </c>
      <c r="AE23">
        <f>'IDT-1'!D23</f>
        <v>0</v>
      </c>
      <c r="AF23" s="26"/>
      <c r="AG23">
        <f t="shared" si="2"/>
        <v>14.649936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3.76</v>
      </c>
      <c r="H24">
        <f>PPCL_Spot!R24</f>
        <v>5.2</v>
      </c>
      <c r="I24">
        <f>Bawana_NG!R24</f>
        <v>5.8199999999999994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0.13006400000000001</v>
      </c>
      <c r="AD24">
        <f t="shared" si="1"/>
        <v>14.649936</v>
      </c>
      <c r="AE24">
        <f>'IDT-1'!D24</f>
        <v>0</v>
      </c>
      <c r="AF24" s="26"/>
      <c r="AG24">
        <f t="shared" si="2"/>
        <v>14.649936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3.76</v>
      </c>
      <c r="H25">
        <f>PPCL_Spot!R25</f>
        <v>5.2</v>
      </c>
      <c r="I25">
        <f>Bawana_NG!R25</f>
        <v>5.8199999999999994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0.26602400000000004</v>
      </c>
      <c r="AD25">
        <f t="shared" si="1"/>
        <v>29.963975999999999</v>
      </c>
      <c r="AE25">
        <f>'IDT-1'!D25</f>
        <v>0</v>
      </c>
      <c r="AF25" s="26"/>
      <c r="AG25">
        <f t="shared" si="2"/>
        <v>29.963975999999999</v>
      </c>
      <c r="AI25" s="75">
        <f>PXIL!L25</f>
        <v>0</v>
      </c>
      <c r="AJ25" s="75">
        <f>PXIL!R25</f>
        <v>0</v>
      </c>
      <c r="AK25" s="75">
        <f>RTM_IEX!L25</f>
        <v>15.45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3.76</v>
      </c>
      <c r="H26">
        <f>PPCL_Spot!R26</f>
        <v>5.2</v>
      </c>
      <c r="I26">
        <f>Bawana_NG!R26</f>
        <v>5.8199999999999994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0.13006400000000001</v>
      </c>
      <c r="AD26">
        <f t="shared" si="1"/>
        <v>14.649936</v>
      </c>
      <c r="AE26">
        <f>'IDT-1'!D26</f>
        <v>0</v>
      </c>
      <c r="AF26" s="26"/>
      <c r="AG26">
        <f t="shared" si="2"/>
        <v>14.649936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3.76</v>
      </c>
      <c r="H27">
        <f>PPCL_Spot!R27</f>
        <v>5.2</v>
      </c>
      <c r="I27">
        <f>Bawana_NG!R27</f>
        <v>5.8199999999999994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0.13006400000000001</v>
      </c>
      <c r="AD27">
        <f t="shared" si="1"/>
        <v>14.649936</v>
      </c>
      <c r="AE27">
        <f>'IDT-1'!D27</f>
        <v>0</v>
      </c>
      <c r="AF27" s="26"/>
      <c r="AG27">
        <f t="shared" si="2"/>
        <v>14.649936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3.76</v>
      </c>
      <c r="H28">
        <f>PPCL_Spot!R28</f>
        <v>5.2</v>
      </c>
      <c r="I28">
        <f>Bawana_NG!R28</f>
        <v>5.8199999999999994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0.13006400000000001</v>
      </c>
      <c r="AD28">
        <f t="shared" si="1"/>
        <v>14.649936</v>
      </c>
      <c r="AE28">
        <f>'IDT-1'!D28</f>
        <v>0</v>
      </c>
      <c r="AF28" s="26"/>
      <c r="AG28">
        <f t="shared" si="2"/>
        <v>14.649936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3.76</v>
      </c>
      <c r="H29">
        <f>PPCL_Spot!R29</f>
        <v>5.2</v>
      </c>
      <c r="I29">
        <f>Bawana_NG!R29</f>
        <v>5.8202722458063603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0.130066395763096</v>
      </c>
      <c r="AD29">
        <f t="shared" si="1"/>
        <v>14.650205850043266</v>
      </c>
      <c r="AE29">
        <f>'IDT-1'!D29</f>
        <v>0</v>
      </c>
      <c r="AF29" s="26"/>
      <c r="AG29">
        <f t="shared" si="2"/>
        <v>14.650205850043266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3.76</v>
      </c>
      <c r="H30">
        <f>PPCL_Spot!R30</f>
        <v>5.2</v>
      </c>
      <c r="I30">
        <f>Bawana_NG!R30</f>
        <v>5.8202722458063603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0.130066395763096</v>
      </c>
      <c r="AD30">
        <f t="shared" si="1"/>
        <v>14.650205850043266</v>
      </c>
      <c r="AE30">
        <f>'IDT-1'!D30</f>
        <v>0</v>
      </c>
      <c r="AF30" s="26"/>
      <c r="AG30">
        <f t="shared" si="2"/>
        <v>14.650205850043266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3.76</v>
      </c>
      <c r="H31">
        <f>PPCL_Spot!R31</f>
        <v>5.2</v>
      </c>
      <c r="I31">
        <f>Bawana_NG!R31</f>
        <v>5.8202722458063603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0.283010395763096</v>
      </c>
      <c r="AD31">
        <f t="shared" si="1"/>
        <v>31.877261850043265</v>
      </c>
      <c r="AE31">
        <f>'IDT-1'!D31</f>
        <v>0</v>
      </c>
      <c r="AF31" s="26"/>
      <c r="AG31">
        <f t="shared" si="2"/>
        <v>31.877261850043265</v>
      </c>
      <c r="AI31" s="75">
        <f>PXIL!L31</f>
        <v>0</v>
      </c>
      <c r="AJ31" s="75">
        <f>PXIL!R31</f>
        <v>0</v>
      </c>
      <c r="AK31" s="75">
        <f>RTM_IEX!L31</f>
        <v>17.38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3.76</v>
      </c>
      <c r="H32">
        <f>PPCL_Spot!R32</f>
        <v>5.2</v>
      </c>
      <c r="I32">
        <f>Bawana_NG!R32</f>
        <v>5.8202722458063603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0.130066395763096</v>
      </c>
      <c r="AD32">
        <f t="shared" si="1"/>
        <v>14.650205850043266</v>
      </c>
      <c r="AE32">
        <f>'IDT-1'!D32</f>
        <v>0</v>
      </c>
      <c r="AF32" s="26"/>
      <c r="AG32">
        <f t="shared" si="2"/>
        <v>14.650205850043266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3.76</v>
      </c>
      <c r="H33">
        <f>PPCL_Spot!R33</f>
        <v>5.2</v>
      </c>
      <c r="I33">
        <f>Bawana_NG!R33</f>
        <v>5.8202722458063603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0.24895439576309603</v>
      </c>
      <c r="AD33">
        <f t="shared" si="1"/>
        <v>28.041317850043267</v>
      </c>
      <c r="AE33">
        <f>'IDT-1'!D33</f>
        <v>0</v>
      </c>
      <c r="AF33" s="26"/>
      <c r="AG33">
        <f t="shared" si="2"/>
        <v>28.041317850043267</v>
      </c>
      <c r="AI33" s="75">
        <f>PXIL!L33</f>
        <v>0</v>
      </c>
      <c r="AJ33" s="75">
        <f>PXIL!R33</f>
        <v>0</v>
      </c>
      <c r="AK33" s="75">
        <f>RTM_IEX!L33</f>
        <v>13.51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3.76</v>
      </c>
      <c r="H34">
        <f>PPCL_Spot!R34</f>
        <v>5.2</v>
      </c>
      <c r="I34">
        <f>Bawana_NG!R34</f>
        <v>5.8202722458063603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0.25749039576309601</v>
      </c>
      <c r="AD34">
        <f t="shared" si="1"/>
        <v>29.002781850043267</v>
      </c>
      <c r="AE34">
        <f>'IDT-1'!D34</f>
        <v>0</v>
      </c>
      <c r="AF34" s="26"/>
      <c r="AG34">
        <f t="shared" si="2"/>
        <v>29.002781850043267</v>
      </c>
      <c r="AI34" s="75">
        <f>PXIL!L34</f>
        <v>0</v>
      </c>
      <c r="AJ34" s="75">
        <f>PXIL!R34</f>
        <v>0</v>
      </c>
      <c r="AK34" s="75">
        <f>RTM_IEX!L34</f>
        <v>14.48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3.76</v>
      </c>
      <c r="H35">
        <f>PPCL_Spot!R35</f>
        <v>5</v>
      </c>
      <c r="I35">
        <f>Bawana_NG!R35</f>
        <v>5.8202722458063603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0.26417839576309599</v>
      </c>
      <c r="AD35">
        <f t="shared" si="1"/>
        <v>29.756093850043264</v>
      </c>
      <c r="AE35">
        <f>'IDT-1'!D35</f>
        <v>0</v>
      </c>
      <c r="AF35" s="26"/>
      <c r="AG35">
        <f t="shared" si="2"/>
        <v>29.756093850043264</v>
      </c>
      <c r="AI35" s="75">
        <f>PXIL!L35</f>
        <v>0</v>
      </c>
      <c r="AJ35" s="75">
        <f>PXIL!R35</f>
        <v>0</v>
      </c>
      <c r="AK35" s="75">
        <f>RTM_IEX!L35</f>
        <v>15.44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3.76</v>
      </c>
      <c r="H36">
        <f>PPCL_Spot!R36</f>
        <v>5</v>
      </c>
      <c r="I36">
        <f>Bawana_NG!R36</f>
        <v>5.8202722458063603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0.27271439576309597</v>
      </c>
      <c r="AD36">
        <f t="shared" si="1"/>
        <v>30.717557850043264</v>
      </c>
      <c r="AE36">
        <f>'IDT-1'!D36</f>
        <v>0</v>
      </c>
      <c r="AF36" s="26"/>
      <c r="AG36">
        <f t="shared" si="2"/>
        <v>30.717557850043264</v>
      </c>
      <c r="AI36" s="75">
        <f>PXIL!L36</f>
        <v>0</v>
      </c>
      <c r="AJ36" s="75">
        <f>PXIL!R36</f>
        <v>0</v>
      </c>
      <c r="AK36" s="75">
        <f>RTM_IEX!L36</f>
        <v>16.41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3.76</v>
      </c>
      <c r="H37">
        <f>PPCL_Spot!R37</f>
        <v>5</v>
      </c>
      <c r="I37">
        <f>Bawana_NG!R37</f>
        <v>5.8202722458063603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0.33220239576309596</v>
      </c>
      <c r="AD37">
        <f t="shared" si="1"/>
        <v>37.41806985004326</v>
      </c>
      <c r="AE37">
        <f>'IDT-1'!D37</f>
        <v>0</v>
      </c>
      <c r="AF37" s="26"/>
      <c r="AG37">
        <f t="shared" si="2"/>
        <v>37.41806985004326</v>
      </c>
      <c r="AI37" s="75">
        <f>PXIL!L37</f>
        <v>0</v>
      </c>
      <c r="AJ37" s="75">
        <f>PXIL!R37</f>
        <v>0</v>
      </c>
      <c r="AK37" s="75">
        <f>RTM_IEX!L37</f>
        <v>23.17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3.76</v>
      </c>
      <c r="H38">
        <f>PPCL_Spot!R38</f>
        <v>5</v>
      </c>
      <c r="I38">
        <f>Bawana_NG!R38</f>
        <v>5.8202722458063603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0.27271439576309597</v>
      </c>
      <c r="AD38">
        <f t="shared" si="1"/>
        <v>30.717557850043264</v>
      </c>
      <c r="AE38">
        <f>'IDT-1'!D38</f>
        <v>0</v>
      </c>
      <c r="AF38" s="26"/>
      <c r="AG38">
        <f t="shared" si="2"/>
        <v>30.717557850043264</v>
      </c>
      <c r="AI38" s="75">
        <f>PXIL!L38</f>
        <v>0</v>
      </c>
      <c r="AJ38" s="75">
        <f>PXIL!R38</f>
        <v>0</v>
      </c>
      <c r="AK38" s="75">
        <f>RTM_IEX!L38</f>
        <v>16.41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3.76</v>
      </c>
      <c r="H39">
        <f>PPCL_Spot!R39</f>
        <v>5</v>
      </c>
      <c r="I39">
        <f>Bawana_NG!R39</f>
        <v>5.82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0.315216</v>
      </c>
      <c r="AD39">
        <f t="shared" si="1"/>
        <v>35.504784000000001</v>
      </c>
      <c r="AE39">
        <f>'IDT-1'!D39</f>
        <v>0</v>
      </c>
      <c r="AF39" s="26"/>
      <c r="AG39">
        <f t="shared" si="2"/>
        <v>35.504784000000001</v>
      </c>
      <c r="AI39" s="75">
        <f>PXIL!L39</f>
        <v>0</v>
      </c>
      <c r="AJ39" s="75">
        <f>PXIL!R39</f>
        <v>0</v>
      </c>
      <c r="AK39" s="75">
        <f>RTM_IEX!L39</f>
        <v>21.24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3.76</v>
      </c>
      <c r="H40">
        <f>PPCL_Spot!R40</f>
        <v>5</v>
      </c>
      <c r="I40">
        <f>Bawana_NG!R40</f>
        <v>5.82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0.315216</v>
      </c>
      <c r="AD40">
        <f t="shared" si="1"/>
        <v>35.504784000000001</v>
      </c>
      <c r="AE40">
        <f>'IDT-1'!D40</f>
        <v>0</v>
      </c>
      <c r="AF40" s="26"/>
      <c r="AG40">
        <f t="shared" si="2"/>
        <v>35.504784000000001</v>
      </c>
      <c r="AI40" s="75">
        <f>PXIL!L40</f>
        <v>0</v>
      </c>
      <c r="AJ40" s="75">
        <f>PXIL!R40</f>
        <v>0</v>
      </c>
      <c r="AK40" s="75">
        <f>RTM_IEX!L40</f>
        <v>21.24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3.76</v>
      </c>
      <c r="H41">
        <f>PPCL_Spot!R41</f>
        <v>4.9979072200906876</v>
      </c>
      <c r="I41">
        <f>Bawana_NG!R41</f>
        <v>5.82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0.32364558353679806</v>
      </c>
      <c r="AD41">
        <f t="shared" si="1"/>
        <v>36.454261636553888</v>
      </c>
      <c r="AE41">
        <f>'IDT-1'!D41</f>
        <v>0</v>
      </c>
      <c r="AF41" s="26"/>
      <c r="AG41">
        <f t="shared" si="2"/>
        <v>36.454261636553888</v>
      </c>
      <c r="AI41" s="75">
        <f>PXIL!L41</f>
        <v>0</v>
      </c>
      <c r="AJ41" s="75">
        <f>PXIL!R41</f>
        <v>0</v>
      </c>
      <c r="AK41" s="75">
        <f>RTM_IEX!L41</f>
        <v>22.2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3.76</v>
      </c>
      <c r="H42">
        <f>PPCL_Spot!R42</f>
        <v>4.8855946982908973</v>
      </c>
      <c r="I42">
        <f>Bawana_NG!R42</f>
        <v>5.82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0.32265723334495988</v>
      </c>
      <c r="AD42">
        <f t="shared" si="1"/>
        <v>36.342937464945933</v>
      </c>
      <c r="AE42">
        <f>'IDT-1'!D42</f>
        <v>0</v>
      </c>
      <c r="AF42" s="26"/>
      <c r="AG42">
        <f t="shared" si="2"/>
        <v>36.342937464945933</v>
      </c>
      <c r="AI42" s="75">
        <f>PXIL!L42</f>
        <v>0</v>
      </c>
      <c r="AJ42" s="75">
        <f>PXIL!R42</f>
        <v>0</v>
      </c>
      <c r="AK42" s="75">
        <f>RTM_IEX!L42</f>
        <v>22.2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3.76</v>
      </c>
      <c r="H43">
        <f>PPCL_Spot!R43</f>
        <v>4.9974418604651172</v>
      </c>
      <c r="I43">
        <f>Bawana_NG!R43</f>
        <v>5.82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0.37468148837209303</v>
      </c>
      <c r="AD43">
        <f t="shared" si="1"/>
        <v>42.202760372093024</v>
      </c>
      <c r="AE43">
        <f>'IDT-1'!D43</f>
        <v>0</v>
      </c>
      <c r="AF43" s="26"/>
      <c r="AG43">
        <f t="shared" si="2"/>
        <v>42.202760372093024</v>
      </c>
      <c r="AI43" s="75">
        <f>PXIL!L43</f>
        <v>0</v>
      </c>
      <c r="AJ43" s="75">
        <f>PXIL!R43</f>
        <v>0</v>
      </c>
      <c r="AK43" s="75">
        <f>RTM_IEX!L43</f>
        <v>28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3.76</v>
      </c>
      <c r="H44">
        <f>PPCL_Spot!R44</f>
        <v>4.9974418604651172</v>
      </c>
      <c r="I44">
        <f>Bawana_NG!R44</f>
        <v>5.82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0.29820948837209305</v>
      </c>
      <c r="AD44">
        <f t="shared" si="1"/>
        <v>33.589232372093022</v>
      </c>
      <c r="AE44">
        <f>'IDT-1'!D44</f>
        <v>0</v>
      </c>
      <c r="AF44" s="26"/>
      <c r="AG44">
        <f t="shared" si="2"/>
        <v>33.589232372093022</v>
      </c>
      <c r="AI44" s="75">
        <f>PXIL!L44</f>
        <v>0</v>
      </c>
      <c r="AJ44" s="75">
        <f>PXIL!R44</f>
        <v>0</v>
      </c>
      <c r="AK44" s="75">
        <f>RTM_IEX!L44</f>
        <v>19.309999999999999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3.76</v>
      </c>
      <c r="H45">
        <f>PPCL_Spot!R45</f>
        <v>4.9974418604651172</v>
      </c>
      <c r="I45">
        <f>Bawana_NG!R45</f>
        <v>5.82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0.33217748837209304</v>
      </c>
      <c r="AD45">
        <f t="shared" si="1"/>
        <v>37.41526437209302</v>
      </c>
      <c r="AE45">
        <f>'IDT-1'!D45</f>
        <v>0</v>
      </c>
      <c r="AF45" s="26"/>
      <c r="AG45">
        <f t="shared" si="2"/>
        <v>37.41526437209302</v>
      </c>
      <c r="AI45" s="75">
        <f>PXIL!L45</f>
        <v>0</v>
      </c>
      <c r="AJ45" s="75">
        <f>PXIL!R45</f>
        <v>0</v>
      </c>
      <c r="AK45" s="75">
        <f>RTM_IEX!L45</f>
        <v>23.17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3.76</v>
      </c>
      <c r="H46">
        <f>PPCL_Spot!R46</f>
        <v>4.9974418604651172</v>
      </c>
      <c r="I46">
        <f>Bawana_NG!R46</f>
        <v>5.82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0.17104948837209305</v>
      </c>
      <c r="AD46">
        <f t="shared" si="1"/>
        <v>19.266392372093023</v>
      </c>
      <c r="AE46">
        <f>'IDT-1'!D46</f>
        <v>0</v>
      </c>
      <c r="AF46" s="26"/>
      <c r="AG46">
        <f t="shared" si="2"/>
        <v>19.266392372093023</v>
      </c>
      <c r="AI46" s="75">
        <f>PXIL!L46</f>
        <v>0</v>
      </c>
      <c r="AJ46" s="75">
        <f>PXIL!R46</f>
        <v>0</v>
      </c>
      <c r="AK46" s="75">
        <f>RTM_IEX!L46</f>
        <v>4.8600000000000003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3.76</v>
      </c>
      <c r="H47">
        <f>PPCL_Spot!R47</f>
        <v>5.0025000000000004</v>
      </c>
      <c r="I47">
        <f>Bawana_NG!R47</f>
        <v>5.82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0.128326</v>
      </c>
      <c r="AD47">
        <f t="shared" si="1"/>
        <v>14.454174</v>
      </c>
      <c r="AE47">
        <f>'IDT-1'!D47</f>
        <v>0</v>
      </c>
      <c r="AF47" s="26"/>
      <c r="AG47">
        <f t="shared" si="2"/>
        <v>14.454174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3.76</v>
      </c>
      <c r="H48">
        <f>PPCL_Spot!R48</f>
        <v>3.8839285714285716</v>
      </c>
      <c r="I48">
        <f>Bawana_NG!R48</f>
        <v>5.82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0.11848257142857144</v>
      </c>
      <c r="AD48">
        <f t="shared" si="1"/>
        <v>13.345445999999999</v>
      </c>
      <c r="AE48">
        <f>'IDT-1'!D48</f>
        <v>0</v>
      </c>
      <c r="AF48" s="26"/>
      <c r="AG48">
        <f t="shared" si="2"/>
        <v>13.345445999999999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3.76</v>
      </c>
      <c r="H49">
        <f>PPCL_Spot!R49</f>
        <v>1.2095520177711958</v>
      </c>
      <c r="I49">
        <f>Bawana_NG!R49</f>
        <v>5.82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0.35824405775638657</v>
      </c>
      <c r="AD49">
        <f t="shared" si="1"/>
        <v>40.351307960014815</v>
      </c>
      <c r="AE49">
        <f>'IDT-1'!D49</f>
        <v>0</v>
      </c>
      <c r="AF49" s="26"/>
      <c r="AG49">
        <f t="shared" si="2"/>
        <v>40.351307960014815</v>
      </c>
      <c r="AI49" s="75">
        <f>PXIL!L49</f>
        <v>0</v>
      </c>
      <c r="AJ49" s="75">
        <f>PXIL!R49</f>
        <v>0</v>
      </c>
      <c r="AK49" s="75">
        <f>RTM_IEX!L49</f>
        <v>29.92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7.27</v>
      </c>
      <c r="H50">
        <f>PPCL_Spot!R50</f>
        <v>1.2604668395702112</v>
      </c>
      <c r="I50">
        <f>Bawana_NG!R50</f>
        <v>5.82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0.12628410818821786</v>
      </c>
      <c r="AD50">
        <f t="shared" si="1"/>
        <v>14.224182731381994</v>
      </c>
      <c r="AE50">
        <f>'IDT-1'!D50</f>
        <v>0</v>
      </c>
      <c r="AF50" s="26"/>
      <c r="AG50">
        <f t="shared" si="2"/>
        <v>14.224182731381994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7.27</v>
      </c>
      <c r="H51">
        <f>PPCL_Spot!R51</f>
        <v>1.2199999999999998</v>
      </c>
      <c r="I51">
        <f>Bawana_NG!R51</f>
        <v>5.8199999999999994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0.12592799999999998</v>
      </c>
      <c r="AD51">
        <f t="shared" si="1"/>
        <v>14.184071999999999</v>
      </c>
      <c r="AE51">
        <f>'IDT-1'!D51</f>
        <v>0</v>
      </c>
      <c r="AF51" s="26"/>
      <c r="AG51">
        <f t="shared" si="2"/>
        <v>14.184071999999999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7.27</v>
      </c>
      <c r="H52">
        <f>PPCL_Spot!R52</f>
        <v>1.2199999999999998</v>
      </c>
      <c r="I52">
        <f>Bawana_NG!R52</f>
        <v>5.8199999999999994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0.12592799999999998</v>
      </c>
      <c r="AD52">
        <f t="shared" si="1"/>
        <v>14.184071999999999</v>
      </c>
      <c r="AE52">
        <f>'IDT-1'!D52</f>
        <v>0</v>
      </c>
      <c r="AF52" s="26"/>
      <c r="AG52">
        <f t="shared" si="2"/>
        <v>14.184071999999999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7.27</v>
      </c>
      <c r="H53">
        <f>PPCL_Spot!R53</f>
        <v>1.2199999999999998</v>
      </c>
      <c r="I53">
        <f>Bawana_NG!R53</f>
        <v>5.8199999999999994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0.12592799999999998</v>
      </c>
      <c r="AD53">
        <f t="shared" si="1"/>
        <v>14.184071999999999</v>
      </c>
      <c r="AE53">
        <f>'IDT-1'!D53</f>
        <v>0</v>
      </c>
      <c r="AF53" s="26"/>
      <c r="AG53">
        <f t="shared" si="2"/>
        <v>14.184071999999999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7.27</v>
      </c>
      <c r="H54">
        <f>PPCL_Spot!R54</f>
        <v>1.2199999999999998</v>
      </c>
      <c r="I54">
        <f>Bawana_NG!R54</f>
        <v>5.8199999999999994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0.12592799999999998</v>
      </c>
      <c r="AD54">
        <f t="shared" si="1"/>
        <v>14.184071999999999</v>
      </c>
      <c r="AE54">
        <f>'IDT-1'!D54</f>
        <v>0</v>
      </c>
      <c r="AF54" s="26"/>
      <c r="AG54">
        <f t="shared" si="2"/>
        <v>14.184071999999999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7.27</v>
      </c>
      <c r="H55">
        <f>PPCL_Spot!R55</f>
        <v>1.2199999999999998</v>
      </c>
      <c r="I55">
        <f>Bawana_NG!R55</f>
        <v>5.8199999999999994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0.39776</v>
      </c>
      <c r="AD55">
        <f t="shared" si="1"/>
        <v>44.802240000000005</v>
      </c>
      <c r="AE55">
        <f>'IDT-1'!D55</f>
        <v>0</v>
      </c>
      <c r="AF55" s="26"/>
      <c r="AG55">
        <f t="shared" si="2"/>
        <v>44.802240000000005</v>
      </c>
      <c r="AI55" s="75">
        <f>PXIL!L55</f>
        <v>0</v>
      </c>
      <c r="AJ55" s="75">
        <f>PXIL!R55</f>
        <v>0</v>
      </c>
      <c r="AK55" s="75">
        <f>RTM_IEX!L55</f>
        <v>30.89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7.27</v>
      </c>
      <c r="H56">
        <f>PPCL_Spot!R56</f>
        <v>1.2199999999999998</v>
      </c>
      <c r="I56">
        <f>Bawana_NG!R56</f>
        <v>5.8199999999999994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0.12592799999999998</v>
      </c>
      <c r="AD56">
        <f t="shared" si="1"/>
        <v>14.184071999999999</v>
      </c>
      <c r="AE56">
        <f>'IDT-1'!D56</f>
        <v>0</v>
      </c>
      <c r="AF56" s="26"/>
      <c r="AG56">
        <f t="shared" si="2"/>
        <v>14.184071999999999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7.27</v>
      </c>
      <c r="H57">
        <f>PPCL_Spot!R57</f>
        <v>1.2199999999999998</v>
      </c>
      <c r="I57">
        <f>Bawana_NG!R57</f>
        <v>5.46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0.12276000000000001</v>
      </c>
      <c r="AD57">
        <f t="shared" si="1"/>
        <v>13.82724</v>
      </c>
      <c r="AE57">
        <f>'IDT-1'!D57</f>
        <v>0</v>
      </c>
      <c r="AF57" s="26"/>
      <c r="AG57">
        <f t="shared" si="2"/>
        <v>13.82724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7.27</v>
      </c>
      <c r="H58">
        <f>PPCL_Spot!R58</f>
        <v>1.2199999999999998</v>
      </c>
      <c r="I58">
        <f>Bawana_NG!R58</f>
        <v>5.46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0.12276000000000001</v>
      </c>
      <c r="AD58">
        <f t="shared" si="1"/>
        <v>13.82724</v>
      </c>
      <c r="AE58">
        <f>'IDT-1'!D58</f>
        <v>0</v>
      </c>
      <c r="AF58" s="26"/>
      <c r="AG58">
        <f t="shared" si="2"/>
        <v>13.82724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7.27</v>
      </c>
      <c r="H59">
        <f>PPCL_Spot!R59</f>
        <v>1.1704681872749099</v>
      </c>
      <c r="I59">
        <f>Bawana_NG!R59</f>
        <v>5.46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0.12232412004801922</v>
      </c>
      <c r="AD59">
        <f t="shared" si="1"/>
        <v>13.778144067226892</v>
      </c>
      <c r="AE59">
        <f>'IDT-1'!D59</f>
        <v>0</v>
      </c>
      <c r="AF59" s="26"/>
      <c r="AG59">
        <f t="shared" si="2"/>
        <v>13.778144067226892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7.27</v>
      </c>
      <c r="H60">
        <f>PPCL_Spot!R60</f>
        <v>1.1704681872749099</v>
      </c>
      <c r="I60">
        <f>Bawana_NG!R60</f>
        <v>5.5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0.12267612004801921</v>
      </c>
      <c r="AD60">
        <f t="shared" si="1"/>
        <v>13.81779206722689</v>
      </c>
      <c r="AE60">
        <f>'IDT-1'!D60</f>
        <v>0</v>
      </c>
      <c r="AF60" s="26"/>
      <c r="AG60">
        <f t="shared" si="2"/>
        <v>13.81779206722689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7.27</v>
      </c>
      <c r="H61">
        <f>PPCL_Spot!R61</f>
        <v>1.1704681872749099</v>
      </c>
      <c r="I61">
        <f>Bawana_NG!R61</f>
        <v>5.5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0.40471612004801921</v>
      </c>
      <c r="AD61">
        <f t="shared" si="1"/>
        <v>45.585752067226885</v>
      </c>
      <c r="AE61">
        <f>'IDT-1'!D61</f>
        <v>0</v>
      </c>
      <c r="AF61" s="26"/>
      <c r="AG61">
        <f t="shared" si="2"/>
        <v>45.585752067226885</v>
      </c>
      <c r="AI61" s="75">
        <f>PXIL!L61</f>
        <v>0</v>
      </c>
      <c r="AJ61" s="75">
        <f>PXIL!R61</f>
        <v>0</v>
      </c>
      <c r="AK61" s="75">
        <f>RTM_IEX!L61</f>
        <v>32.049999999999997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7.27</v>
      </c>
      <c r="H62">
        <f>PPCL_Spot!R62</f>
        <v>1.1704681872749099</v>
      </c>
      <c r="I62">
        <f>Bawana_NG!R62</f>
        <v>5.5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0.12267612004801921</v>
      </c>
      <c r="AD62">
        <f t="shared" si="1"/>
        <v>13.81779206722689</v>
      </c>
      <c r="AE62">
        <f>'IDT-1'!D62</f>
        <v>0</v>
      </c>
      <c r="AF62" s="26"/>
      <c r="AG62">
        <f t="shared" si="2"/>
        <v>13.81779206722689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7.27</v>
      </c>
      <c r="H63">
        <f>PPCL_Spot!R63</f>
        <v>1.1704681872749099</v>
      </c>
      <c r="I63">
        <f>Bawana_NG!R63</f>
        <v>5.4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0.12179612004801921</v>
      </c>
      <c r="AD63">
        <f t="shared" si="1"/>
        <v>13.71867206722689</v>
      </c>
      <c r="AE63">
        <f>'IDT-1'!D63</f>
        <v>0</v>
      </c>
      <c r="AF63" s="26"/>
      <c r="AG63">
        <f t="shared" si="2"/>
        <v>13.71867206722689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7.27</v>
      </c>
      <c r="H64">
        <f>PPCL_Spot!R64</f>
        <v>1.1666666666666667</v>
      </c>
      <c r="I64">
        <f>Bawana_NG!R64</f>
        <v>5.4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0.12176266666666667</v>
      </c>
      <c r="AD64">
        <f t="shared" si="1"/>
        <v>13.714903999999999</v>
      </c>
      <c r="AE64">
        <f>'IDT-1'!D64</f>
        <v>0</v>
      </c>
      <c r="AF64" s="26"/>
      <c r="AG64">
        <f t="shared" si="2"/>
        <v>13.714903999999999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7.27</v>
      </c>
      <c r="H65">
        <f>PPCL_Spot!R65</f>
        <v>0.98</v>
      </c>
      <c r="I65">
        <f>Bawana_NG!R65</f>
        <v>5.4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0.12012</v>
      </c>
      <c r="AD65">
        <f t="shared" si="1"/>
        <v>13.52988</v>
      </c>
      <c r="AE65">
        <f>'IDT-1'!D65</f>
        <v>0</v>
      </c>
      <c r="AF65" s="26"/>
      <c r="AG65">
        <f t="shared" si="2"/>
        <v>13.52988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7.27</v>
      </c>
      <c r="H66">
        <f>PPCL_Spot!R66</f>
        <v>0.98</v>
      </c>
      <c r="I66">
        <f>Bawana_NG!R66</f>
        <v>5.4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0.12012</v>
      </c>
      <c r="AD66">
        <f t="shared" si="1"/>
        <v>13.52988</v>
      </c>
      <c r="AE66">
        <f>'IDT-1'!D66</f>
        <v>0</v>
      </c>
      <c r="AF66" s="26"/>
      <c r="AG66">
        <f t="shared" si="2"/>
        <v>13.52988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7.27</v>
      </c>
      <c r="H67">
        <f>PPCL_Spot!R67</f>
        <v>0.98</v>
      </c>
      <c r="I67">
        <f>Bawana_NG!R67</f>
        <v>5.4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0.36740000000000006</v>
      </c>
      <c r="AD67">
        <f t="shared" si="1"/>
        <v>41.382599999999996</v>
      </c>
      <c r="AE67">
        <f>'IDT-1'!D67</f>
        <v>0</v>
      </c>
      <c r="AF67" s="26"/>
      <c r="AG67">
        <f t="shared" si="2"/>
        <v>41.382599999999996</v>
      </c>
      <c r="AI67" s="75">
        <f>PXIL!L67</f>
        <v>0</v>
      </c>
      <c r="AJ67" s="75">
        <f>PXIL!R67</f>
        <v>0</v>
      </c>
      <c r="AK67" s="75">
        <f>RTM_IEX!L67</f>
        <v>28.1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7.27</v>
      </c>
      <c r="H68">
        <f>PPCL_Spot!R68</f>
        <v>0.98</v>
      </c>
      <c r="I68">
        <f>Bawana_NG!R68</f>
        <v>5.4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0.12012</v>
      </c>
      <c r="AD68">
        <f t="shared" ref="AD68:AD98" si="4">SUM(B68:AB68,AI68:AR68)-AC68</f>
        <v>13.52988</v>
      </c>
      <c r="AE68">
        <f>'IDT-1'!D68</f>
        <v>0</v>
      </c>
      <c r="AF68" s="26"/>
      <c r="AG68">
        <f t="shared" ref="AG68:AG98" si="5">SUM(AD68:AF68)</f>
        <v>13.52988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7.27</v>
      </c>
      <c r="H69">
        <f>PPCL_Spot!R69</f>
        <v>0.98</v>
      </c>
      <c r="I69">
        <f>Bawana_NG!R69</f>
        <v>5.5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0.12100000000000001</v>
      </c>
      <c r="AD69">
        <f t="shared" si="4"/>
        <v>13.629</v>
      </c>
      <c r="AE69">
        <f>'IDT-1'!D69</f>
        <v>0</v>
      </c>
      <c r="AF69" s="26"/>
      <c r="AG69">
        <f t="shared" si="5"/>
        <v>13.629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7.27</v>
      </c>
      <c r="H70">
        <f>PPCL_Spot!R70</f>
        <v>0.98</v>
      </c>
      <c r="I70">
        <f>Bawana_NG!R70</f>
        <v>5.5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0.12100000000000001</v>
      </c>
      <c r="AD70">
        <f t="shared" si="4"/>
        <v>13.629</v>
      </c>
      <c r="AE70">
        <f>'IDT-1'!D70</f>
        <v>0</v>
      </c>
      <c r="AF70" s="26"/>
      <c r="AG70">
        <f t="shared" si="5"/>
        <v>13.629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7.27</v>
      </c>
      <c r="H71">
        <f>PPCL_Spot!R71</f>
        <v>0.98</v>
      </c>
      <c r="I71">
        <f>Bawana_NG!R71</f>
        <v>5.5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0.12100000000000001</v>
      </c>
      <c r="AD71">
        <f t="shared" si="4"/>
        <v>13.629</v>
      </c>
      <c r="AE71">
        <f>'IDT-1'!D71</f>
        <v>0</v>
      </c>
      <c r="AF71" s="26"/>
      <c r="AG71">
        <f t="shared" si="5"/>
        <v>13.629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7.27</v>
      </c>
      <c r="H72">
        <f>PPCL_Spot!R72</f>
        <v>0.98</v>
      </c>
      <c r="I72">
        <f>Bawana_NG!R72</f>
        <v>5.5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0.12100000000000001</v>
      </c>
      <c r="AD72">
        <f t="shared" si="4"/>
        <v>13.629</v>
      </c>
      <c r="AE72">
        <f>'IDT-1'!D72</f>
        <v>0</v>
      </c>
      <c r="AF72" s="26"/>
      <c r="AG72">
        <f t="shared" si="5"/>
        <v>13.629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7.27</v>
      </c>
      <c r="H73">
        <f>PPCL_Spot!R73</f>
        <v>0.98</v>
      </c>
      <c r="I73">
        <f>Bawana_NG!R73</f>
        <v>5.5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0.34610400000000002</v>
      </c>
      <c r="AD73">
        <f t="shared" si="4"/>
        <v>38.983896000000001</v>
      </c>
      <c r="AE73">
        <f>'IDT-1'!D73</f>
        <v>0</v>
      </c>
      <c r="AF73" s="26"/>
      <c r="AG73">
        <f t="shared" si="5"/>
        <v>38.983896000000001</v>
      </c>
      <c r="AI73" s="75">
        <f>PXIL!L73</f>
        <v>0</v>
      </c>
      <c r="AJ73" s="75">
        <f>PXIL!R73</f>
        <v>0</v>
      </c>
      <c r="AK73" s="75">
        <f>RTM_IEX!L73</f>
        <v>25.58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7.27</v>
      </c>
      <c r="H74">
        <f>PPCL_Spot!R74</f>
        <v>0.98</v>
      </c>
      <c r="I74">
        <f>Bawana_NG!R74</f>
        <v>5.5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0.12100000000000001</v>
      </c>
      <c r="AD74">
        <f t="shared" si="4"/>
        <v>13.629</v>
      </c>
      <c r="AE74">
        <f>'IDT-1'!D74</f>
        <v>0</v>
      </c>
      <c r="AF74" s="26"/>
      <c r="AG74">
        <f t="shared" si="5"/>
        <v>13.629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7.27</v>
      </c>
      <c r="H75">
        <f>PPCL_Spot!R75</f>
        <v>0.98</v>
      </c>
      <c r="I75">
        <f>Bawana_NG!R75</f>
        <v>5.5499999999999989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0.12143999999999999</v>
      </c>
      <c r="AD75">
        <f t="shared" si="4"/>
        <v>13.678559999999999</v>
      </c>
      <c r="AE75">
        <f>'IDT-1'!D75</f>
        <v>0</v>
      </c>
      <c r="AF75" s="26"/>
      <c r="AG75">
        <f t="shared" si="5"/>
        <v>13.678559999999999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7.27</v>
      </c>
      <c r="H76">
        <f>PPCL_Spot!R76</f>
        <v>0.98</v>
      </c>
      <c r="I76">
        <f>Bawana_NG!R76</f>
        <v>5.5895410885805763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0.12178796157950908</v>
      </c>
      <c r="AD76">
        <f t="shared" si="4"/>
        <v>13.717753127001068</v>
      </c>
      <c r="AE76">
        <f>'IDT-1'!D76</f>
        <v>0</v>
      </c>
      <c r="AF76" s="26"/>
      <c r="AG76">
        <f t="shared" si="5"/>
        <v>13.717753127001068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7.27</v>
      </c>
      <c r="H77">
        <f>PPCL_Spot!R77</f>
        <v>0.98</v>
      </c>
      <c r="I77">
        <f>Bawana_NG!R77</f>
        <v>5.5895410885805763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0.12178796157950908</v>
      </c>
      <c r="AD77">
        <f t="shared" si="4"/>
        <v>13.717753127001068</v>
      </c>
      <c r="AE77">
        <f>'IDT-1'!D77</f>
        <v>0</v>
      </c>
      <c r="AF77" s="26"/>
      <c r="AG77">
        <f t="shared" si="5"/>
        <v>13.717753127001068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7.27</v>
      </c>
      <c r="H78">
        <f>PPCL_Spot!R78</f>
        <v>0.98</v>
      </c>
      <c r="I78">
        <f>Bawana_NG!R78</f>
        <v>5.5895410885805763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0.12178796157950908</v>
      </c>
      <c r="AD78">
        <f t="shared" si="4"/>
        <v>13.717753127001068</v>
      </c>
      <c r="AE78">
        <f>'IDT-1'!D78</f>
        <v>0</v>
      </c>
      <c r="AF78" s="26"/>
      <c r="AG78">
        <f t="shared" si="5"/>
        <v>13.717753127001068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7.27</v>
      </c>
      <c r="H79">
        <f>PPCL_Spot!R79</f>
        <v>1.4095301566144618</v>
      </c>
      <c r="I79">
        <f>Bawana_NG!R79</f>
        <v>7.4996926355477225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0.21506516057102726</v>
      </c>
      <c r="AD79">
        <f t="shared" si="4"/>
        <v>24.224157631591158</v>
      </c>
      <c r="AE79">
        <f>'IDT-1'!D79</f>
        <v>0</v>
      </c>
      <c r="AF79" s="26"/>
      <c r="AG79">
        <f t="shared" si="5"/>
        <v>24.224157631591158</v>
      </c>
      <c r="AI79" s="75">
        <f>PXIL!L79</f>
        <v>0</v>
      </c>
      <c r="AJ79" s="75">
        <f>PXIL!R79</f>
        <v>0</v>
      </c>
      <c r="AK79" s="75">
        <f>RTM_IEX!L79</f>
        <v>8.26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7.27</v>
      </c>
      <c r="H80">
        <f>PPCL_Spot!R80</f>
        <v>1.4095301566144618</v>
      </c>
      <c r="I80">
        <f>Bawana_NG!R80</f>
        <v>7.4996926355477225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0.14237716057102726</v>
      </c>
      <c r="AD80">
        <f t="shared" si="4"/>
        <v>16.036845631591159</v>
      </c>
      <c r="AE80">
        <f>'IDT-1'!D80</f>
        <v>0</v>
      </c>
      <c r="AF80" s="26"/>
      <c r="AG80">
        <f t="shared" si="5"/>
        <v>16.036845631591159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7.27</v>
      </c>
      <c r="H81">
        <f>PPCL_Spot!R81</f>
        <v>1.4095301566144618</v>
      </c>
      <c r="I81">
        <f>Bawana_NG!R81</f>
        <v>7.4996926355477225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0.14237716057102726</v>
      </c>
      <c r="AD81">
        <f t="shared" si="4"/>
        <v>16.036845631591159</v>
      </c>
      <c r="AE81">
        <f>'IDT-1'!D81</f>
        <v>0</v>
      </c>
      <c r="AF81" s="26"/>
      <c r="AG81">
        <f t="shared" si="5"/>
        <v>16.036845631591159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7.27</v>
      </c>
      <c r="H82">
        <f>PPCL_Spot!R82</f>
        <v>1.4095301566144618</v>
      </c>
      <c r="I82">
        <f>Bawana_NG!R82</f>
        <v>7.4996926355477225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0.14237716057102726</v>
      </c>
      <c r="AD82">
        <f t="shared" si="4"/>
        <v>16.036845631591159</v>
      </c>
      <c r="AE82">
        <f>'IDT-1'!D82</f>
        <v>0</v>
      </c>
      <c r="AF82" s="26"/>
      <c r="AG82">
        <f t="shared" si="5"/>
        <v>16.036845631591159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7.27</v>
      </c>
      <c r="H83">
        <f>PPCL_Spot!R83</f>
        <v>1.4095301566144618</v>
      </c>
      <c r="I83">
        <f>Bawana_NG!R83</f>
        <v>7.4996926355477225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0.14237716057102726</v>
      </c>
      <c r="AD83">
        <f t="shared" si="4"/>
        <v>16.036845631591159</v>
      </c>
      <c r="AE83">
        <f>'IDT-1'!D83</f>
        <v>0</v>
      </c>
      <c r="AF83" s="26"/>
      <c r="AG83">
        <f t="shared" si="5"/>
        <v>16.036845631591159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7.27</v>
      </c>
      <c r="H84">
        <f>PPCL_Spot!R84</f>
        <v>1.4095301566144618</v>
      </c>
      <c r="I84">
        <f>Bawana_NG!R84</f>
        <v>7.4996926355477225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0.14237716057102726</v>
      </c>
      <c r="AD84">
        <f t="shared" si="4"/>
        <v>16.036845631591159</v>
      </c>
      <c r="AE84">
        <f>'IDT-1'!D84</f>
        <v>0</v>
      </c>
      <c r="AF84" s="26"/>
      <c r="AG84">
        <f t="shared" si="5"/>
        <v>16.036845631591159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29.759999999999998</v>
      </c>
      <c r="H85">
        <f>PPCL_Spot!R85</f>
        <v>1.4095301566144618</v>
      </c>
      <c r="I85">
        <f>Bawana_NG!R85</f>
        <v>7.4996926355477225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0.3402891605710272</v>
      </c>
      <c r="AD85">
        <f t="shared" si="4"/>
        <v>38.328933631591156</v>
      </c>
      <c r="AE85">
        <f>'IDT-1'!D85</f>
        <v>0</v>
      </c>
      <c r="AF85" s="26"/>
      <c r="AG85">
        <f t="shared" si="5"/>
        <v>38.328933631591156</v>
      </c>
      <c r="AI85" s="75">
        <f>PXIL!L85</f>
        <v>0</v>
      </c>
      <c r="AJ85" s="75">
        <f>PXIL!R85</f>
        <v>0</v>
      </c>
      <c r="AK85" s="75">
        <f>RTM_IEX!L85</f>
        <v>0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7.27</v>
      </c>
      <c r="H86">
        <f>PPCL_Spot!R86</f>
        <v>1.4095301566144618</v>
      </c>
      <c r="I86">
        <f>Bawana_NG!R86</f>
        <v>7.4996926355477225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0.14237716057102726</v>
      </c>
      <c r="AD86">
        <f t="shared" si="4"/>
        <v>16.036845631591159</v>
      </c>
      <c r="AE86">
        <f>'IDT-1'!D86</f>
        <v>0</v>
      </c>
      <c r="AF86" s="26"/>
      <c r="AG86">
        <f t="shared" si="5"/>
        <v>16.036845631591159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7.27</v>
      </c>
      <c r="H87">
        <f>PPCL_Spot!R87</f>
        <v>1.4095301566144618</v>
      </c>
      <c r="I87">
        <f>Bawana_NG!R87</f>
        <v>6.54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0.13393186537820725</v>
      </c>
      <c r="AD87">
        <f t="shared" si="4"/>
        <v>15.085598291236254</v>
      </c>
      <c r="AE87">
        <f>'IDT-1'!D87</f>
        <v>0</v>
      </c>
      <c r="AF87" s="26"/>
      <c r="AG87">
        <f t="shared" si="5"/>
        <v>15.085598291236254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7.27</v>
      </c>
      <c r="H88">
        <f>PPCL_Spot!R88</f>
        <v>1.4095301566144618</v>
      </c>
      <c r="I88">
        <f>Bawana_NG!R88</f>
        <v>6.54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0.13393186537820725</v>
      </c>
      <c r="AD88">
        <f t="shared" si="4"/>
        <v>15.085598291236254</v>
      </c>
      <c r="AE88">
        <f>'IDT-1'!D88</f>
        <v>0</v>
      </c>
      <c r="AF88" s="26"/>
      <c r="AG88">
        <f t="shared" si="5"/>
        <v>15.085598291236254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7.27</v>
      </c>
      <c r="H89">
        <f>PPCL_Spot!R89</f>
        <v>1.4995313964386128</v>
      </c>
      <c r="I89">
        <f>Bawana_NG!R89</f>
        <v>6.54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0.13472387628865978</v>
      </c>
      <c r="AD89">
        <f t="shared" si="4"/>
        <v>15.174807520149951</v>
      </c>
      <c r="AE89">
        <f>'IDT-1'!D89</f>
        <v>0</v>
      </c>
      <c r="AF89" s="26"/>
      <c r="AG89">
        <f t="shared" si="5"/>
        <v>15.174807520149951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7.27</v>
      </c>
      <c r="H90">
        <f>PPCL_Spot!R90</f>
        <v>1.4995313964386128</v>
      </c>
      <c r="I90">
        <f>Bawana_NG!R90</f>
        <v>6.54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0.13472387628865978</v>
      </c>
      <c r="AD90">
        <f t="shared" si="4"/>
        <v>15.174807520149951</v>
      </c>
      <c r="AE90">
        <f>'IDT-1'!D90</f>
        <v>0</v>
      </c>
      <c r="AF90" s="26"/>
      <c r="AG90">
        <f t="shared" si="5"/>
        <v>15.174807520149951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29.759999999999998</v>
      </c>
      <c r="H91">
        <f>PPCL_Spot!R91</f>
        <v>1.55</v>
      </c>
      <c r="I91">
        <f>Bawana_NG!R91</f>
        <v>5.5697715434149542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0.3245419895820516</v>
      </c>
      <c r="AD91">
        <f t="shared" si="4"/>
        <v>36.555229553832902</v>
      </c>
      <c r="AE91">
        <f>'IDT-1'!D91</f>
        <v>0</v>
      </c>
      <c r="AF91" s="26"/>
      <c r="AG91">
        <f t="shared" si="5"/>
        <v>36.555229553832902</v>
      </c>
      <c r="AI91" s="75">
        <f>PXIL!L91</f>
        <v>0</v>
      </c>
      <c r="AJ91" s="75">
        <f>PXIL!R91</f>
        <v>0</v>
      </c>
      <c r="AK91" s="75">
        <f>RTM_IEX!L91</f>
        <v>0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7.27</v>
      </c>
      <c r="H92">
        <f>PPCL_Spot!R92</f>
        <v>1.55</v>
      </c>
      <c r="I92">
        <f>Bawana_NG!R92</f>
        <v>6.54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0.13516800000000001</v>
      </c>
      <c r="AD92">
        <f t="shared" si="4"/>
        <v>15.224831999999999</v>
      </c>
      <c r="AE92">
        <f>'IDT-1'!D92</f>
        <v>0</v>
      </c>
      <c r="AF92" s="26"/>
      <c r="AG92">
        <f t="shared" si="5"/>
        <v>15.224831999999999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7.27</v>
      </c>
      <c r="H93">
        <f>PPCL_Spot!R93</f>
        <v>1.55</v>
      </c>
      <c r="I93">
        <f>Bawana_NG!R93</f>
        <v>6.54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0.13516800000000001</v>
      </c>
      <c r="AD93">
        <f t="shared" si="4"/>
        <v>15.224831999999999</v>
      </c>
      <c r="AE93">
        <f>'IDT-1'!D93</f>
        <v>0</v>
      </c>
      <c r="AF93" s="26"/>
      <c r="AG93">
        <f t="shared" si="5"/>
        <v>15.224831999999999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7.27</v>
      </c>
      <c r="H94">
        <f>PPCL_Spot!R94</f>
        <v>1.55</v>
      </c>
      <c r="I94">
        <f>Bawana_NG!R94</f>
        <v>6.54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0.13516800000000001</v>
      </c>
      <c r="AD94">
        <f t="shared" si="4"/>
        <v>15.224831999999999</v>
      </c>
      <c r="AE94">
        <f>'IDT-1'!D94</f>
        <v>0</v>
      </c>
      <c r="AF94" s="26"/>
      <c r="AG94">
        <f t="shared" si="5"/>
        <v>15.224831999999999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7.27</v>
      </c>
      <c r="H95">
        <f>PPCL_Spot!R95</f>
        <v>1.55</v>
      </c>
      <c r="I95">
        <f>Bawana_NG!R95</f>
        <v>6.54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0.13516800000000001</v>
      </c>
      <c r="AD95">
        <f t="shared" si="4"/>
        <v>15.224831999999999</v>
      </c>
      <c r="AE95">
        <f>'IDT-1'!D95</f>
        <v>0</v>
      </c>
      <c r="AF95" s="26"/>
      <c r="AG95">
        <f t="shared" si="5"/>
        <v>15.224831999999999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7.27</v>
      </c>
      <c r="H96">
        <f>PPCL_Spot!R96</f>
        <v>1.55</v>
      </c>
      <c r="I96">
        <f>Bawana_NG!R96</f>
        <v>6.54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0.13516800000000001</v>
      </c>
      <c r="AD96">
        <f t="shared" si="4"/>
        <v>15.224831999999999</v>
      </c>
      <c r="AE96">
        <f>'IDT-1'!D96</f>
        <v>0</v>
      </c>
      <c r="AF96" s="26"/>
      <c r="AG96">
        <f t="shared" si="5"/>
        <v>15.224831999999999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29.759999999999998</v>
      </c>
      <c r="H97">
        <f>PPCL_Spot!R97</f>
        <v>1.55</v>
      </c>
      <c r="I97">
        <f>Bawana_NG!R97</f>
        <v>5.5697715434149542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0.3245419895820516</v>
      </c>
      <c r="AD97">
        <f t="shared" si="4"/>
        <v>36.555229553832902</v>
      </c>
      <c r="AE97">
        <f>'IDT-1'!D97</f>
        <v>0</v>
      </c>
      <c r="AF97" s="26"/>
      <c r="AG97">
        <f t="shared" si="5"/>
        <v>36.555229553832902</v>
      </c>
      <c r="AI97" s="75">
        <f>PXIL!L97</f>
        <v>0</v>
      </c>
      <c r="AJ97" s="75">
        <f>PXIL!R97</f>
        <v>0</v>
      </c>
      <c r="AK97" s="75">
        <f>RTM_IEX!L97</f>
        <v>0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7.27</v>
      </c>
      <c r="H98">
        <f>PPCL_Spot!R98</f>
        <v>1.55</v>
      </c>
      <c r="I98">
        <f>Bawana_NG!R98</f>
        <v>6.54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0.13516800000000001</v>
      </c>
      <c r="AD98">
        <f t="shared" si="4"/>
        <v>15.224831999999999</v>
      </c>
      <c r="AE98">
        <f>'IDT-1'!D98</f>
        <v>0</v>
      </c>
      <c r="AF98" s="26"/>
      <c r="AG98">
        <f t="shared" si="5"/>
        <v>15.224831999999999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0.15010499999999985</v>
      </c>
      <c r="H99">
        <f t="shared" si="6"/>
        <v>8.2125339737223232E-2</v>
      </c>
      <c r="I99">
        <f t="shared" si="6"/>
        <v>0.14295454888000408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4.2900210198316014E-3</v>
      </c>
      <c r="AD99">
        <f t="shared" si="6"/>
        <v>0.48321236759739594</v>
      </c>
      <c r="AE99">
        <f t="shared" ref="AE99:AR99" si="7">SUM(AE3:AE98)/4000</f>
        <v>0</v>
      </c>
      <c r="AG99">
        <f t="shared" si="7"/>
        <v>0.48321236759739594</v>
      </c>
      <c r="AI99">
        <f t="shared" si="7"/>
        <v>0</v>
      </c>
      <c r="AJ99">
        <f t="shared" si="7"/>
        <v>0</v>
      </c>
      <c r="AK99">
        <f t="shared" si="7"/>
        <v>0.11231750000000001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3" activePane="bottomRight" state="frozen"/>
      <selection pane="topRight" activeCell="B1" sqref="B1"/>
      <selection pane="bottomLeft" activeCell="A3" sqref="A3"/>
      <selection pane="bottomRight" activeCell="A54" sqref="A54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213</v>
      </c>
      <c r="C1" s="31">
        <v>44598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44714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79.031999999999996</v>
      </c>
      <c r="D22" s="184">
        <v>6.1360000000000001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 t="s">
        <v>419</v>
      </c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441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44714</v>
      </c>
      <c r="B1" s="214"/>
      <c r="C1" s="214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195</v>
      </c>
      <c r="K1" s="214" t="s">
        <v>196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1" t="s">
        <v>143</v>
      </c>
      <c r="Q1" s="221" t="s">
        <v>144</v>
      </c>
      <c r="R1" s="79"/>
      <c r="S1" s="79"/>
      <c r="T1" s="82" t="s">
        <v>302</v>
      </c>
      <c r="U1" s="222" t="s">
        <v>303</v>
      </c>
      <c r="V1" s="107" t="s">
        <v>316</v>
      </c>
      <c r="W1" s="107" t="s">
        <v>302</v>
      </c>
      <c r="X1" s="214" t="s">
        <v>335</v>
      </c>
      <c r="Y1" s="224" t="s">
        <v>223</v>
      </c>
      <c r="Z1" s="224" t="s">
        <v>224</v>
      </c>
      <c r="AA1" s="223" t="s">
        <v>198</v>
      </c>
      <c r="AB1" s="223" t="s">
        <v>199</v>
      </c>
      <c r="AC1" s="27" t="s">
        <v>189</v>
      </c>
      <c r="AD1" s="214" t="s">
        <v>142</v>
      </c>
      <c r="AG1" s="214" t="s">
        <v>278</v>
      </c>
      <c r="AI1" s="224" t="s">
        <v>384</v>
      </c>
      <c r="AJ1" s="224" t="s">
        <v>385</v>
      </c>
      <c r="AK1" s="224" t="s">
        <v>386</v>
      </c>
      <c r="AL1" s="224" t="s">
        <v>387</v>
      </c>
      <c r="AM1" s="224" t="s">
        <v>388</v>
      </c>
      <c r="AN1" s="224" t="s">
        <v>389</v>
      </c>
      <c r="AO1" s="226" t="s">
        <v>413</v>
      </c>
      <c r="AP1" s="226" t="s">
        <v>414</v>
      </c>
      <c r="AQ1" s="226" t="s">
        <v>415</v>
      </c>
      <c r="AR1" s="226" t="s">
        <v>416</v>
      </c>
    </row>
    <row r="2" spans="1:44">
      <c r="A2" s="27" t="s">
        <v>44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1"/>
      <c r="Q2" s="221"/>
      <c r="R2" s="79"/>
      <c r="S2" s="79"/>
      <c r="T2" s="82" t="s">
        <v>315</v>
      </c>
      <c r="U2" s="222"/>
      <c r="V2" s="107" t="s">
        <v>304</v>
      </c>
      <c r="W2" s="107" t="s">
        <v>304</v>
      </c>
      <c r="X2" s="214"/>
      <c r="Y2" s="224"/>
      <c r="Z2" s="224"/>
      <c r="AA2" s="223"/>
      <c r="AB2" s="223"/>
      <c r="AC2" s="27">
        <f>Allocation!J1/100</f>
        <v>8.8000000000000005E-3</v>
      </c>
      <c r="AD2" s="214"/>
      <c r="AE2" t="s">
        <v>276</v>
      </c>
      <c r="AG2" s="214"/>
      <c r="AI2" s="224"/>
      <c r="AJ2" s="224"/>
      <c r="AK2" s="224"/>
      <c r="AL2" s="224"/>
      <c r="AM2" s="224"/>
      <c r="AN2" s="224"/>
      <c r="AO2" s="226"/>
      <c r="AP2" s="226"/>
      <c r="AQ2" s="226"/>
      <c r="AR2" s="226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11.135700999999999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0.38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0.1013381688</v>
      </c>
      <c r="AD3">
        <f>SUM(B3:AB3,AI3:AR3)-AC3</f>
        <v>11.4143628312</v>
      </c>
      <c r="AE3">
        <v>0</v>
      </c>
      <c r="AF3" s="26"/>
      <c r="AG3">
        <f>SUM(AD3:AF3)</f>
        <v>11.4143628312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11.135700999999999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1.55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0.1116341688</v>
      </c>
      <c r="AD4">
        <f t="shared" ref="AD4:AD67" si="1">SUM(B4:AB4,AI4:AR4)-AC4</f>
        <v>12.5740668312</v>
      </c>
      <c r="AE4">
        <v>0</v>
      </c>
      <c r="AF4" s="26"/>
      <c r="AG4">
        <f t="shared" ref="AG4:AG67" si="2">SUM(AD4:AF4)</f>
        <v>12.5740668312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11.135700999999999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9.7994168800000003E-2</v>
      </c>
      <c r="AD5">
        <f t="shared" si="1"/>
        <v>11.0377068312</v>
      </c>
      <c r="AE5">
        <v>0</v>
      </c>
      <c r="AF5" s="26"/>
      <c r="AG5">
        <f t="shared" si="2"/>
        <v>11.0377068312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11.135700999999999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9.7994168800000003E-2</v>
      </c>
      <c r="AD6">
        <f t="shared" si="1"/>
        <v>11.0377068312</v>
      </c>
      <c r="AE6">
        <v>0</v>
      </c>
      <c r="AF6" s="26"/>
      <c r="AG6">
        <f t="shared" si="2"/>
        <v>11.0377068312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11.135700999999999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9.7994168800000003E-2</v>
      </c>
      <c r="AD7">
        <f t="shared" si="1"/>
        <v>11.0377068312</v>
      </c>
      <c r="AE7">
        <v>0</v>
      </c>
      <c r="AF7" s="26"/>
      <c r="AG7">
        <f t="shared" si="2"/>
        <v>11.0377068312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9.2797140000000002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8.166148320000001E-2</v>
      </c>
      <c r="AD8">
        <f t="shared" si="1"/>
        <v>9.1980525168000007</v>
      </c>
      <c r="AE8">
        <v>0</v>
      </c>
      <c r="AF8" s="26"/>
      <c r="AG8">
        <f t="shared" si="2"/>
        <v>9.1980525168000007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11.135700999999999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1.1599999999999999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0.1082021688</v>
      </c>
      <c r="AD9">
        <f t="shared" si="1"/>
        <v>12.187498831199999</v>
      </c>
      <c r="AE9">
        <v>0</v>
      </c>
      <c r="AF9" s="26"/>
      <c r="AG9">
        <f t="shared" si="2"/>
        <v>12.187498831199999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11.135700999999999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9.7994168800000003E-2</v>
      </c>
      <c r="AD10">
        <f t="shared" si="1"/>
        <v>11.0377068312</v>
      </c>
      <c r="AE10">
        <v>0</v>
      </c>
      <c r="AF10" s="26"/>
      <c r="AG10">
        <f t="shared" si="2"/>
        <v>11.0377068312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11.135700999999999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2.0299999999999998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0.11585816879999999</v>
      </c>
      <c r="AD11">
        <f t="shared" si="1"/>
        <v>13.049842831199999</v>
      </c>
      <c r="AE11">
        <v>0</v>
      </c>
      <c r="AF11" s="26"/>
      <c r="AG11">
        <f t="shared" si="2"/>
        <v>13.049842831199999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11.135700999999999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9.7994168800000003E-2</v>
      </c>
      <c r="AD12">
        <f t="shared" si="1"/>
        <v>11.0377068312</v>
      </c>
      <c r="AE12">
        <v>0</v>
      </c>
      <c r="AF12" s="26"/>
      <c r="AG12">
        <f t="shared" si="2"/>
        <v>11.0377068312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11.135700999999999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9.7994168800000003E-2</v>
      </c>
      <c r="AD13">
        <f t="shared" si="1"/>
        <v>11.0377068312</v>
      </c>
      <c r="AE13">
        <v>0</v>
      </c>
      <c r="AF13" s="26"/>
      <c r="AG13">
        <f t="shared" si="2"/>
        <v>11.0377068312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11.135700999999999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9.7994168800000003E-2</v>
      </c>
      <c r="AD14">
        <f t="shared" si="1"/>
        <v>11.0377068312</v>
      </c>
      <c r="AE14">
        <v>0</v>
      </c>
      <c r="AF14" s="26"/>
      <c r="AG14">
        <f t="shared" si="2"/>
        <v>11.0377068312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9.9172229999999999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8.7271562400000002E-2</v>
      </c>
      <c r="AD15">
        <f t="shared" si="1"/>
        <v>9.8299514376000001</v>
      </c>
      <c r="AE15">
        <v>0</v>
      </c>
      <c r="AF15" s="26"/>
      <c r="AG15">
        <f t="shared" si="2"/>
        <v>9.8299514376000001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11.135700999999999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0.48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0.10221816880000001</v>
      </c>
      <c r="AD16">
        <f t="shared" si="1"/>
        <v>11.513482831199999</v>
      </c>
      <c r="AE16">
        <v>0</v>
      </c>
      <c r="AF16" s="26"/>
      <c r="AG16">
        <f t="shared" si="2"/>
        <v>11.513482831199999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11.135700999999999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0.57999999999999996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0.1030981688</v>
      </c>
      <c r="AD17">
        <f t="shared" si="1"/>
        <v>11.612602831199998</v>
      </c>
      <c r="AE17">
        <v>0</v>
      </c>
      <c r="AF17" s="26"/>
      <c r="AG17">
        <f t="shared" si="2"/>
        <v>11.612602831199998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11.135700999999999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1.93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0.1149781688</v>
      </c>
      <c r="AD18">
        <f t="shared" si="1"/>
        <v>12.950722831199998</v>
      </c>
      <c r="AE18">
        <v>0</v>
      </c>
      <c r="AF18" s="26"/>
      <c r="AG18">
        <f t="shared" si="2"/>
        <v>12.950722831199998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11.135700999999999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0.28999999999999998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0.10054616879999999</v>
      </c>
      <c r="AD19">
        <f t="shared" si="1"/>
        <v>11.325154831199999</v>
      </c>
      <c r="AE19">
        <v>0</v>
      </c>
      <c r="AF19" s="26"/>
      <c r="AG19">
        <f t="shared" si="2"/>
        <v>11.325154831199999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11.135700999999999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0.28999999999999998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0.10054616879999999</v>
      </c>
      <c r="AD20">
        <f t="shared" si="1"/>
        <v>11.325154831199999</v>
      </c>
      <c r="AE20">
        <v>0</v>
      </c>
      <c r="AF20" s="26"/>
      <c r="AG20">
        <f t="shared" si="2"/>
        <v>11.325154831199999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11.135700999999999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0.19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9.9666168799999996E-2</v>
      </c>
      <c r="AD21">
        <f t="shared" si="1"/>
        <v>11.226034831199998</v>
      </c>
      <c r="AE21">
        <v>0</v>
      </c>
      <c r="AF21" s="26"/>
      <c r="AG21">
        <f t="shared" si="2"/>
        <v>11.226034831199998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11.135700999999999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0.19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9.9666168799999996E-2</v>
      </c>
      <c r="AD22">
        <f t="shared" si="1"/>
        <v>11.226034831199998</v>
      </c>
      <c r="AE22">
        <v>0</v>
      </c>
      <c r="AF22" s="26"/>
      <c r="AG22">
        <f t="shared" si="2"/>
        <v>11.226034831199998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11.135700999999999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3.96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0.16170616879999999</v>
      </c>
      <c r="AD23">
        <f t="shared" si="1"/>
        <v>18.213994831200001</v>
      </c>
      <c r="AE23">
        <v>0</v>
      </c>
      <c r="AF23" s="26"/>
      <c r="AG23">
        <f t="shared" si="2"/>
        <v>18.213994831200001</v>
      </c>
      <c r="AI23" s="75">
        <f>PXIL!M23</f>
        <v>0</v>
      </c>
      <c r="AJ23" s="75">
        <f>PXIL!S23</f>
        <v>0</v>
      </c>
      <c r="AK23" s="75">
        <f>RTM_IEX!M23</f>
        <v>3.28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11.135700999999999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5.89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0.17869016879999999</v>
      </c>
      <c r="AD24">
        <f t="shared" si="1"/>
        <v>20.1270108312</v>
      </c>
      <c r="AE24">
        <v>0</v>
      </c>
      <c r="AF24" s="26"/>
      <c r="AG24">
        <f t="shared" si="2"/>
        <v>20.1270108312</v>
      </c>
      <c r="AI24" s="75">
        <f>PXIL!M24</f>
        <v>0</v>
      </c>
      <c r="AJ24" s="75">
        <f>PXIL!S24</f>
        <v>0</v>
      </c>
      <c r="AK24" s="75">
        <f>RTM_IEX!M24</f>
        <v>3.28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11.135700999999999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9.17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0.20755416879999999</v>
      </c>
      <c r="AD25">
        <f t="shared" si="1"/>
        <v>23.378146831199999</v>
      </c>
      <c r="AE25">
        <v>0</v>
      </c>
      <c r="AF25" s="26"/>
      <c r="AG25">
        <f t="shared" si="2"/>
        <v>23.378146831199999</v>
      </c>
      <c r="AI25" s="75">
        <f>PXIL!M25</f>
        <v>0</v>
      </c>
      <c r="AJ25" s="75">
        <f>PXIL!S25</f>
        <v>0</v>
      </c>
      <c r="AK25" s="75">
        <f>RTM_IEX!M25</f>
        <v>3.28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11.135700999999999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1.74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0.1421701688</v>
      </c>
      <c r="AD26">
        <f t="shared" si="1"/>
        <v>16.013530831200001</v>
      </c>
      <c r="AE26">
        <v>0</v>
      </c>
      <c r="AF26" s="26"/>
      <c r="AG26">
        <f t="shared" si="2"/>
        <v>16.013530831200001</v>
      </c>
      <c r="AI26" s="75">
        <f>PXIL!M26</f>
        <v>0</v>
      </c>
      <c r="AJ26" s="75">
        <f>PXIL!S26</f>
        <v>0</v>
      </c>
      <c r="AK26" s="75">
        <f>RTM_IEX!M26</f>
        <v>3.28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11.135700999999999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0.77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0.10477016879999999</v>
      </c>
      <c r="AD27">
        <f t="shared" si="1"/>
        <v>11.800930831199999</v>
      </c>
      <c r="AE27">
        <v>0</v>
      </c>
      <c r="AF27" s="26"/>
      <c r="AG27">
        <f t="shared" si="2"/>
        <v>11.800930831199999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11.135700999999999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3.96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0.13284216879999999</v>
      </c>
      <c r="AD28">
        <f t="shared" si="1"/>
        <v>14.962858831199998</v>
      </c>
      <c r="AE28">
        <v>0</v>
      </c>
      <c r="AF28" s="26"/>
      <c r="AG28">
        <f t="shared" si="2"/>
        <v>14.962858831199998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11.135700999999999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0.1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9.8874168799999995E-2</v>
      </c>
      <c r="AD29">
        <f t="shared" si="1"/>
        <v>11.136826831199999</v>
      </c>
      <c r="AE29">
        <v>0</v>
      </c>
      <c r="AF29" s="26"/>
      <c r="AG29">
        <f t="shared" si="2"/>
        <v>11.136826831199999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11.135700999999999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3.28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0.1268581688</v>
      </c>
      <c r="AD30">
        <f t="shared" si="1"/>
        <v>14.288842831199998</v>
      </c>
      <c r="AE30">
        <v>0</v>
      </c>
      <c r="AF30" s="26"/>
      <c r="AG30">
        <f t="shared" si="2"/>
        <v>14.288842831199998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11.135700999999999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3.38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0.1277381688</v>
      </c>
      <c r="AD31">
        <f t="shared" si="1"/>
        <v>14.387962831199999</v>
      </c>
      <c r="AE31">
        <v>0</v>
      </c>
      <c r="AF31" s="26"/>
      <c r="AG31">
        <f t="shared" si="2"/>
        <v>14.387962831199999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11.135700999999999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6.56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0.1557221688</v>
      </c>
      <c r="AD32">
        <f t="shared" si="1"/>
        <v>17.539978831199999</v>
      </c>
      <c r="AE32">
        <v>0</v>
      </c>
      <c r="AF32" s="26"/>
      <c r="AG32">
        <f t="shared" si="2"/>
        <v>17.539978831199999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12.328811999999999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1.06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0.14756554560000001</v>
      </c>
      <c r="AD33">
        <f t="shared" si="1"/>
        <v>16.621246454400001</v>
      </c>
      <c r="AE33">
        <v>0</v>
      </c>
      <c r="AF33" s="26"/>
      <c r="AG33">
        <f t="shared" si="2"/>
        <v>16.621246454400001</v>
      </c>
      <c r="AI33" s="75">
        <f>PXIL!M33</f>
        <v>0</v>
      </c>
      <c r="AJ33" s="75">
        <f>PXIL!S33</f>
        <v>0</v>
      </c>
      <c r="AK33" s="75">
        <f>RTM_IEX!M33</f>
        <v>3.38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12.328811999999999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1.64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0.15266954560000001</v>
      </c>
      <c r="AD34">
        <f t="shared" si="1"/>
        <v>17.1961424544</v>
      </c>
      <c r="AE34">
        <v>0</v>
      </c>
      <c r="AF34" s="26"/>
      <c r="AG34">
        <f t="shared" si="2"/>
        <v>17.1961424544</v>
      </c>
      <c r="AI34" s="75">
        <f>PXIL!M34</f>
        <v>0</v>
      </c>
      <c r="AJ34" s="75">
        <f>PXIL!S34</f>
        <v>0</v>
      </c>
      <c r="AK34" s="75">
        <f>RTM_IEX!M34</f>
        <v>3.38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12.328811999999999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2.12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0.13814954560000001</v>
      </c>
      <c r="AD35">
        <f t="shared" si="1"/>
        <v>15.560662454400001</v>
      </c>
      <c r="AE35">
        <v>0</v>
      </c>
      <c r="AF35" s="26"/>
      <c r="AG35">
        <f t="shared" si="2"/>
        <v>15.560662454400001</v>
      </c>
      <c r="AI35" s="75">
        <f>PXIL!M35</f>
        <v>0</v>
      </c>
      <c r="AJ35" s="75">
        <f>PXIL!S35</f>
        <v>0</v>
      </c>
      <c r="AK35" s="75">
        <f>RTM_IEX!M35</f>
        <v>1.25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12.328811999999999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0.77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0.1152695456</v>
      </c>
      <c r="AD36">
        <f t="shared" si="1"/>
        <v>12.983542454399998</v>
      </c>
      <c r="AE36">
        <v>0</v>
      </c>
      <c r="AF36" s="26"/>
      <c r="AG36">
        <f t="shared" si="2"/>
        <v>12.983542454399998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12.328811999999999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2.41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0.1585655456</v>
      </c>
      <c r="AD37">
        <f t="shared" si="1"/>
        <v>17.860246454400002</v>
      </c>
      <c r="AE37">
        <v>0</v>
      </c>
      <c r="AF37" s="26"/>
      <c r="AG37">
        <f t="shared" si="2"/>
        <v>17.860246454400002</v>
      </c>
      <c r="AI37" s="75">
        <f>PXIL!M37</f>
        <v>0</v>
      </c>
      <c r="AJ37" s="75">
        <f>PXIL!S37</f>
        <v>0</v>
      </c>
      <c r="AK37" s="75">
        <f>RTM_IEX!M37</f>
        <v>3.28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12.328811999999999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3.57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0.13990954559999999</v>
      </c>
      <c r="AD38">
        <f t="shared" si="1"/>
        <v>15.758902454399999</v>
      </c>
      <c r="AE38">
        <v>0</v>
      </c>
      <c r="AF38" s="26"/>
      <c r="AG38">
        <f t="shared" si="2"/>
        <v>15.758902454399999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12.328811999999999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9.65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0.19341354559999999</v>
      </c>
      <c r="AD39">
        <f t="shared" si="1"/>
        <v>21.785398454399999</v>
      </c>
      <c r="AE39">
        <v>0</v>
      </c>
      <c r="AF39" s="26"/>
      <c r="AG39">
        <f t="shared" si="2"/>
        <v>21.785398454399999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12.328811999999999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1.83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0.1245975456</v>
      </c>
      <c r="AD40">
        <f t="shared" si="1"/>
        <v>14.034214454399999</v>
      </c>
      <c r="AE40">
        <v>0</v>
      </c>
      <c r="AF40" s="26"/>
      <c r="AG40">
        <f t="shared" si="2"/>
        <v>14.034214454399999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12.328811999999999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2.41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0.1297015456</v>
      </c>
      <c r="AD41">
        <f t="shared" si="1"/>
        <v>14.6091104544</v>
      </c>
      <c r="AE41">
        <v>0</v>
      </c>
      <c r="AF41" s="26"/>
      <c r="AG41">
        <f t="shared" si="2"/>
        <v>14.6091104544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12.328811999999999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3.48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0.1391175456</v>
      </c>
      <c r="AD42">
        <f t="shared" si="1"/>
        <v>15.6696944544</v>
      </c>
      <c r="AE42">
        <v>0</v>
      </c>
      <c r="AF42" s="26"/>
      <c r="AG42">
        <f t="shared" si="2"/>
        <v>15.6696944544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11.135700999999999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9.7994168800000003E-2</v>
      </c>
      <c r="AD43">
        <f t="shared" si="1"/>
        <v>11.0377068312</v>
      </c>
      <c r="AE43">
        <v>0</v>
      </c>
      <c r="AF43" s="26"/>
      <c r="AG43">
        <f t="shared" si="2"/>
        <v>11.0377068312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12.328811999999999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3.28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0.13735754559999999</v>
      </c>
      <c r="AD44">
        <f t="shared" si="1"/>
        <v>15.471454454399998</v>
      </c>
      <c r="AE44">
        <v>0</v>
      </c>
      <c r="AF44" s="26"/>
      <c r="AG44">
        <f t="shared" si="2"/>
        <v>15.471454454399998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13.044677999999999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2.0299999999999998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0.1326571664</v>
      </c>
      <c r="AD45">
        <f t="shared" si="1"/>
        <v>14.942020833599999</v>
      </c>
      <c r="AE45">
        <v>0</v>
      </c>
      <c r="AF45" s="26"/>
      <c r="AG45">
        <f t="shared" si="2"/>
        <v>14.942020833599999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13.044677999999999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3.96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0.1496411664</v>
      </c>
      <c r="AD46">
        <f t="shared" si="1"/>
        <v>16.8550368336</v>
      </c>
      <c r="AE46">
        <v>0</v>
      </c>
      <c r="AF46" s="26"/>
      <c r="AG46">
        <f t="shared" si="2"/>
        <v>16.8550368336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13.044677999999999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0.1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0.1156731664</v>
      </c>
      <c r="AD47">
        <f t="shared" si="1"/>
        <v>13.029004833599998</v>
      </c>
      <c r="AE47">
        <v>0</v>
      </c>
      <c r="AF47" s="26"/>
      <c r="AG47">
        <f t="shared" si="2"/>
        <v>13.029004833599998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11.135700999999999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9.7994168800000003E-2</v>
      </c>
      <c r="AD48">
        <f t="shared" si="1"/>
        <v>11.0377068312</v>
      </c>
      <c r="AE48">
        <v>0</v>
      </c>
      <c r="AF48" s="26"/>
      <c r="AG48">
        <f t="shared" si="2"/>
        <v>11.0377068312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13.044677999999999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0.48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0.1190171664</v>
      </c>
      <c r="AD49">
        <f t="shared" si="1"/>
        <v>13.405660833599999</v>
      </c>
      <c r="AE49">
        <v>0</v>
      </c>
      <c r="AF49" s="26"/>
      <c r="AG49">
        <f t="shared" si="2"/>
        <v>13.405660833599999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13.044677999999999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0.11479316640000001</v>
      </c>
      <c r="AD50">
        <f t="shared" si="1"/>
        <v>12.929884833599999</v>
      </c>
      <c r="AE50">
        <v>0</v>
      </c>
      <c r="AF50" s="26"/>
      <c r="AG50">
        <f t="shared" si="2"/>
        <v>12.929884833599999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13.044677999999999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3.48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0.14541716639999999</v>
      </c>
      <c r="AD51">
        <f t="shared" si="1"/>
        <v>16.379260833599997</v>
      </c>
      <c r="AE51">
        <v>0</v>
      </c>
      <c r="AF51" s="26"/>
      <c r="AG51">
        <f t="shared" si="2"/>
        <v>16.379260833599997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13.044677999999999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0.39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0.11822516640000001</v>
      </c>
      <c r="AD52">
        <f t="shared" si="1"/>
        <v>13.3164528336</v>
      </c>
      <c r="AE52">
        <v>0</v>
      </c>
      <c r="AF52" s="26"/>
      <c r="AG52">
        <f t="shared" si="2"/>
        <v>13.3164528336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13.521922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6.85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0.1792729136</v>
      </c>
      <c r="AD53">
        <f t="shared" si="1"/>
        <v>20.192649086399999</v>
      </c>
      <c r="AE53">
        <v>0</v>
      </c>
      <c r="AF53" s="26"/>
      <c r="AG53">
        <f t="shared" si="2"/>
        <v>20.192649086399999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13.521922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2.12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0.13764891360000001</v>
      </c>
      <c r="AD54">
        <f t="shared" si="1"/>
        <v>15.504273086400001</v>
      </c>
      <c r="AE54">
        <v>0</v>
      </c>
      <c r="AF54" s="26"/>
      <c r="AG54">
        <f t="shared" si="2"/>
        <v>15.504273086400001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13.521922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0.87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0.1266489136</v>
      </c>
      <c r="AD55">
        <f t="shared" si="1"/>
        <v>14.265273086399999</v>
      </c>
      <c r="AE55">
        <v>0</v>
      </c>
      <c r="AF55" s="26"/>
      <c r="AG55">
        <f t="shared" si="2"/>
        <v>14.265273086399999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13.521922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3.76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0.15208091360000003</v>
      </c>
      <c r="AD56">
        <f t="shared" si="1"/>
        <v>17.129841086400003</v>
      </c>
      <c r="AE56">
        <v>0</v>
      </c>
      <c r="AF56" s="26"/>
      <c r="AG56">
        <f t="shared" si="2"/>
        <v>17.129841086400003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13.521922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0.11899291360000001</v>
      </c>
      <c r="AD57">
        <f t="shared" si="1"/>
        <v>13.4029290864</v>
      </c>
      <c r="AE57">
        <v>0</v>
      </c>
      <c r="AF57" s="26"/>
      <c r="AG57">
        <f t="shared" si="2"/>
        <v>13.4029290864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13.521922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0.11899291360000001</v>
      </c>
      <c r="AD58">
        <f t="shared" si="1"/>
        <v>13.4029290864</v>
      </c>
      <c r="AE58">
        <v>0</v>
      </c>
      <c r="AF58" s="26"/>
      <c r="AG58">
        <f t="shared" si="2"/>
        <v>13.4029290864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13.521922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0.11899291360000001</v>
      </c>
      <c r="AD59">
        <f t="shared" si="1"/>
        <v>13.4029290864</v>
      </c>
      <c r="AE59">
        <v>0</v>
      </c>
      <c r="AF59" s="26"/>
      <c r="AG59">
        <f t="shared" si="2"/>
        <v>13.4029290864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13.521922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8.98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0.19801691360000001</v>
      </c>
      <c r="AD60">
        <f t="shared" si="1"/>
        <v>22.3039050864</v>
      </c>
      <c r="AE60">
        <v>0</v>
      </c>
      <c r="AF60" s="26"/>
      <c r="AG60">
        <f t="shared" si="2"/>
        <v>22.3039050864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13.521922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2.41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0.1402009136</v>
      </c>
      <c r="AD61">
        <f t="shared" si="1"/>
        <v>15.791721086400001</v>
      </c>
      <c r="AE61">
        <v>0</v>
      </c>
      <c r="AF61" s="26"/>
      <c r="AG61">
        <f t="shared" si="2"/>
        <v>15.791721086400001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13.521922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2.8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0.14363291360000002</v>
      </c>
      <c r="AD62">
        <f t="shared" si="1"/>
        <v>16.1782890864</v>
      </c>
      <c r="AE62">
        <v>0</v>
      </c>
      <c r="AF62" s="26"/>
      <c r="AG62">
        <f t="shared" si="2"/>
        <v>16.1782890864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13.521922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1.35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0.1308729136</v>
      </c>
      <c r="AD63">
        <f t="shared" si="1"/>
        <v>14.7410490864</v>
      </c>
      <c r="AE63">
        <v>0</v>
      </c>
      <c r="AF63" s="26"/>
      <c r="AG63">
        <f t="shared" si="2"/>
        <v>14.7410490864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13.521922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0.39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0.12242491360000002</v>
      </c>
      <c r="AD64">
        <f t="shared" si="1"/>
        <v>13.789497086400001</v>
      </c>
      <c r="AE64">
        <v>0</v>
      </c>
      <c r="AF64" s="26"/>
      <c r="AG64">
        <f t="shared" si="2"/>
        <v>13.789497086400001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13.521922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4.7300000000000004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0.16061691360000002</v>
      </c>
      <c r="AD65">
        <f t="shared" si="1"/>
        <v>18.091305086400002</v>
      </c>
      <c r="AE65">
        <v>0</v>
      </c>
      <c r="AF65" s="26"/>
      <c r="AG65">
        <f t="shared" si="2"/>
        <v>18.091305086400002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13.521922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5.5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0.1673929136</v>
      </c>
      <c r="AD66">
        <f t="shared" si="1"/>
        <v>18.854529086399999</v>
      </c>
      <c r="AE66">
        <v>0</v>
      </c>
      <c r="AF66" s="26"/>
      <c r="AG66">
        <f t="shared" si="2"/>
        <v>18.854529086399999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13.521922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8.11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0.19036091360000001</v>
      </c>
      <c r="AD67">
        <f t="shared" si="1"/>
        <v>21.4415610864</v>
      </c>
      <c r="AE67">
        <v>0</v>
      </c>
      <c r="AF67" s="26"/>
      <c r="AG67">
        <f t="shared" si="2"/>
        <v>21.4415610864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13.521922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4.83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0.16149691360000001</v>
      </c>
      <c r="AD68">
        <f t="shared" ref="AD68:AD98" si="4">SUM(B68:AB68,AI68:AR68)-AC68</f>
        <v>18.190425086400001</v>
      </c>
      <c r="AE68">
        <v>0</v>
      </c>
      <c r="AF68" s="26"/>
      <c r="AG68">
        <f t="shared" ref="AG68:AG98" si="5">SUM(AD68:AF68)</f>
        <v>18.190425086400001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13.521922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4.34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0.1571849136</v>
      </c>
      <c r="AD69">
        <f t="shared" si="4"/>
        <v>17.704737086400002</v>
      </c>
      <c r="AE69">
        <v>0</v>
      </c>
      <c r="AF69" s="26"/>
      <c r="AG69">
        <f t="shared" si="5"/>
        <v>17.704737086400002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13.521922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2.9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0.14451291359999999</v>
      </c>
      <c r="AD70">
        <f t="shared" si="4"/>
        <v>16.277409086399999</v>
      </c>
      <c r="AE70">
        <v>0</v>
      </c>
      <c r="AF70" s="26"/>
      <c r="AG70">
        <f t="shared" si="5"/>
        <v>16.277409086399999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12.666252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0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0.11146301760000001</v>
      </c>
      <c r="AD71">
        <f t="shared" si="4"/>
        <v>12.5547889824</v>
      </c>
      <c r="AE71">
        <v>0</v>
      </c>
      <c r="AF71" s="26"/>
      <c r="AG71">
        <f t="shared" si="5"/>
        <v>12.5547889824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13.521922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4.4400000000000004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0.15806491360000002</v>
      </c>
      <c r="AD72">
        <f t="shared" si="4"/>
        <v>17.803857086400001</v>
      </c>
      <c r="AE72">
        <v>0</v>
      </c>
      <c r="AF72" s="26"/>
      <c r="AG72">
        <f t="shared" si="5"/>
        <v>17.803857086400001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13.521922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3.38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0.14873691359999999</v>
      </c>
      <c r="AD73">
        <f t="shared" si="4"/>
        <v>16.753185086399998</v>
      </c>
      <c r="AE73">
        <v>0</v>
      </c>
      <c r="AF73" s="26"/>
      <c r="AG73">
        <f t="shared" si="5"/>
        <v>16.753185086399998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13.521922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9.65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0.20391291360000002</v>
      </c>
      <c r="AD74">
        <f t="shared" si="4"/>
        <v>22.968009086400002</v>
      </c>
      <c r="AE74">
        <v>0</v>
      </c>
      <c r="AF74" s="26"/>
      <c r="AG74">
        <f t="shared" si="5"/>
        <v>22.968009086400002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13.521922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3.09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0.14618491359999999</v>
      </c>
      <c r="AD75">
        <f t="shared" si="4"/>
        <v>16.465737086400001</v>
      </c>
      <c r="AE75">
        <v>0</v>
      </c>
      <c r="AF75" s="26"/>
      <c r="AG75">
        <f t="shared" si="5"/>
        <v>16.465737086400001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13.521922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2.5099999999999998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0.14108091360000002</v>
      </c>
      <c r="AD76">
        <f t="shared" si="4"/>
        <v>15.890841086400002</v>
      </c>
      <c r="AE76">
        <v>0</v>
      </c>
      <c r="AF76" s="26"/>
      <c r="AG76">
        <f t="shared" si="5"/>
        <v>15.890841086400002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13.521922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0.97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0.12752891360000002</v>
      </c>
      <c r="AD77">
        <f t="shared" si="4"/>
        <v>14.3643930864</v>
      </c>
      <c r="AE77">
        <v>0</v>
      </c>
      <c r="AF77" s="26"/>
      <c r="AG77">
        <f t="shared" si="5"/>
        <v>14.3643930864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11.374242000000001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0.10009332960000002</v>
      </c>
      <c r="AD78">
        <f t="shared" si="4"/>
        <v>11.274148670400001</v>
      </c>
      <c r="AE78">
        <v>0</v>
      </c>
      <c r="AF78" s="26"/>
      <c r="AG78">
        <f t="shared" si="5"/>
        <v>11.274148670400001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13.840085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0.68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0.127776748</v>
      </c>
      <c r="AD79">
        <f t="shared" si="4"/>
        <v>14.392308251999999</v>
      </c>
      <c r="AE79">
        <v>0</v>
      </c>
      <c r="AF79" s="26"/>
      <c r="AG79">
        <f t="shared" si="5"/>
        <v>14.392308251999999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13.840085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2.84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0.14678474799999999</v>
      </c>
      <c r="AD80">
        <f t="shared" si="4"/>
        <v>16.533300251999997</v>
      </c>
      <c r="AE80">
        <v>0</v>
      </c>
      <c r="AF80" s="26"/>
      <c r="AG80">
        <f t="shared" si="5"/>
        <v>16.533300251999997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13.840085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6.43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0.17837674800000003</v>
      </c>
      <c r="AD81">
        <f t="shared" si="4"/>
        <v>20.091708252</v>
      </c>
      <c r="AE81">
        <v>0</v>
      </c>
      <c r="AF81" s="26"/>
      <c r="AG81">
        <f t="shared" si="5"/>
        <v>20.091708252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13.840085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4.4800000000000004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0.16121674799999999</v>
      </c>
      <c r="AD82">
        <f t="shared" si="4"/>
        <v>18.158868251999998</v>
      </c>
      <c r="AE82">
        <v>0</v>
      </c>
      <c r="AF82" s="26"/>
      <c r="AG82">
        <f t="shared" si="5"/>
        <v>18.158868251999998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13.840085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6.76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0.18128074800000002</v>
      </c>
      <c r="AD83">
        <f t="shared" si="4"/>
        <v>20.418804252000001</v>
      </c>
      <c r="AE83">
        <v>0</v>
      </c>
      <c r="AF83" s="26"/>
      <c r="AG83">
        <f t="shared" si="5"/>
        <v>20.418804252000001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13.840085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4.92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0.16508874800000001</v>
      </c>
      <c r="AD84">
        <f t="shared" si="4"/>
        <v>18.594996252000001</v>
      </c>
      <c r="AE84">
        <v>0</v>
      </c>
      <c r="AF84" s="26"/>
      <c r="AG84">
        <f t="shared" si="5"/>
        <v>18.594996252000001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13.840085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0.12179274800000001</v>
      </c>
      <c r="AD85">
        <f t="shared" si="4"/>
        <v>13.718292251999999</v>
      </c>
      <c r="AE85">
        <v>0</v>
      </c>
      <c r="AF85" s="26"/>
      <c r="AG85">
        <f t="shared" si="5"/>
        <v>13.718292251999999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13.840085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7.54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0.18814474800000003</v>
      </c>
      <c r="AD86">
        <f t="shared" si="4"/>
        <v>21.191940252000002</v>
      </c>
      <c r="AE86">
        <v>0</v>
      </c>
      <c r="AF86" s="26"/>
      <c r="AG86">
        <f t="shared" si="5"/>
        <v>21.191940252000002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13.840085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2.84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0.14678474799999999</v>
      </c>
      <c r="AD87">
        <f t="shared" si="4"/>
        <v>16.533300251999997</v>
      </c>
      <c r="AE87">
        <v>0</v>
      </c>
      <c r="AF87" s="26"/>
      <c r="AG87">
        <f t="shared" si="5"/>
        <v>16.533300251999997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13.840085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6.15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0.17591274800000001</v>
      </c>
      <c r="AD88">
        <f t="shared" si="4"/>
        <v>19.814172251999999</v>
      </c>
      <c r="AE88">
        <v>0</v>
      </c>
      <c r="AF88" s="26"/>
      <c r="AG88">
        <f t="shared" si="5"/>
        <v>19.814172251999999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13.840085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2.85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0.146872748</v>
      </c>
      <c r="AD89">
        <f t="shared" si="4"/>
        <v>16.543212252</v>
      </c>
      <c r="AE89">
        <v>0</v>
      </c>
      <c r="AF89" s="26"/>
      <c r="AG89">
        <f t="shared" si="5"/>
        <v>16.543212252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13.840085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0.4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0.125312748</v>
      </c>
      <c r="AD90">
        <f t="shared" si="4"/>
        <v>14.114772252</v>
      </c>
      <c r="AE90">
        <v>0</v>
      </c>
      <c r="AF90" s="26"/>
      <c r="AG90">
        <f t="shared" si="5"/>
        <v>14.114772252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13.840085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0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0.12179274800000001</v>
      </c>
      <c r="AD91">
        <f t="shared" si="4"/>
        <v>13.718292251999999</v>
      </c>
      <c r="AE91">
        <v>0</v>
      </c>
      <c r="AF91" s="26"/>
      <c r="AG91">
        <f t="shared" si="5"/>
        <v>13.718292251999999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13.840085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0.12179274800000001</v>
      </c>
      <c r="AD92">
        <f t="shared" si="4"/>
        <v>13.718292251999999</v>
      </c>
      <c r="AE92">
        <v>0</v>
      </c>
      <c r="AF92" s="26"/>
      <c r="AG92">
        <f t="shared" si="5"/>
        <v>13.718292251999999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13.840085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0.49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0.12610474800000002</v>
      </c>
      <c r="AD93">
        <f t="shared" si="4"/>
        <v>14.203980252000001</v>
      </c>
      <c r="AE93">
        <v>0</v>
      </c>
      <c r="AF93" s="26"/>
      <c r="AG93">
        <f t="shared" si="5"/>
        <v>14.203980252000001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13.840085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2.4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0.14291274800000001</v>
      </c>
      <c r="AD94">
        <f t="shared" si="4"/>
        <v>16.097172252</v>
      </c>
      <c r="AE94">
        <v>0</v>
      </c>
      <c r="AF94" s="26"/>
      <c r="AG94">
        <f t="shared" si="5"/>
        <v>16.097172252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13.840085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2.09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0.140184748</v>
      </c>
      <c r="AD95">
        <f t="shared" si="4"/>
        <v>15.789900252000001</v>
      </c>
      <c r="AE95">
        <v>0</v>
      </c>
      <c r="AF95" s="26"/>
      <c r="AG95">
        <f t="shared" si="5"/>
        <v>15.789900252000001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13.840085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0.55000000000000004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0.12663274800000002</v>
      </c>
      <c r="AD96">
        <f t="shared" si="4"/>
        <v>14.263452252</v>
      </c>
      <c r="AE96">
        <v>0</v>
      </c>
      <c r="AF96" s="26"/>
      <c r="AG96">
        <f t="shared" si="5"/>
        <v>14.263452252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13.840085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0.12179274800000001</v>
      </c>
      <c r="AD97">
        <f t="shared" si="4"/>
        <v>13.718292251999999</v>
      </c>
      <c r="AE97">
        <v>0</v>
      </c>
      <c r="AF97" s="26"/>
      <c r="AG97">
        <f t="shared" si="5"/>
        <v>13.718292251999999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13.840085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0.12179274800000001</v>
      </c>
      <c r="AD98">
        <f t="shared" si="4"/>
        <v>13.718292251999999</v>
      </c>
      <c r="AE98">
        <v>0</v>
      </c>
      <c r="AF98" s="26"/>
      <c r="AG98">
        <f t="shared" si="5"/>
        <v>13.718292251999999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0.30139149175000024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5.6485000000000014E-2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3.2030151274000012E-3</v>
      </c>
      <c r="AD99">
        <f t="shared" si="6"/>
        <v>0.3607759766226003</v>
      </c>
      <c r="AE99">
        <f t="shared" ref="AE99:AR99" si="8">SUM(AE3:AE98)/4000</f>
        <v>0</v>
      </c>
      <c r="AG99">
        <f t="shared" si="8"/>
        <v>0.3607759766226003</v>
      </c>
      <c r="AI99">
        <f t="shared" si="8"/>
        <v>0</v>
      </c>
      <c r="AJ99">
        <f t="shared" si="8"/>
        <v>0</v>
      </c>
      <c r="AK99">
        <f t="shared" si="8"/>
        <v>6.1025000000000003E-3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44714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'[1]02'!B5</f>
        <v>62</v>
      </c>
      <c r="C3" s="16">
        <f>'[1]02'!C5</f>
        <v>0</v>
      </c>
      <c r="D3" s="16">
        <f>'[1]02'!D5</f>
        <v>245</v>
      </c>
      <c r="E3" s="16">
        <f>'[1]02'!E5</f>
        <v>0</v>
      </c>
      <c r="F3" s="15">
        <f>SUM(B3:E3)</f>
        <v>307</v>
      </c>
      <c r="G3" s="15">
        <f>'[1]02'!H5</f>
        <v>62</v>
      </c>
      <c r="H3" s="16">
        <f>'[1]02'!I5</f>
        <v>0</v>
      </c>
      <c r="I3" s="16">
        <f>'[1]02'!J5</f>
        <v>93</v>
      </c>
      <c r="J3" s="16">
        <f>'[1]02'!K5</f>
        <v>0</v>
      </c>
      <c r="K3" s="15">
        <f>SUM(G3:J3)</f>
        <v>155</v>
      </c>
      <c r="L3" s="18">
        <f>frq!C3</f>
        <v>1</v>
      </c>
      <c r="M3" s="16">
        <f t="shared" ref="M3:M34" si="0">IF($L3=1,G3,IF(AND($L3=0.985,G3&gt;0.985*B3),B3*0.985,IF(AND($L3=0.965,G3&gt;0.965*B3),0.965*B3,G3)))</f>
        <v>62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93</v>
      </c>
      <c r="P3" s="16">
        <f t="shared" ref="P3:P34" si="3">IF($L3=1,J3,IF(AND($L3=0.985,J3&gt;0.985*E3),E3*0.985,IF(AND($L3=0.965,J3&gt;0.965*E3),0.965*E3,J3)))</f>
        <v>0</v>
      </c>
      <c r="Q3" s="17">
        <f>SUM(M3:P3)</f>
        <v>155</v>
      </c>
    </row>
    <row r="4" spans="1:18">
      <c r="A4" s="8" t="s">
        <v>46</v>
      </c>
      <c r="B4" s="15">
        <f>'[1]02'!B6</f>
        <v>62</v>
      </c>
      <c r="C4" s="16">
        <f>'[1]02'!C6</f>
        <v>0</v>
      </c>
      <c r="D4" s="16">
        <f>'[1]02'!D6</f>
        <v>245</v>
      </c>
      <c r="E4" s="16">
        <f>'[1]02'!E6</f>
        <v>0</v>
      </c>
      <c r="F4" s="15">
        <f>SUM(B4:E4)</f>
        <v>307</v>
      </c>
      <c r="G4" s="15">
        <f>'[1]02'!H6</f>
        <v>62</v>
      </c>
      <c r="H4" s="16">
        <f>'[1]02'!I6</f>
        <v>0</v>
      </c>
      <c r="I4" s="16">
        <f>'[1]02'!J6</f>
        <v>93</v>
      </c>
      <c r="J4" s="16">
        <f>'[1]02'!K6</f>
        <v>0</v>
      </c>
      <c r="K4" s="15">
        <f t="shared" ref="K4:K67" si="4">SUM(G4:J4)</f>
        <v>155</v>
      </c>
      <c r="L4" s="18">
        <f>frq!C4</f>
        <v>1</v>
      </c>
      <c r="M4" s="16">
        <f t="shared" si="0"/>
        <v>62</v>
      </c>
      <c r="N4" s="16">
        <f t="shared" si="1"/>
        <v>0</v>
      </c>
      <c r="O4" s="16">
        <f t="shared" si="2"/>
        <v>93</v>
      </c>
      <c r="P4" s="16">
        <f t="shared" si="3"/>
        <v>0</v>
      </c>
      <c r="Q4" s="17">
        <f t="shared" ref="Q4:Q67" si="5">SUM(M4:P4)</f>
        <v>155</v>
      </c>
    </row>
    <row r="5" spans="1:18">
      <c r="A5" s="8" t="s">
        <v>47</v>
      </c>
      <c r="B5" s="15">
        <f>'[1]02'!B7</f>
        <v>62</v>
      </c>
      <c r="C5" s="16">
        <f>'[1]02'!C7</f>
        <v>0</v>
      </c>
      <c r="D5" s="16">
        <f>'[1]02'!D7</f>
        <v>245</v>
      </c>
      <c r="E5" s="16">
        <f>'[1]02'!E7</f>
        <v>0</v>
      </c>
      <c r="F5" s="15">
        <f t="shared" ref="F5:F68" si="6">SUM(B5:E5)</f>
        <v>307</v>
      </c>
      <c r="G5" s="15">
        <f>'[1]02'!H7</f>
        <v>62</v>
      </c>
      <c r="H5" s="16">
        <f>'[1]02'!I7</f>
        <v>0</v>
      </c>
      <c r="I5" s="16">
        <f>'[1]02'!J7</f>
        <v>93</v>
      </c>
      <c r="J5" s="16">
        <f>'[1]02'!K7</f>
        <v>0</v>
      </c>
      <c r="K5" s="15">
        <f t="shared" si="4"/>
        <v>155</v>
      </c>
      <c r="L5" s="18">
        <f>frq!C5</f>
        <v>1</v>
      </c>
      <c r="M5" s="16">
        <f t="shared" si="0"/>
        <v>62</v>
      </c>
      <c r="N5" s="16">
        <f t="shared" si="1"/>
        <v>0</v>
      </c>
      <c r="O5" s="16">
        <f t="shared" si="2"/>
        <v>93</v>
      </c>
      <c r="P5" s="16">
        <f t="shared" si="3"/>
        <v>0</v>
      </c>
      <c r="Q5" s="17">
        <f t="shared" si="5"/>
        <v>155</v>
      </c>
      <c r="R5" s="168"/>
    </row>
    <row r="6" spans="1:18">
      <c r="A6" s="8" t="s">
        <v>48</v>
      </c>
      <c r="B6" s="15">
        <f>'[1]02'!B8</f>
        <v>62</v>
      </c>
      <c r="C6" s="16">
        <f>'[1]02'!C8</f>
        <v>0</v>
      </c>
      <c r="D6" s="16">
        <f>'[1]02'!D8</f>
        <v>245</v>
      </c>
      <c r="E6" s="16">
        <f>'[1]02'!E8</f>
        <v>0</v>
      </c>
      <c r="F6" s="15">
        <f t="shared" si="6"/>
        <v>307</v>
      </c>
      <c r="G6" s="15">
        <f>'[1]02'!H8</f>
        <v>62</v>
      </c>
      <c r="H6" s="16">
        <f>'[1]02'!I8</f>
        <v>0</v>
      </c>
      <c r="I6" s="16">
        <f>'[1]02'!J8</f>
        <v>93</v>
      </c>
      <c r="J6" s="16">
        <f>'[1]02'!K8</f>
        <v>0</v>
      </c>
      <c r="K6" s="15">
        <f t="shared" si="4"/>
        <v>155</v>
      </c>
      <c r="L6" s="18">
        <f>frq!C6</f>
        <v>1</v>
      </c>
      <c r="M6" s="16">
        <f t="shared" si="0"/>
        <v>62</v>
      </c>
      <c r="N6" s="16">
        <f t="shared" si="1"/>
        <v>0</v>
      </c>
      <c r="O6" s="16">
        <f t="shared" si="2"/>
        <v>93</v>
      </c>
      <c r="P6" s="16">
        <f t="shared" si="3"/>
        <v>0</v>
      </c>
      <c r="Q6" s="17">
        <f t="shared" si="5"/>
        <v>155</v>
      </c>
    </row>
    <row r="7" spans="1:18">
      <c r="A7" s="8" t="s">
        <v>49</v>
      </c>
      <c r="B7" s="15">
        <f>'[1]02'!B9</f>
        <v>62</v>
      </c>
      <c r="C7" s="16">
        <f>'[1]02'!C9</f>
        <v>0</v>
      </c>
      <c r="D7" s="16">
        <f>'[1]02'!D9</f>
        <v>245</v>
      </c>
      <c r="E7" s="16">
        <f>'[1]02'!E9</f>
        <v>0</v>
      </c>
      <c r="F7" s="15">
        <f t="shared" si="6"/>
        <v>307</v>
      </c>
      <c r="G7" s="15">
        <f>'[1]02'!H9</f>
        <v>62</v>
      </c>
      <c r="H7" s="16">
        <f>'[1]02'!I9</f>
        <v>0</v>
      </c>
      <c r="I7" s="16">
        <f>'[1]02'!J9</f>
        <v>91</v>
      </c>
      <c r="J7" s="16">
        <f>'[1]02'!K9</f>
        <v>0</v>
      </c>
      <c r="K7" s="15">
        <f t="shared" si="4"/>
        <v>153</v>
      </c>
      <c r="L7" s="18">
        <f>frq!C7</f>
        <v>1</v>
      </c>
      <c r="M7" s="16">
        <f t="shared" si="0"/>
        <v>62</v>
      </c>
      <c r="N7" s="16">
        <f t="shared" si="1"/>
        <v>0</v>
      </c>
      <c r="O7" s="16">
        <f t="shared" si="2"/>
        <v>91</v>
      </c>
      <c r="P7" s="16">
        <f t="shared" si="3"/>
        <v>0</v>
      </c>
      <c r="Q7" s="17">
        <f t="shared" si="5"/>
        <v>153</v>
      </c>
    </row>
    <row r="8" spans="1:18">
      <c r="A8" s="8" t="s">
        <v>50</v>
      </c>
      <c r="B8" s="15">
        <f>'[1]02'!B10</f>
        <v>62</v>
      </c>
      <c r="C8" s="16">
        <f>'[1]02'!C10</f>
        <v>0</v>
      </c>
      <c r="D8" s="16">
        <f>'[1]02'!D10</f>
        <v>245</v>
      </c>
      <c r="E8" s="16">
        <f>'[1]02'!E10</f>
        <v>0</v>
      </c>
      <c r="F8" s="15">
        <f t="shared" si="6"/>
        <v>307</v>
      </c>
      <c r="G8" s="15">
        <f>'[1]02'!H10</f>
        <v>62</v>
      </c>
      <c r="H8" s="16">
        <f>'[1]02'!I10</f>
        <v>0</v>
      </c>
      <c r="I8" s="16">
        <f>'[1]02'!J10</f>
        <v>91</v>
      </c>
      <c r="J8" s="16">
        <f>'[1]02'!K10</f>
        <v>0</v>
      </c>
      <c r="K8" s="15">
        <f t="shared" si="4"/>
        <v>153</v>
      </c>
      <c r="L8" s="18">
        <f>frq!C8</f>
        <v>1</v>
      </c>
      <c r="M8" s="16">
        <f t="shared" si="0"/>
        <v>62</v>
      </c>
      <c r="N8" s="16">
        <f t="shared" si="1"/>
        <v>0</v>
      </c>
      <c r="O8" s="16">
        <f t="shared" si="2"/>
        <v>91</v>
      </c>
      <c r="P8" s="16">
        <f t="shared" si="3"/>
        <v>0</v>
      </c>
      <c r="Q8" s="17">
        <f t="shared" si="5"/>
        <v>153</v>
      </c>
    </row>
    <row r="9" spans="1:18">
      <c r="A9" s="8" t="s">
        <v>51</v>
      </c>
      <c r="B9" s="15">
        <f>'[1]02'!B11</f>
        <v>62</v>
      </c>
      <c r="C9" s="16">
        <f>'[1]02'!C11</f>
        <v>0</v>
      </c>
      <c r="D9" s="16">
        <f>'[1]02'!D11</f>
        <v>245</v>
      </c>
      <c r="E9" s="16">
        <f>'[1]02'!E11</f>
        <v>0</v>
      </c>
      <c r="F9" s="15">
        <f t="shared" si="6"/>
        <v>307</v>
      </c>
      <c r="G9" s="15">
        <f>'[1]02'!H11</f>
        <v>62</v>
      </c>
      <c r="H9" s="16">
        <f>'[1]02'!I11</f>
        <v>0</v>
      </c>
      <c r="I9" s="16">
        <f>'[1]02'!J11</f>
        <v>90</v>
      </c>
      <c r="J9" s="16">
        <f>'[1]02'!K11</f>
        <v>0</v>
      </c>
      <c r="K9" s="15">
        <f t="shared" si="4"/>
        <v>152</v>
      </c>
      <c r="L9" s="18">
        <f>frq!C9</f>
        <v>1</v>
      </c>
      <c r="M9" s="16">
        <f t="shared" si="0"/>
        <v>62</v>
      </c>
      <c r="N9" s="16">
        <f t="shared" si="1"/>
        <v>0</v>
      </c>
      <c r="O9" s="16">
        <f t="shared" si="2"/>
        <v>90</v>
      </c>
      <c r="P9" s="16">
        <f t="shared" si="3"/>
        <v>0</v>
      </c>
      <c r="Q9" s="17">
        <f t="shared" si="5"/>
        <v>152</v>
      </c>
    </row>
    <row r="10" spans="1:18">
      <c r="A10" s="8" t="s">
        <v>52</v>
      </c>
      <c r="B10" s="15">
        <f>'[1]02'!B12</f>
        <v>62</v>
      </c>
      <c r="C10" s="16">
        <f>'[1]02'!C12</f>
        <v>0</v>
      </c>
      <c r="D10" s="16">
        <f>'[1]02'!D12</f>
        <v>245</v>
      </c>
      <c r="E10" s="16">
        <f>'[1]02'!E12</f>
        <v>0</v>
      </c>
      <c r="F10" s="15">
        <f t="shared" si="6"/>
        <v>307</v>
      </c>
      <c r="G10" s="15">
        <f>'[1]02'!H12</f>
        <v>62</v>
      </c>
      <c r="H10" s="16">
        <f>'[1]02'!I12</f>
        <v>0</v>
      </c>
      <c r="I10" s="16">
        <f>'[1]02'!J12</f>
        <v>90</v>
      </c>
      <c r="J10" s="16">
        <f>'[1]02'!K12</f>
        <v>0</v>
      </c>
      <c r="K10" s="15">
        <f t="shared" si="4"/>
        <v>152</v>
      </c>
      <c r="L10" s="18">
        <f>frq!C10</f>
        <v>1</v>
      </c>
      <c r="M10" s="16">
        <f t="shared" si="0"/>
        <v>62</v>
      </c>
      <c r="N10" s="16">
        <f t="shared" si="1"/>
        <v>0</v>
      </c>
      <c r="O10" s="16">
        <f t="shared" si="2"/>
        <v>90</v>
      </c>
      <c r="P10" s="16">
        <f t="shared" si="3"/>
        <v>0</v>
      </c>
      <c r="Q10" s="17">
        <f t="shared" si="5"/>
        <v>152</v>
      </c>
    </row>
    <row r="11" spans="1:18">
      <c r="A11" s="8" t="s">
        <v>53</v>
      </c>
      <c r="B11" s="15">
        <f>'[1]02'!B13</f>
        <v>62</v>
      </c>
      <c r="C11" s="16">
        <f>'[1]02'!C13</f>
        <v>0</v>
      </c>
      <c r="D11" s="16">
        <f>'[1]02'!D13</f>
        <v>245</v>
      </c>
      <c r="E11" s="16">
        <f>'[1]02'!E13</f>
        <v>0</v>
      </c>
      <c r="F11" s="15">
        <f t="shared" si="6"/>
        <v>307</v>
      </c>
      <c r="G11" s="15">
        <f>'[1]02'!H13</f>
        <v>62</v>
      </c>
      <c r="H11" s="16">
        <f>'[1]02'!I13</f>
        <v>0</v>
      </c>
      <c r="I11" s="16">
        <f>'[1]02'!J13</f>
        <v>90</v>
      </c>
      <c r="J11" s="16">
        <f>'[1]02'!K13</f>
        <v>0</v>
      </c>
      <c r="K11" s="15">
        <f t="shared" si="4"/>
        <v>152</v>
      </c>
      <c r="L11" s="18">
        <f>frq!C11</f>
        <v>1</v>
      </c>
      <c r="M11" s="16">
        <f t="shared" si="0"/>
        <v>62</v>
      </c>
      <c r="N11" s="16">
        <f t="shared" si="1"/>
        <v>0</v>
      </c>
      <c r="O11" s="16">
        <f t="shared" si="2"/>
        <v>90</v>
      </c>
      <c r="P11" s="16">
        <f t="shared" si="3"/>
        <v>0</v>
      </c>
      <c r="Q11" s="17">
        <f t="shared" si="5"/>
        <v>152</v>
      </c>
    </row>
    <row r="12" spans="1:18">
      <c r="A12" s="8" t="s">
        <v>54</v>
      </c>
      <c r="B12" s="15">
        <f>'[1]02'!B14</f>
        <v>62</v>
      </c>
      <c r="C12" s="16">
        <f>'[1]02'!C14</f>
        <v>0</v>
      </c>
      <c r="D12" s="16">
        <f>'[1]02'!D14</f>
        <v>245</v>
      </c>
      <c r="E12" s="16">
        <f>'[1]02'!E14</f>
        <v>0</v>
      </c>
      <c r="F12" s="15">
        <f t="shared" si="6"/>
        <v>307</v>
      </c>
      <c r="G12" s="15">
        <f>'[1]02'!H14</f>
        <v>62</v>
      </c>
      <c r="H12" s="16">
        <f>'[1]02'!I14</f>
        <v>0</v>
      </c>
      <c r="I12" s="16">
        <f>'[1]02'!J14</f>
        <v>90</v>
      </c>
      <c r="J12" s="16">
        <f>'[1]02'!K14</f>
        <v>0</v>
      </c>
      <c r="K12" s="15">
        <f t="shared" si="4"/>
        <v>152</v>
      </c>
      <c r="L12" s="18">
        <f>frq!C12</f>
        <v>1</v>
      </c>
      <c r="M12" s="16">
        <f t="shared" si="0"/>
        <v>62</v>
      </c>
      <c r="N12" s="16">
        <f t="shared" si="1"/>
        <v>0</v>
      </c>
      <c r="O12" s="16">
        <f t="shared" si="2"/>
        <v>90</v>
      </c>
      <c r="P12" s="16">
        <f t="shared" si="3"/>
        <v>0</v>
      </c>
      <c r="Q12" s="17">
        <f t="shared" si="5"/>
        <v>152</v>
      </c>
    </row>
    <row r="13" spans="1:18">
      <c r="A13" s="8" t="s">
        <v>55</v>
      </c>
      <c r="B13" s="15">
        <f>'[1]02'!B15</f>
        <v>62</v>
      </c>
      <c r="C13" s="16">
        <f>'[1]02'!C15</f>
        <v>0</v>
      </c>
      <c r="D13" s="16">
        <f>'[1]02'!D15</f>
        <v>245</v>
      </c>
      <c r="E13" s="16">
        <f>'[1]02'!E15</f>
        <v>0</v>
      </c>
      <c r="F13" s="15">
        <f t="shared" si="6"/>
        <v>307</v>
      </c>
      <c r="G13" s="15">
        <f>'[1]02'!H15</f>
        <v>62</v>
      </c>
      <c r="H13" s="16">
        <f>'[1]02'!I15</f>
        <v>0</v>
      </c>
      <c r="I13" s="16">
        <f>'[1]02'!J15</f>
        <v>90</v>
      </c>
      <c r="J13" s="16">
        <f>'[1]02'!K15</f>
        <v>0</v>
      </c>
      <c r="K13" s="15">
        <f t="shared" si="4"/>
        <v>152</v>
      </c>
      <c r="L13" s="18">
        <f>frq!C13</f>
        <v>1</v>
      </c>
      <c r="M13" s="16">
        <f t="shared" si="0"/>
        <v>62</v>
      </c>
      <c r="N13" s="16">
        <f t="shared" si="1"/>
        <v>0</v>
      </c>
      <c r="O13" s="16">
        <f t="shared" si="2"/>
        <v>90</v>
      </c>
      <c r="P13" s="16">
        <f t="shared" si="3"/>
        <v>0</v>
      </c>
      <c r="Q13" s="17">
        <f t="shared" si="5"/>
        <v>152</v>
      </c>
    </row>
    <row r="14" spans="1:18">
      <c r="A14" s="8" t="s">
        <v>56</v>
      </c>
      <c r="B14" s="15">
        <f>'[1]02'!B16</f>
        <v>62</v>
      </c>
      <c r="C14" s="16">
        <f>'[1]02'!C16</f>
        <v>0</v>
      </c>
      <c r="D14" s="16">
        <f>'[1]02'!D16</f>
        <v>245</v>
      </c>
      <c r="E14" s="16">
        <f>'[1]02'!E16</f>
        <v>0</v>
      </c>
      <c r="F14" s="15">
        <f t="shared" si="6"/>
        <v>307</v>
      </c>
      <c r="G14" s="15">
        <f>'[1]02'!H16</f>
        <v>62</v>
      </c>
      <c r="H14" s="16">
        <f>'[1]02'!I16</f>
        <v>0</v>
      </c>
      <c r="I14" s="16">
        <f>'[1]02'!J16</f>
        <v>90</v>
      </c>
      <c r="J14" s="16">
        <f>'[1]02'!K16</f>
        <v>0</v>
      </c>
      <c r="K14" s="15">
        <f t="shared" si="4"/>
        <v>152</v>
      </c>
      <c r="L14" s="18">
        <f>frq!C14</f>
        <v>1</v>
      </c>
      <c r="M14" s="16">
        <f t="shared" si="0"/>
        <v>62</v>
      </c>
      <c r="N14" s="16">
        <f t="shared" si="1"/>
        <v>0</v>
      </c>
      <c r="O14" s="16">
        <f t="shared" si="2"/>
        <v>90</v>
      </c>
      <c r="P14" s="16">
        <f t="shared" si="3"/>
        <v>0</v>
      </c>
      <c r="Q14" s="17">
        <f t="shared" si="5"/>
        <v>152</v>
      </c>
    </row>
    <row r="15" spans="1:18">
      <c r="A15" s="8" t="s">
        <v>57</v>
      </c>
      <c r="B15" s="15">
        <f>'[1]02'!B17</f>
        <v>62</v>
      </c>
      <c r="C15" s="16">
        <f>'[1]02'!C17</f>
        <v>0</v>
      </c>
      <c r="D15" s="16">
        <f>'[1]02'!D17</f>
        <v>245</v>
      </c>
      <c r="E15" s="16">
        <f>'[1]02'!E17</f>
        <v>0</v>
      </c>
      <c r="F15" s="15">
        <f t="shared" si="6"/>
        <v>307</v>
      </c>
      <c r="G15" s="15">
        <f>'[1]02'!H17</f>
        <v>62</v>
      </c>
      <c r="H15" s="16">
        <f>'[1]02'!I17</f>
        <v>0</v>
      </c>
      <c r="I15" s="16">
        <f>'[1]02'!J17</f>
        <v>91</v>
      </c>
      <c r="J15" s="16">
        <f>'[1]02'!K17</f>
        <v>0</v>
      </c>
      <c r="K15" s="15">
        <f t="shared" si="4"/>
        <v>153</v>
      </c>
      <c r="L15" s="18">
        <f>frq!C15</f>
        <v>1</v>
      </c>
      <c r="M15" s="16">
        <f t="shared" si="0"/>
        <v>62</v>
      </c>
      <c r="N15" s="16">
        <f t="shared" si="1"/>
        <v>0</v>
      </c>
      <c r="O15" s="16">
        <f t="shared" si="2"/>
        <v>91</v>
      </c>
      <c r="P15" s="16">
        <f t="shared" si="3"/>
        <v>0</v>
      </c>
      <c r="Q15" s="17">
        <f t="shared" si="5"/>
        <v>153</v>
      </c>
    </row>
    <row r="16" spans="1:18">
      <c r="A16" s="8" t="s">
        <v>58</v>
      </c>
      <c r="B16" s="15">
        <f>'[1]02'!B18</f>
        <v>62</v>
      </c>
      <c r="C16" s="16">
        <f>'[1]02'!C18</f>
        <v>0</v>
      </c>
      <c r="D16" s="16">
        <f>'[1]02'!D18</f>
        <v>245</v>
      </c>
      <c r="E16" s="16">
        <f>'[1]02'!E18</f>
        <v>0</v>
      </c>
      <c r="F16" s="15">
        <f t="shared" si="6"/>
        <v>307</v>
      </c>
      <c r="G16" s="15">
        <f>'[1]02'!H18</f>
        <v>62</v>
      </c>
      <c r="H16" s="16">
        <f>'[1]02'!I18</f>
        <v>0</v>
      </c>
      <c r="I16" s="16">
        <f>'[1]02'!J18</f>
        <v>91</v>
      </c>
      <c r="J16" s="16">
        <f>'[1]02'!K18</f>
        <v>0</v>
      </c>
      <c r="K16" s="15">
        <f t="shared" si="4"/>
        <v>153</v>
      </c>
      <c r="L16" s="18">
        <f>frq!C16</f>
        <v>1</v>
      </c>
      <c r="M16" s="16">
        <f t="shared" si="0"/>
        <v>62</v>
      </c>
      <c r="N16" s="16">
        <f t="shared" si="1"/>
        <v>0</v>
      </c>
      <c r="O16" s="16">
        <f t="shared" si="2"/>
        <v>91</v>
      </c>
      <c r="P16" s="16">
        <f t="shared" si="3"/>
        <v>0</v>
      </c>
      <c r="Q16" s="17">
        <f t="shared" si="5"/>
        <v>153</v>
      </c>
    </row>
    <row r="17" spans="1:17">
      <c r="A17" s="8" t="s">
        <v>59</v>
      </c>
      <c r="B17" s="15">
        <f>'[1]02'!B19</f>
        <v>62</v>
      </c>
      <c r="C17" s="16">
        <f>'[1]02'!C19</f>
        <v>0</v>
      </c>
      <c r="D17" s="16">
        <f>'[1]02'!D19</f>
        <v>245</v>
      </c>
      <c r="E17" s="16">
        <f>'[1]02'!E19</f>
        <v>0</v>
      </c>
      <c r="F17" s="15">
        <f t="shared" si="6"/>
        <v>307</v>
      </c>
      <c r="G17" s="15">
        <f>'[1]02'!H19</f>
        <v>62</v>
      </c>
      <c r="H17" s="16">
        <f>'[1]02'!I19</f>
        <v>0</v>
      </c>
      <c r="I17" s="16">
        <f>'[1]02'!J19</f>
        <v>91</v>
      </c>
      <c r="J17" s="16">
        <f>'[1]02'!K19</f>
        <v>0</v>
      </c>
      <c r="K17" s="15">
        <f t="shared" si="4"/>
        <v>153</v>
      </c>
      <c r="L17" s="18">
        <f>frq!C17</f>
        <v>1</v>
      </c>
      <c r="M17" s="16">
        <f t="shared" si="0"/>
        <v>62</v>
      </c>
      <c r="N17" s="16">
        <f t="shared" si="1"/>
        <v>0</v>
      </c>
      <c r="O17" s="16">
        <f t="shared" si="2"/>
        <v>91</v>
      </c>
      <c r="P17" s="16">
        <f t="shared" si="3"/>
        <v>0</v>
      </c>
      <c r="Q17" s="17">
        <f t="shared" si="5"/>
        <v>153</v>
      </c>
    </row>
    <row r="18" spans="1:17">
      <c r="A18" s="8" t="s">
        <v>60</v>
      </c>
      <c r="B18" s="15">
        <f>'[1]02'!B20</f>
        <v>62</v>
      </c>
      <c r="C18" s="16">
        <f>'[1]02'!C20</f>
        <v>0</v>
      </c>
      <c r="D18" s="16">
        <f>'[1]02'!D20</f>
        <v>245</v>
      </c>
      <c r="E18" s="16">
        <f>'[1]02'!E20</f>
        <v>0</v>
      </c>
      <c r="F18" s="15">
        <f t="shared" si="6"/>
        <v>307</v>
      </c>
      <c r="G18" s="15">
        <f>'[1]02'!H20</f>
        <v>62</v>
      </c>
      <c r="H18" s="16">
        <f>'[1]02'!I20</f>
        <v>0</v>
      </c>
      <c r="I18" s="16">
        <f>'[1]02'!J20</f>
        <v>91</v>
      </c>
      <c r="J18" s="16">
        <f>'[1]02'!K20</f>
        <v>0</v>
      </c>
      <c r="K18" s="15">
        <f t="shared" si="4"/>
        <v>153</v>
      </c>
      <c r="L18" s="18">
        <f>frq!C18</f>
        <v>1</v>
      </c>
      <c r="M18" s="16">
        <f t="shared" si="0"/>
        <v>62</v>
      </c>
      <c r="N18" s="16">
        <f t="shared" si="1"/>
        <v>0</v>
      </c>
      <c r="O18" s="16">
        <f t="shared" si="2"/>
        <v>91</v>
      </c>
      <c r="P18" s="16">
        <f t="shared" si="3"/>
        <v>0</v>
      </c>
      <c r="Q18" s="17">
        <f t="shared" si="5"/>
        <v>153</v>
      </c>
    </row>
    <row r="19" spans="1:17">
      <c r="A19" s="8" t="s">
        <v>61</v>
      </c>
      <c r="B19" s="15">
        <f>'[1]02'!B21</f>
        <v>62</v>
      </c>
      <c r="C19" s="16">
        <f>'[1]02'!C21</f>
        <v>0</v>
      </c>
      <c r="D19" s="16">
        <f>'[1]02'!D21</f>
        <v>245</v>
      </c>
      <c r="E19" s="16">
        <f>'[1]02'!E21</f>
        <v>0</v>
      </c>
      <c r="F19" s="15">
        <f t="shared" si="6"/>
        <v>307</v>
      </c>
      <c r="G19" s="15">
        <f>'[1]02'!H21</f>
        <v>62</v>
      </c>
      <c r="H19" s="16">
        <f>'[1]02'!I21</f>
        <v>0</v>
      </c>
      <c r="I19" s="16">
        <f>'[1]02'!J21</f>
        <v>91</v>
      </c>
      <c r="J19" s="16">
        <f>'[1]02'!K21</f>
        <v>0</v>
      </c>
      <c r="K19" s="15">
        <f t="shared" si="4"/>
        <v>153</v>
      </c>
      <c r="L19" s="18">
        <f>frq!C19</f>
        <v>1</v>
      </c>
      <c r="M19" s="16">
        <f t="shared" si="0"/>
        <v>62</v>
      </c>
      <c r="N19" s="16">
        <f t="shared" si="1"/>
        <v>0</v>
      </c>
      <c r="O19" s="16">
        <f t="shared" si="2"/>
        <v>91</v>
      </c>
      <c r="P19" s="16">
        <f t="shared" si="3"/>
        <v>0</v>
      </c>
      <c r="Q19" s="17">
        <f t="shared" si="5"/>
        <v>153</v>
      </c>
    </row>
    <row r="20" spans="1:17">
      <c r="A20" s="8" t="s">
        <v>62</v>
      </c>
      <c r="B20" s="15">
        <f>'[1]02'!B22</f>
        <v>62</v>
      </c>
      <c r="C20" s="16">
        <f>'[1]02'!C22</f>
        <v>0</v>
      </c>
      <c r="D20" s="16">
        <f>'[1]02'!D22</f>
        <v>245</v>
      </c>
      <c r="E20" s="16">
        <f>'[1]02'!E22</f>
        <v>0</v>
      </c>
      <c r="F20" s="15">
        <f t="shared" si="6"/>
        <v>307</v>
      </c>
      <c r="G20" s="15">
        <f>'[1]02'!H22</f>
        <v>62</v>
      </c>
      <c r="H20" s="16">
        <f>'[1]02'!I22</f>
        <v>0</v>
      </c>
      <c r="I20" s="16">
        <f>'[1]02'!J22</f>
        <v>91</v>
      </c>
      <c r="J20" s="16">
        <f>'[1]02'!K22</f>
        <v>0</v>
      </c>
      <c r="K20" s="15">
        <f t="shared" si="4"/>
        <v>153</v>
      </c>
      <c r="L20" s="18">
        <f>frq!C20</f>
        <v>1</v>
      </c>
      <c r="M20" s="16">
        <f t="shared" si="0"/>
        <v>62</v>
      </c>
      <c r="N20" s="16">
        <f t="shared" si="1"/>
        <v>0</v>
      </c>
      <c r="O20" s="16">
        <f t="shared" si="2"/>
        <v>91</v>
      </c>
      <c r="P20" s="16">
        <f t="shared" si="3"/>
        <v>0</v>
      </c>
      <c r="Q20" s="17">
        <f t="shared" si="5"/>
        <v>153</v>
      </c>
    </row>
    <row r="21" spans="1:17">
      <c r="A21" s="8" t="s">
        <v>63</v>
      </c>
      <c r="B21" s="15">
        <f>'[1]02'!B23</f>
        <v>62</v>
      </c>
      <c r="C21" s="16">
        <f>'[1]02'!C23</f>
        <v>0</v>
      </c>
      <c r="D21" s="16">
        <f>'[1]02'!D23</f>
        <v>245</v>
      </c>
      <c r="E21" s="16">
        <f>'[1]02'!E23</f>
        <v>0</v>
      </c>
      <c r="F21" s="15">
        <f t="shared" si="6"/>
        <v>307</v>
      </c>
      <c r="G21" s="15">
        <f>'[1]02'!H23</f>
        <v>62</v>
      </c>
      <c r="H21" s="16">
        <f>'[1]02'!I23</f>
        <v>0</v>
      </c>
      <c r="I21" s="16">
        <f>'[1]02'!J23</f>
        <v>91</v>
      </c>
      <c r="J21" s="16">
        <f>'[1]02'!K23</f>
        <v>0</v>
      </c>
      <c r="K21" s="15">
        <f t="shared" si="4"/>
        <v>153</v>
      </c>
      <c r="L21" s="18">
        <f>frq!C21</f>
        <v>1</v>
      </c>
      <c r="M21" s="16">
        <f t="shared" si="0"/>
        <v>62</v>
      </c>
      <c r="N21" s="16">
        <f t="shared" si="1"/>
        <v>0</v>
      </c>
      <c r="O21" s="16">
        <f t="shared" si="2"/>
        <v>91</v>
      </c>
      <c r="P21" s="16">
        <f t="shared" si="3"/>
        <v>0</v>
      </c>
      <c r="Q21" s="17">
        <f t="shared" si="5"/>
        <v>153</v>
      </c>
    </row>
    <row r="22" spans="1:17">
      <c r="A22" s="8" t="s">
        <v>64</v>
      </c>
      <c r="B22" s="15">
        <f>'[1]02'!B24</f>
        <v>62</v>
      </c>
      <c r="C22" s="16">
        <f>'[1]02'!C24</f>
        <v>0</v>
      </c>
      <c r="D22" s="16">
        <f>'[1]02'!D24</f>
        <v>245</v>
      </c>
      <c r="E22" s="16">
        <f>'[1]02'!E24</f>
        <v>0</v>
      </c>
      <c r="F22" s="15">
        <f t="shared" si="6"/>
        <v>307</v>
      </c>
      <c r="G22" s="15">
        <f>'[1]02'!H24</f>
        <v>62</v>
      </c>
      <c r="H22" s="16">
        <f>'[1]02'!I24</f>
        <v>0</v>
      </c>
      <c r="I22" s="16">
        <f>'[1]02'!J24</f>
        <v>91</v>
      </c>
      <c r="J22" s="16">
        <f>'[1]02'!K24</f>
        <v>0</v>
      </c>
      <c r="K22" s="15">
        <f t="shared" si="4"/>
        <v>153</v>
      </c>
      <c r="L22" s="18">
        <f>frq!C22</f>
        <v>1</v>
      </c>
      <c r="M22" s="16">
        <f t="shared" si="0"/>
        <v>62</v>
      </c>
      <c r="N22" s="16">
        <f t="shared" si="1"/>
        <v>0</v>
      </c>
      <c r="O22" s="16">
        <f t="shared" si="2"/>
        <v>91</v>
      </c>
      <c r="P22" s="16">
        <f t="shared" si="3"/>
        <v>0</v>
      </c>
      <c r="Q22" s="17">
        <f t="shared" si="5"/>
        <v>153</v>
      </c>
    </row>
    <row r="23" spans="1:17">
      <c r="A23" s="8" t="s">
        <v>65</v>
      </c>
      <c r="B23" s="15">
        <f>'[1]02'!B25</f>
        <v>62</v>
      </c>
      <c r="C23" s="16">
        <f>'[1]02'!C25</f>
        <v>0</v>
      </c>
      <c r="D23" s="16">
        <f>'[1]02'!D25</f>
        <v>245</v>
      </c>
      <c r="E23" s="16">
        <f>'[1]02'!E25</f>
        <v>0</v>
      </c>
      <c r="F23" s="15">
        <f t="shared" si="6"/>
        <v>307</v>
      </c>
      <c r="G23" s="15">
        <f>'[1]02'!H25</f>
        <v>62</v>
      </c>
      <c r="H23" s="16">
        <f>'[1]02'!I25</f>
        <v>0</v>
      </c>
      <c r="I23" s="16">
        <f>'[1]02'!J25</f>
        <v>93</v>
      </c>
      <c r="J23" s="16">
        <f>'[1]02'!K25</f>
        <v>0</v>
      </c>
      <c r="K23" s="15">
        <f t="shared" si="4"/>
        <v>155</v>
      </c>
      <c r="L23" s="18">
        <f>frq!C23</f>
        <v>1</v>
      </c>
      <c r="M23" s="16">
        <f t="shared" si="0"/>
        <v>62</v>
      </c>
      <c r="N23" s="16">
        <f t="shared" si="1"/>
        <v>0</v>
      </c>
      <c r="O23" s="16">
        <f t="shared" si="2"/>
        <v>93</v>
      </c>
      <c r="P23" s="16">
        <f t="shared" si="3"/>
        <v>0</v>
      </c>
      <c r="Q23" s="17">
        <f t="shared" si="5"/>
        <v>155</v>
      </c>
    </row>
    <row r="24" spans="1:17">
      <c r="A24" s="8" t="s">
        <v>66</v>
      </c>
      <c r="B24" s="15">
        <f>'[1]02'!B26</f>
        <v>62</v>
      </c>
      <c r="C24" s="16">
        <f>'[1]02'!C26</f>
        <v>0</v>
      </c>
      <c r="D24" s="16">
        <f>'[1]02'!D26</f>
        <v>245</v>
      </c>
      <c r="E24" s="16">
        <f>'[1]02'!E26</f>
        <v>0</v>
      </c>
      <c r="F24" s="15">
        <f t="shared" si="6"/>
        <v>307</v>
      </c>
      <c r="G24" s="15">
        <f>'[1]02'!H26</f>
        <v>62</v>
      </c>
      <c r="H24" s="16">
        <f>'[1]02'!I26</f>
        <v>0</v>
      </c>
      <c r="I24" s="16">
        <f>'[1]02'!J26</f>
        <v>93</v>
      </c>
      <c r="J24" s="16">
        <f>'[1]02'!K26</f>
        <v>0</v>
      </c>
      <c r="K24" s="15">
        <f t="shared" si="4"/>
        <v>155</v>
      </c>
      <c r="L24" s="18">
        <f>frq!C24</f>
        <v>1</v>
      </c>
      <c r="M24" s="16">
        <f t="shared" si="0"/>
        <v>62</v>
      </c>
      <c r="N24" s="16">
        <f t="shared" si="1"/>
        <v>0</v>
      </c>
      <c r="O24" s="16">
        <f t="shared" si="2"/>
        <v>93</v>
      </c>
      <c r="P24" s="16">
        <f t="shared" si="3"/>
        <v>0</v>
      </c>
      <c r="Q24" s="17">
        <f t="shared" si="5"/>
        <v>155</v>
      </c>
    </row>
    <row r="25" spans="1:17">
      <c r="A25" s="8" t="s">
        <v>67</v>
      </c>
      <c r="B25" s="15">
        <f>'[1]02'!B27</f>
        <v>62</v>
      </c>
      <c r="C25" s="16">
        <f>'[1]02'!C27</f>
        <v>0</v>
      </c>
      <c r="D25" s="16">
        <f>'[1]02'!D27</f>
        <v>245</v>
      </c>
      <c r="E25" s="16">
        <f>'[1]02'!E27</f>
        <v>0</v>
      </c>
      <c r="F25" s="15">
        <f t="shared" si="6"/>
        <v>307</v>
      </c>
      <c r="G25" s="15">
        <f>'[1]02'!H27</f>
        <v>62</v>
      </c>
      <c r="H25" s="16">
        <f>'[1]02'!I27</f>
        <v>0</v>
      </c>
      <c r="I25" s="16">
        <f>'[1]02'!J27</f>
        <v>93</v>
      </c>
      <c r="J25" s="16">
        <f>'[1]02'!K27</f>
        <v>0</v>
      </c>
      <c r="K25" s="15">
        <f t="shared" si="4"/>
        <v>155</v>
      </c>
      <c r="L25" s="18">
        <f>frq!C25</f>
        <v>1</v>
      </c>
      <c r="M25" s="16">
        <f t="shared" si="0"/>
        <v>62</v>
      </c>
      <c r="N25" s="16">
        <f t="shared" si="1"/>
        <v>0</v>
      </c>
      <c r="O25" s="16">
        <f t="shared" si="2"/>
        <v>93</v>
      </c>
      <c r="P25" s="16">
        <f t="shared" si="3"/>
        <v>0</v>
      </c>
      <c r="Q25" s="17">
        <f t="shared" si="5"/>
        <v>155</v>
      </c>
    </row>
    <row r="26" spans="1:17">
      <c r="A26" s="8" t="s">
        <v>68</v>
      </c>
      <c r="B26" s="15">
        <f>'[1]02'!B28</f>
        <v>62</v>
      </c>
      <c r="C26" s="16">
        <f>'[1]02'!C28</f>
        <v>0</v>
      </c>
      <c r="D26" s="16">
        <f>'[1]02'!D28</f>
        <v>245</v>
      </c>
      <c r="E26" s="16">
        <f>'[1]02'!E28</f>
        <v>0</v>
      </c>
      <c r="F26" s="15">
        <f t="shared" si="6"/>
        <v>307</v>
      </c>
      <c r="G26" s="15">
        <f>'[1]02'!H28</f>
        <v>62</v>
      </c>
      <c r="H26" s="16">
        <f>'[1]02'!I28</f>
        <v>0</v>
      </c>
      <c r="I26" s="16">
        <f>'[1]02'!J28</f>
        <v>93</v>
      </c>
      <c r="J26" s="16">
        <f>'[1]02'!K28</f>
        <v>0</v>
      </c>
      <c r="K26" s="15">
        <f t="shared" si="4"/>
        <v>155</v>
      </c>
      <c r="L26" s="18">
        <f>frq!C26</f>
        <v>1</v>
      </c>
      <c r="M26" s="16">
        <f t="shared" si="0"/>
        <v>62</v>
      </c>
      <c r="N26" s="16">
        <f t="shared" si="1"/>
        <v>0</v>
      </c>
      <c r="O26" s="16">
        <f t="shared" si="2"/>
        <v>93</v>
      </c>
      <c r="P26" s="16">
        <f t="shared" si="3"/>
        <v>0</v>
      </c>
      <c r="Q26" s="17">
        <f t="shared" si="5"/>
        <v>155</v>
      </c>
    </row>
    <row r="27" spans="1:17">
      <c r="A27" s="8" t="s">
        <v>69</v>
      </c>
      <c r="B27" s="15">
        <f>'[1]02'!B29</f>
        <v>62</v>
      </c>
      <c r="C27" s="16">
        <f>'[1]02'!C29</f>
        <v>0</v>
      </c>
      <c r="D27" s="16">
        <f>'[1]02'!D29</f>
        <v>245</v>
      </c>
      <c r="E27" s="16">
        <f>'[1]02'!E29</f>
        <v>0</v>
      </c>
      <c r="F27" s="15">
        <f t="shared" si="6"/>
        <v>307</v>
      </c>
      <c r="G27" s="15">
        <f>'[1]02'!H29</f>
        <v>62</v>
      </c>
      <c r="H27" s="16">
        <f>'[1]02'!I29</f>
        <v>0</v>
      </c>
      <c r="I27" s="16">
        <f>'[1]02'!J29</f>
        <v>93</v>
      </c>
      <c r="J27" s="16">
        <f>'[1]02'!K29</f>
        <v>0</v>
      </c>
      <c r="K27" s="15">
        <f t="shared" si="4"/>
        <v>155</v>
      </c>
      <c r="L27" s="18">
        <f>frq!C27</f>
        <v>1</v>
      </c>
      <c r="M27" s="16">
        <f t="shared" si="0"/>
        <v>62</v>
      </c>
      <c r="N27" s="16">
        <f t="shared" si="1"/>
        <v>0</v>
      </c>
      <c r="O27" s="16">
        <f t="shared" si="2"/>
        <v>93</v>
      </c>
      <c r="P27" s="16">
        <f t="shared" si="3"/>
        <v>0</v>
      </c>
      <c r="Q27" s="17">
        <f t="shared" si="5"/>
        <v>155</v>
      </c>
    </row>
    <row r="28" spans="1:17">
      <c r="A28" s="8" t="s">
        <v>70</v>
      </c>
      <c r="B28" s="15">
        <f>'[1]02'!B30</f>
        <v>62</v>
      </c>
      <c r="C28" s="16">
        <f>'[1]02'!C30</f>
        <v>0</v>
      </c>
      <c r="D28" s="16">
        <f>'[1]02'!D30</f>
        <v>245</v>
      </c>
      <c r="E28" s="16">
        <f>'[1]02'!E30</f>
        <v>0</v>
      </c>
      <c r="F28" s="15">
        <f t="shared" si="6"/>
        <v>307</v>
      </c>
      <c r="G28" s="15">
        <f>'[1]02'!H30</f>
        <v>62</v>
      </c>
      <c r="H28" s="16">
        <f>'[1]02'!I30</f>
        <v>0</v>
      </c>
      <c r="I28" s="16">
        <f>'[1]02'!J30</f>
        <v>93</v>
      </c>
      <c r="J28" s="16">
        <f>'[1]02'!K30</f>
        <v>0</v>
      </c>
      <c r="K28" s="15">
        <f t="shared" si="4"/>
        <v>155</v>
      </c>
      <c r="L28" s="18">
        <f>frq!C28</f>
        <v>1</v>
      </c>
      <c r="M28" s="16">
        <f t="shared" si="0"/>
        <v>62</v>
      </c>
      <c r="N28" s="16">
        <f t="shared" si="1"/>
        <v>0</v>
      </c>
      <c r="O28" s="16">
        <f t="shared" si="2"/>
        <v>93</v>
      </c>
      <c r="P28" s="16">
        <f t="shared" si="3"/>
        <v>0</v>
      </c>
      <c r="Q28" s="17">
        <f t="shared" si="5"/>
        <v>155</v>
      </c>
    </row>
    <row r="29" spans="1:17">
      <c r="A29" s="8" t="s">
        <v>71</v>
      </c>
      <c r="B29" s="15">
        <f>'[1]02'!B31</f>
        <v>62</v>
      </c>
      <c r="C29" s="16">
        <f>'[1]02'!C31</f>
        <v>0</v>
      </c>
      <c r="D29" s="16">
        <f>'[1]02'!D31</f>
        <v>245</v>
      </c>
      <c r="E29" s="16">
        <f>'[1]02'!E31</f>
        <v>0</v>
      </c>
      <c r="F29" s="15">
        <f t="shared" si="6"/>
        <v>307</v>
      </c>
      <c r="G29" s="15">
        <f>'[1]02'!H31</f>
        <v>62</v>
      </c>
      <c r="H29" s="16">
        <f>'[1]02'!I31</f>
        <v>0</v>
      </c>
      <c r="I29" s="16">
        <f>'[1]02'!J31</f>
        <v>93</v>
      </c>
      <c r="J29" s="16">
        <f>'[1]02'!K31</f>
        <v>0</v>
      </c>
      <c r="K29" s="15">
        <f t="shared" si="4"/>
        <v>155</v>
      </c>
      <c r="L29" s="18">
        <f>frq!C29</f>
        <v>1</v>
      </c>
      <c r="M29" s="16">
        <f t="shared" si="0"/>
        <v>62</v>
      </c>
      <c r="N29" s="16">
        <f t="shared" si="1"/>
        <v>0</v>
      </c>
      <c r="O29" s="16">
        <f t="shared" si="2"/>
        <v>93</v>
      </c>
      <c r="P29" s="16">
        <f t="shared" si="3"/>
        <v>0</v>
      </c>
      <c r="Q29" s="17">
        <f t="shared" si="5"/>
        <v>155</v>
      </c>
    </row>
    <row r="30" spans="1:17">
      <c r="A30" s="8" t="s">
        <v>72</v>
      </c>
      <c r="B30" s="15">
        <f>'[1]02'!B32</f>
        <v>62</v>
      </c>
      <c r="C30" s="16">
        <f>'[1]02'!C32</f>
        <v>0</v>
      </c>
      <c r="D30" s="16">
        <f>'[1]02'!D32</f>
        <v>245</v>
      </c>
      <c r="E30" s="16">
        <f>'[1]02'!E32</f>
        <v>0</v>
      </c>
      <c r="F30" s="15">
        <f t="shared" si="6"/>
        <v>307</v>
      </c>
      <c r="G30" s="15">
        <f>'[1]02'!H32</f>
        <v>62</v>
      </c>
      <c r="H30" s="16">
        <f>'[1]02'!I32</f>
        <v>0</v>
      </c>
      <c r="I30" s="16">
        <f>'[1]02'!J32</f>
        <v>93</v>
      </c>
      <c r="J30" s="16">
        <f>'[1]02'!K32</f>
        <v>0</v>
      </c>
      <c r="K30" s="15">
        <f t="shared" si="4"/>
        <v>155</v>
      </c>
      <c r="L30" s="18">
        <f>frq!C30</f>
        <v>1</v>
      </c>
      <c r="M30" s="16">
        <f t="shared" si="0"/>
        <v>62</v>
      </c>
      <c r="N30" s="16">
        <f t="shared" si="1"/>
        <v>0</v>
      </c>
      <c r="O30" s="16">
        <f t="shared" si="2"/>
        <v>93</v>
      </c>
      <c r="P30" s="16">
        <f t="shared" si="3"/>
        <v>0</v>
      </c>
      <c r="Q30" s="17">
        <f t="shared" si="5"/>
        <v>155</v>
      </c>
    </row>
    <row r="31" spans="1:17">
      <c r="A31" s="8" t="s">
        <v>73</v>
      </c>
      <c r="B31" s="15">
        <f>'[1]02'!B33</f>
        <v>62</v>
      </c>
      <c r="C31" s="16">
        <f>'[1]02'!C33</f>
        <v>0</v>
      </c>
      <c r="D31" s="16">
        <f>'[1]02'!D33</f>
        <v>245</v>
      </c>
      <c r="E31" s="16">
        <f>'[1]02'!E33</f>
        <v>0</v>
      </c>
      <c r="F31" s="15">
        <f t="shared" si="6"/>
        <v>307</v>
      </c>
      <c r="G31" s="15">
        <f>'[1]02'!H33</f>
        <v>62</v>
      </c>
      <c r="H31" s="16">
        <f>'[1]02'!I33</f>
        <v>0</v>
      </c>
      <c r="I31" s="16">
        <f>'[1]02'!J33</f>
        <v>93</v>
      </c>
      <c r="J31" s="16">
        <f>'[1]02'!K33</f>
        <v>0</v>
      </c>
      <c r="K31" s="15">
        <f t="shared" si="4"/>
        <v>155</v>
      </c>
      <c r="L31" s="18">
        <f>frq!C31</f>
        <v>1</v>
      </c>
      <c r="M31" s="16">
        <f t="shared" si="0"/>
        <v>62</v>
      </c>
      <c r="N31" s="16">
        <f t="shared" si="1"/>
        <v>0</v>
      </c>
      <c r="O31" s="16">
        <f t="shared" si="2"/>
        <v>93</v>
      </c>
      <c r="P31" s="16">
        <f t="shared" si="3"/>
        <v>0</v>
      </c>
      <c r="Q31" s="17">
        <f t="shared" si="5"/>
        <v>155</v>
      </c>
    </row>
    <row r="32" spans="1:17">
      <c r="A32" s="8" t="s">
        <v>74</v>
      </c>
      <c r="B32" s="15">
        <f>'[1]02'!B34</f>
        <v>62</v>
      </c>
      <c r="C32" s="16">
        <f>'[1]02'!C34</f>
        <v>0</v>
      </c>
      <c r="D32" s="16">
        <f>'[1]02'!D34</f>
        <v>245</v>
      </c>
      <c r="E32" s="16">
        <f>'[1]02'!E34</f>
        <v>0</v>
      </c>
      <c r="F32" s="15">
        <f t="shared" si="6"/>
        <v>307</v>
      </c>
      <c r="G32" s="15">
        <f>'[1]02'!H34</f>
        <v>62</v>
      </c>
      <c r="H32" s="16">
        <f>'[1]02'!I34</f>
        <v>0</v>
      </c>
      <c r="I32" s="16">
        <f>'[1]02'!J34</f>
        <v>93</v>
      </c>
      <c r="J32" s="16">
        <f>'[1]02'!K34</f>
        <v>0</v>
      </c>
      <c r="K32" s="15">
        <f t="shared" si="4"/>
        <v>155</v>
      </c>
      <c r="L32" s="18">
        <f>frq!C32</f>
        <v>1</v>
      </c>
      <c r="M32" s="16">
        <f t="shared" si="0"/>
        <v>62</v>
      </c>
      <c r="N32" s="16">
        <f t="shared" si="1"/>
        <v>0</v>
      </c>
      <c r="O32" s="16">
        <f t="shared" si="2"/>
        <v>93</v>
      </c>
      <c r="P32" s="16">
        <f t="shared" si="3"/>
        <v>0</v>
      </c>
      <c r="Q32" s="17">
        <f t="shared" si="5"/>
        <v>155</v>
      </c>
    </row>
    <row r="33" spans="1:17">
      <c r="A33" s="8" t="s">
        <v>75</v>
      </c>
      <c r="B33" s="15">
        <f>'[1]02'!B35</f>
        <v>62</v>
      </c>
      <c r="C33" s="16">
        <f>'[1]02'!C35</f>
        <v>0</v>
      </c>
      <c r="D33" s="16">
        <f>'[1]02'!D35</f>
        <v>245</v>
      </c>
      <c r="E33" s="16">
        <f>'[1]02'!E35</f>
        <v>0</v>
      </c>
      <c r="F33" s="15">
        <f t="shared" si="6"/>
        <v>307</v>
      </c>
      <c r="G33" s="15">
        <f>'[1]02'!H35</f>
        <v>62</v>
      </c>
      <c r="H33" s="16">
        <f>'[1]02'!I35</f>
        <v>0</v>
      </c>
      <c r="I33" s="16">
        <f>'[1]02'!J35</f>
        <v>93</v>
      </c>
      <c r="J33" s="16">
        <f>'[1]02'!K35</f>
        <v>0</v>
      </c>
      <c r="K33" s="15">
        <f t="shared" si="4"/>
        <v>155</v>
      </c>
      <c r="L33" s="18">
        <f>frq!C33</f>
        <v>1</v>
      </c>
      <c r="M33" s="16">
        <f t="shared" si="0"/>
        <v>62</v>
      </c>
      <c r="N33" s="16">
        <f t="shared" si="1"/>
        <v>0</v>
      </c>
      <c r="O33" s="16">
        <f t="shared" si="2"/>
        <v>93</v>
      </c>
      <c r="P33" s="16">
        <f t="shared" si="3"/>
        <v>0</v>
      </c>
      <c r="Q33" s="17">
        <f t="shared" si="5"/>
        <v>155</v>
      </c>
    </row>
    <row r="34" spans="1:17">
      <c r="A34" s="8" t="s">
        <v>76</v>
      </c>
      <c r="B34" s="15">
        <f>'[1]02'!B36</f>
        <v>62</v>
      </c>
      <c r="C34" s="16">
        <f>'[1]02'!C36</f>
        <v>0</v>
      </c>
      <c r="D34" s="16">
        <f>'[1]02'!D36</f>
        <v>245</v>
      </c>
      <c r="E34" s="16">
        <f>'[1]02'!E36</f>
        <v>0</v>
      </c>
      <c r="F34" s="15">
        <f t="shared" si="6"/>
        <v>307</v>
      </c>
      <c r="G34" s="15">
        <f>'[1]02'!H36</f>
        <v>62</v>
      </c>
      <c r="H34" s="16">
        <f>'[1]02'!I36</f>
        <v>0</v>
      </c>
      <c r="I34" s="16">
        <f>'[1]02'!J36</f>
        <v>93</v>
      </c>
      <c r="J34" s="16">
        <f>'[1]02'!K36</f>
        <v>0</v>
      </c>
      <c r="K34" s="15">
        <f t="shared" si="4"/>
        <v>155</v>
      </c>
      <c r="L34" s="18">
        <f>frq!C34</f>
        <v>1</v>
      </c>
      <c r="M34" s="16">
        <f t="shared" si="0"/>
        <v>62</v>
      </c>
      <c r="N34" s="16">
        <f t="shared" si="1"/>
        <v>0</v>
      </c>
      <c r="O34" s="16">
        <f t="shared" si="2"/>
        <v>93</v>
      </c>
      <c r="P34" s="16">
        <f t="shared" si="3"/>
        <v>0</v>
      </c>
      <c r="Q34" s="17">
        <f t="shared" si="5"/>
        <v>155</v>
      </c>
    </row>
    <row r="35" spans="1:17">
      <c r="A35" s="8" t="s">
        <v>77</v>
      </c>
      <c r="B35" s="15">
        <f>'[1]02'!B37</f>
        <v>62</v>
      </c>
      <c r="C35" s="16">
        <f>'[1]02'!C37</f>
        <v>0</v>
      </c>
      <c r="D35" s="16">
        <f>'[1]02'!D37</f>
        <v>245</v>
      </c>
      <c r="E35" s="16">
        <f>'[1]02'!E37</f>
        <v>0</v>
      </c>
      <c r="F35" s="15">
        <f t="shared" si="6"/>
        <v>307</v>
      </c>
      <c r="G35" s="15">
        <f>'[1]02'!H37</f>
        <v>62</v>
      </c>
      <c r="H35" s="16">
        <f>'[1]02'!I37</f>
        <v>0</v>
      </c>
      <c r="I35" s="16">
        <f>'[1]02'!J37</f>
        <v>91</v>
      </c>
      <c r="J35" s="16">
        <f>'[1]02'!K37</f>
        <v>0</v>
      </c>
      <c r="K35" s="15">
        <f t="shared" si="4"/>
        <v>153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62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91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153</v>
      </c>
    </row>
    <row r="36" spans="1:17">
      <c r="A36" s="8" t="s">
        <v>78</v>
      </c>
      <c r="B36" s="15">
        <f>'[1]02'!B38</f>
        <v>62</v>
      </c>
      <c r="C36" s="16">
        <f>'[1]02'!C38</f>
        <v>0</v>
      </c>
      <c r="D36" s="16">
        <f>'[1]02'!D38</f>
        <v>245</v>
      </c>
      <c r="E36" s="16">
        <f>'[1]02'!E38</f>
        <v>0</v>
      </c>
      <c r="F36" s="15">
        <f t="shared" si="6"/>
        <v>307</v>
      </c>
      <c r="G36" s="15">
        <f>'[1]02'!H38</f>
        <v>62</v>
      </c>
      <c r="H36" s="16">
        <f>'[1]02'!I38</f>
        <v>0</v>
      </c>
      <c r="I36" s="16">
        <f>'[1]02'!J38</f>
        <v>91</v>
      </c>
      <c r="J36" s="16">
        <f>'[1]02'!K38</f>
        <v>0</v>
      </c>
      <c r="K36" s="15">
        <f t="shared" si="4"/>
        <v>153</v>
      </c>
      <c r="L36" s="18">
        <f>frq!C36</f>
        <v>1</v>
      </c>
      <c r="M36" s="16">
        <f t="shared" si="7"/>
        <v>62</v>
      </c>
      <c r="N36" s="16">
        <f t="shared" si="8"/>
        <v>0</v>
      </c>
      <c r="O36" s="16">
        <f t="shared" si="9"/>
        <v>91</v>
      </c>
      <c r="P36" s="16">
        <f t="shared" si="10"/>
        <v>0</v>
      </c>
      <c r="Q36" s="17">
        <f t="shared" si="5"/>
        <v>153</v>
      </c>
    </row>
    <row r="37" spans="1:17">
      <c r="A37" s="8" t="s">
        <v>79</v>
      </c>
      <c r="B37" s="15">
        <f>'[1]02'!B39</f>
        <v>62</v>
      </c>
      <c r="C37" s="16">
        <f>'[1]02'!C39</f>
        <v>0</v>
      </c>
      <c r="D37" s="16">
        <f>'[1]02'!D39</f>
        <v>245</v>
      </c>
      <c r="E37" s="16">
        <f>'[1]02'!E39</f>
        <v>0</v>
      </c>
      <c r="F37" s="15">
        <f t="shared" si="6"/>
        <v>307</v>
      </c>
      <c r="G37" s="15">
        <f>'[1]02'!H39</f>
        <v>62</v>
      </c>
      <c r="H37" s="16">
        <f>'[1]02'!I39</f>
        <v>0</v>
      </c>
      <c r="I37" s="16">
        <f>'[1]02'!J39</f>
        <v>91</v>
      </c>
      <c r="J37" s="16">
        <f>'[1]02'!K39</f>
        <v>0</v>
      </c>
      <c r="K37" s="15">
        <f t="shared" si="4"/>
        <v>153</v>
      </c>
      <c r="L37" s="18">
        <f>frq!C37</f>
        <v>1</v>
      </c>
      <c r="M37" s="16">
        <f t="shared" si="7"/>
        <v>62</v>
      </c>
      <c r="N37" s="16">
        <f t="shared" si="8"/>
        <v>0</v>
      </c>
      <c r="O37" s="16">
        <f t="shared" si="9"/>
        <v>91</v>
      </c>
      <c r="P37" s="16">
        <f t="shared" si="10"/>
        <v>0</v>
      </c>
      <c r="Q37" s="17">
        <f t="shared" si="5"/>
        <v>153</v>
      </c>
    </row>
    <row r="38" spans="1:17">
      <c r="A38" s="8" t="s">
        <v>80</v>
      </c>
      <c r="B38" s="15">
        <f>'[1]02'!B40</f>
        <v>62</v>
      </c>
      <c r="C38" s="16">
        <f>'[1]02'!C40</f>
        <v>0</v>
      </c>
      <c r="D38" s="16">
        <f>'[1]02'!D40</f>
        <v>245</v>
      </c>
      <c r="E38" s="16">
        <f>'[1]02'!E40</f>
        <v>0</v>
      </c>
      <c r="F38" s="15">
        <f t="shared" si="6"/>
        <v>307</v>
      </c>
      <c r="G38" s="15">
        <f>'[1]02'!H40</f>
        <v>62</v>
      </c>
      <c r="H38" s="16">
        <f>'[1]02'!I40</f>
        <v>0</v>
      </c>
      <c r="I38" s="16">
        <f>'[1]02'!J40</f>
        <v>91</v>
      </c>
      <c r="J38" s="16">
        <f>'[1]02'!K40</f>
        <v>0</v>
      </c>
      <c r="K38" s="15">
        <f t="shared" si="4"/>
        <v>153</v>
      </c>
      <c r="L38" s="18">
        <f>frq!C38</f>
        <v>1</v>
      </c>
      <c r="M38" s="16">
        <f t="shared" si="7"/>
        <v>62</v>
      </c>
      <c r="N38" s="16">
        <f t="shared" si="8"/>
        <v>0</v>
      </c>
      <c r="O38" s="16">
        <f t="shared" si="9"/>
        <v>91</v>
      </c>
      <c r="P38" s="16">
        <f t="shared" si="10"/>
        <v>0</v>
      </c>
      <c r="Q38" s="17">
        <f t="shared" si="5"/>
        <v>153</v>
      </c>
    </row>
    <row r="39" spans="1:17">
      <c r="A39" s="8" t="s">
        <v>81</v>
      </c>
      <c r="B39" s="15">
        <f>'[1]02'!B41</f>
        <v>62</v>
      </c>
      <c r="C39" s="16">
        <f>'[1]02'!C41</f>
        <v>0</v>
      </c>
      <c r="D39" s="16">
        <f>'[1]02'!D41</f>
        <v>245</v>
      </c>
      <c r="E39" s="16">
        <f>'[1]02'!E41</f>
        <v>0</v>
      </c>
      <c r="F39" s="15">
        <f t="shared" si="6"/>
        <v>307</v>
      </c>
      <c r="G39" s="15">
        <f>'[1]02'!H41</f>
        <v>62</v>
      </c>
      <c r="H39" s="16">
        <f>'[1]02'!I41</f>
        <v>0</v>
      </c>
      <c r="I39" s="16">
        <f>'[1]02'!J41</f>
        <v>89</v>
      </c>
      <c r="J39" s="16">
        <f>'[1]02'!K41</f>
        <v>0</v>
      </c>
      <c r="K39" s="15">
        <f t="shared" si="4"/>
        <v>151</v>
      </c>
      <c r="L39" s="18">
        <f>frq!C39</f>
        <v>1</v>
      </c>
      <c r="M39" s="16">
        <f t="shared" si="7"/>
        <v>62</v>
      </c>
      <c r="N39" s="16">
        <f t="shared" si="8"/>
        <v>0</v>
      </c>
      <c r="O39" s="16">
        <f t="shared" si="9"/>
        <v>89</v>
      </c>
      <c r="P39" s="16">
        <f t="shared" si="10"/>
        <v>0</v>
      </c>
      <c r="Q39" s="17">
        <f t="shared" si="5"/>
        <v>151</v>
      </c>
    </row>
    <row r="40" spans="1:17">
      <c r="A40" s="8" t="s">
        <v>82</v>
      </c>
      <c r="B40" s="15">
        <f>'[1]02'!B42</f>
        <v>62</v>
      </c>
      <c r="C40" s="16">
        <f>'[1]02'!C42</f>
        <v>0</v>
      </c>
      <c r="D40" s="16">
        <f>'[1]02'!D42</f>
        <v>245</v>
      </c>
      <c r="E40" s="16">
        <f>'[1]02'!E42</f>
        <v>0</v>
      </c>
      <c r="F40" s="15">
        <f t="shared" si="6"/>
        <v>307</v>
      </c>
      <c r="G40" s="15">
        <f>'[1]02'!H42</f>
        <v>62</v>
      </c>
      <c r="H40" s="16">
        <f>'[1]02'!I42</f>
        <v>0</v>
      </c>
      <c r="I40" s="16">
        <f>'[1]02'!J42</f>
        <v>89</v>
      </c>
      <c r="J40" s="16">
        <f>'[1]02'!K42</f>
        <v>0</v>
      </c>
      <c r="K40" s="15">
        <f t="shared" si="4"/>
        <v>151</v>
      </c>
      <c r="L40" s="18">
        <f>frq!C40</f>
        <v>1</v>
      </c>
      <c r="M40" s="16">
        <f t="shared" si="7"/>
        <v>62</v>
      </c>
      <c r="N40" s="16">
        <f t="shared" si="8"/>
        <v>0</v>
      </c>
      <c r="O40" s="16">
        <f t="shared" si="9"/>
        <v>89</v>
      </c>
      <c r="P40" s="16">
        <f t="shared" si="10"/>
        <v>0</v>
      </c>
      <c r="Q40" s="17">
        <f t="shared" si="5"/>
        <v>151</v>
      </c>
    </row>
    <row r="41" spans="1:17">
      <c r="A41" s="8" t="s">
        <v>83</v>
      </c>
      <c r="B41" s="15">
        <f>'[1]02'!B43</f>
        <v>62</v>
      </c>
      <c r="C41" s="16">
        <f>'[1]02'!C43</f>
        <v>0</v>
      </c>
      <c r="D41" s="16">
        <f>'[1]02'!D43</f>
        <v>245</v>
      </c>
      <c r="E41" s="16">
        <f>'[1]02'!E43</f>
        <v>0</v>
      </c>
      <c r="F41" s="15">
        <f t="shared" si="6"/>
        <v>307</v>
      </c>
      <c r="G41" s="15">
        <f>'[1]02'!H43</f>
        <v>62</v>
      </c>
      <c r="H41" s="16">
        <f>'[1]02'!I43</f>
        <v>0</v>
      </c>
      <c r="I41" s="16">
        <f>'[1]02'!J43</f>
        <v>89</v>
      </c>
      <c r="J41" s="16">
        <f>'[1]02'!K43</f>
        <v>0</v>
      </c>
      <c r="K41" s="15">
        <f t="shared" si="4"/>
        <v>151</v>
      </c>
      <c r="L41" s="18">
        <f>frq!C41</f>
        <v>1</v>
      </c>
      <c r="M41" s="16">
        <f t="shared" si="7"/>
        <v>62</v>
      </c>
      <c r="N41" s="16">
        <f t="shared" si="8"/>
        <v>0</v>
      </c>
      <c r="O41" s="16">
        <f t="shared" si="9"/>
        <v>89</v>
      </c>
      <c r="P41" s="16">
        <f t="shared" si="10"/>
        <v>0</v>
      </c>
      <c r="Q41" s="17">
        <f t="shared" si="5"/>
        <v>151</v>
      </c>
    </row>
    <row r="42" spans="1:17">
      <c r="A42" s="8" t="s">
        <v>84</v>
      </c>
      <c r="B42" s="15">
        <f>'[1]02'!B44</f>
        <v>62</v>
      </c>
      <c r="C42" s="16">
        <f>'[1]02'!C44</f>
        <v>0</v>
      </c>
      <c r="D42" s="16">
        <f>'[1]02'!D44</f>
        <v>245</v>
      </c>
      <c r="E42" s="16">
        <f>'[1]02'!E44</f>
        <v>0</v>
      </c>
      <c r="F42" s="15">
        <f t="shared" si="6"/>
        <v>307</v>
      </c>
      <c r="G42" s="15">
        <f>'[1]02'!H44</f>
        <v>62</v>
      </c>
      <c r="H42" s="16">
        <f>'[1]02'!I44</f>
        <v>0</v>
      </c>
      <c r="I42" s="16">
        <f>'[1]02'!J44</f>
        <v>87</v>
      </c>
      <c r="J42" s="16">
        <f>'[1]02'!K44</f>
        <v>0</v>
      </c>
      <c r="K42" s="15">
        <f t="shared" si="4"/>
        <v>149</v>
      </c>
      <c r="L42" s="18">
        <f>frq!C42</f>
        <v>1</v>
      </c>
      <c r="M42" s="16">
        <f t="shared" si="7"/>
        <v>62</v>
      </c>
      <c r="N42" s="16">
        <f t="shared" si="8"/>
        <v>0</v>
      </c>
      <c r="O42" s="16">
        <f t="shared" si="9"/>
        <v>87</v>
      </c>
      <c r="P42" s="16">
        <f t="shared" si="10"/>
        <v>0</v>
      </c>
      <c r="Q42" s="17">
        <f t="shared" si="5"/>
        <v>149</v>
      </c>
    </row>
    <row r="43" spans="1:17">
      <c r="A43" s="8" t="s">
        <v>85</v>
      </c>
      <c r="B43" s="15">
        <f>'[1]02'!B45</f>
        <v>62</v>
      </c>
      <c r="C43" s="16">
        <f>'[1]02'!C45</f>
        <v>0</v>
      </c>
      <c r="D43" s="16">
        <f>'[1]02'!D45</f>
        <v>245</v>
      </c>
      <c r="E43" s="16">
        <f>'[1]02'!E45</f>
        <v>0</v>
      </c>
      <c r="F43" s="15">
        <f t="shared" si="6"/>
        <v>307</v>
      </c>
      <c r="G43" s="15">
        <f>'[1]02'!H45</f>
        <v>62</v>
      </c>
      <c r="H43" s="16">
        <f>'[1]02'!I45</f>
        <v>0</v>
      </c>
      <c r="I43" s="16">
        <f>'[1]02'!J45</f>
        <v>87</v>
      </c>
      <c r="J43" s="16">
        <f>'[1]02'!K45</f>
        <v>0</v>
      </c>
      <c r="K43" s="15">
        <f t="shared" si="4"/>
        <v>149</v>
      </c>
      <c r="L43" s="18">
        <f>frq!C43</f>
        <v>1</v>
      </c>
      <c r="M43" s="16">
        <f t="shared" si="7"/>
        <v>62</v>
      </c>
      <c r="N43" s="16">
        <f t="shared" si="8"/>
        <v>0</v>
      </c>
      <c r="O43" s="16">
        <f t="shared" si="9"/>
        <v>87</v>
      </c>
      <c r="P43" s="16">
        <f t="shared" si="10"/>
        <v>0</v>
      </c>
      <c r="Q43" s="17">
        <f t="shared" si="5"/>
        <v>149</v>
      </c>
    </row>
    <row r="44" spans="1:17">
      <c r="A44" s="8" t="s">
        <v>86</v>
      </c>
      <c r="B44" s="15">
        <f>'[1]02'!B46</f>
        <v>62</v>
      </c>
      <c r="C44" s="16">
        <f>'[1]02'!C46</f>
        <v>0</v>
      </c>
      <c r="D44" s="16">
        <f>'[1]02'!D46</f>
        <v>245</v>
      </c>
      <c r="E44" s="16">
        <f>'[1]02'!E46</f>
        <v>0</v>
      </c>
      <c r="F44" s="15">
        <f t="shared" si="6"/>
        <v>307</v>
      </c>
      <c r="G44" s="15">
        <f>'[1]02'!H46</f>
        <v>62</v>
      </c>
      <c r="H44" s="16">
        <f>'[1]02'!I46</f>
        <v>0</v>
      </c>
      <c r="I44" s="16">
        <f>'[1]02'!J46</f>
        <v>87</v>
      </c>
      <c r="J44" s="16">
        <f>'[1]02'!K46</f>
        <v>0</v>
      </c>
      <c r="K44" s="15">
        <f t="shared" si="4"/>
        <v>149</v>
      </c>
      <c r="L44" s="18">
        <f>frq!C44</f>
        <v>1</v>
      </c>
      <c r="M44" s="16">
        <f t="shared" si="7"/>
        <v>62</v>
      </c>
      <c r="N44" s="16">
        <f t="shared" si="8"/>
        <v>0</v>
      </c>
      <c r="O44" s="16">
        <f t="shared" si="9"/>
        <v>87</v>
      </c>
      <c r="P44" s="16">
        <f t="shared" si="10"/>
        <v>0</v>
      </c>
      <c r="Q44" s="17">
        <f t="shared" si="5"/>
        <v>149</v>
      </c>
    </row>
    <row r="45" spans="1:17">
      <c r="A45" s="8" t="s">
        <v>87</v>
      </c>
      <c r="B45" s="15">
        <f>'[1]02'!B47</f>
        <v>62</v>
      </c>
      <c r="C45" s="16">
        <f>'[1]02'!C47</f>
        <v>0</v>
      </c>
      <c r="D45" s="16">
        <f>'[1]02'!D47</f>
        <v>245</v>
      </c>
      <c r="E45" s="16">
        <f>'[1]02'!E47</f>
        <v>0</v>
      </c>
      <c r="F45" s="15">
        <f t="shared" si="6"/>
        <v>307</v>
      </c>
      <c r="G45" s="15">
        <f>'[1]02'!H47</f>
        <v>62</v>
      </c>
      <c r="H45" s="16">
        <f>'[1]02'!I47</f>
        <v>0</v>
      </c>
      <c r="I45" s="16">
        <f>'[1]02'!J47</f>
        <v>87</v>
      </c>
      <c r="J45" s="16">
        <f>'[1]02'!K47</f>
        <v>0</v>
      </c>
      <c r="K45" s="15">
        <f t="shared" si="4"/>
        <v>149</v>
      </c>
      <c r="L45" s="18">
        <f>frq!C45</f>
        <v>1</v>
      </c>
      <c r="M45" s="16">
        <f t="shared" si="7"/>
        <v>62</v>
      </c>
      <c r="N45" s="16">
        <f t="shared" si="8"/>
        <v>0</v>
      </c>
      <c r="O45" s="16">
        <f t="shared" si="9"/>
        <v>87</v>
      </c>
      <c r="P45" s="16">
        <f t="shared" si="10"/>
        <v>0</v>
      </c>
      <c r="Q45" s="17">
        <f t="shared" si="5"/>
        <v>149</v>
      </c>
    </row>
    <row r="46" spans="1:17">
      <c r="A46" s="8" t="s">
        <v>88</v>
      </c>
      <c r="B46" s="15">
        <f>'[1]02'!B48</f>
        <v>62</v>
      </c>
      <c r="C46" s="16">
        <f>'[1]02'!C48</f>
        <v>0</v>
      </c>
      <c r="D46" s="16">
        <f>'[1]02'!D48</f>
        <v>245</v>
      </c>
      <c r="E46" s="16">
        <f>'[1]02'!E48</f>
        <v>0</v>
      </c>
      <c r="F46" s="15">
        <f t="shared" si="6"/>
        <v>307</v>
      </c>
      <c r="G46" s="15">
        <f>'[1]02'!H48</f>
        <v>62</v>
      </c>
      <c r="H46" s="16">
        <f>'[1]02'!I48</f>
        <v>0</v>
      </c>
      <c r="I46" s="16">
        <f>'[1]02'!J48</f>
        <v>87</v>
      </c>
      <c r="J46" s="16">
        <f>'[1]02'!K48</f>
        <v>0</v>
      </c>
      <c r="K46" s="15">
        <f t="shared" si="4"/>
        <v>149</v>
      </c>
      <c r="L46" s="18">
        <f>frq!C46</f>
        <v>1</v>
      </c>
      <c r="M46" s="16">
        <f t="shared" si="7"/>
        <v>62</v>
      </c>
      <c r="N46" s="16">
        <f t="shared" si="8"/>
        <v>0</v>
      </c>
      <c r="O46" s="16">
        <f t="shared" si="9"/>
        <v>87</v>
      </c>
      <c r="P46" s="16">
        <f t="shared" si="10"/>
        <v>0</v>
      </c>
      <c r="Q46" s="17">
        <f t="shared" si="5"/>
        <v>149</v>
      </c>
    </row>
    <row r="47" spans="1:17">
      <c r="A47" s="8" t="s">
        <v>89</v>
      </c>
      <c r="B47" s="15">
        <f>'[1]02'!B49</f>
        <v>62</v>
      </c>
      <c r="C47" s="16">
        <f>'[1]02'!C49</f>
        <v>0</v>
      </c>
      <c r="D47" s="16">
        <f>'[1]02'!D49</f>
        <v>245</v>
      </c>
      <c r="E47" s="16">
        <f>'[1]02'!E49</f>
        <v>0</v>
      </c>
      <c r="F47" s="15">
        <f t="shared" si="6"/>
        <v>307</v>
      </c>
      <c r="G47" s="15">
        <f>'[1]02'!H49</f>
        <v>62</v>
      </c>
      <c r="H47" s="16">
        <f>'[1]02'!I49</f>
        <v>0</v>
      </c>
      <c r="I47" s="16">
        <f>'[1]02'!J49</f>
        <v>87</v>
      </c>
      <c r="J47" s="16">
        <f>'[1]02'!K49</f>
        <v>0</v>
      </c>
      <c r="K47" s="15">
        <f t="shared" si="4"/>
        <v>149</v>
      </c>
      <c r="L47" s="18">
        <f>frq!C47</f>
        <v>1</v>
      </c>
      <c r="M47" s="16">
        <f t="shared" si="7"/>
        <v>62</v>
      </c>
      <c r="N47" s="16">
        <f t="shared" si="8"/>
        <v>0</v>
      </c>
      <c r="O47" s="16">
        <f t="shared" si="9"/>
        <v>87</v>
      </c>
      <c r="P47" s="16">
        <f t="shared" si="10"/>
        <v>0</v>
      </c>
      <c r="Q47" s="17">
        <f t="shared" si="5"/>
        <v>149</v>
      </c>
    </row>
    <row r="48" spans="1:17">
      <c r="A48" s="8" t="s">
        <v>90</v>
      </c>
      <c r="B48" s="15">
        <f>'[1]02'!B50</f>
        <v>62</v>
      </c>
      <c r="C48" s="16">
        <f>'[1]02'!C50</f>
        <v>0</v>
      </c>
      <c r="D48" s="16">
        <f>'[1]02'!D50</f>
        <v>245</v>
      </c>
      <c r="E48" s="16">
        <f>'[1]02'!E50</f>
        <v>0</v>
      </c>
      <c r="F48" s="15">
        <f t="shared" si="6"/>
        <v>307</v>
      </c>
      <c r="G48" s="15">
        <f>'[1]02'!H50</f>
        <v>62</v>
      </c>
      <c r="H48" s="16">
        <f>'[1]02'!I50</f>
        <v>0</v>
      </c>
      <c r="I48" s="16">
        <f>'[1]02'!J50</f>
        <v>87</v>
      </c>
      <c r="J48" s="16">
        <f>'[1]02'!K50</f>
        <v>0</v>
      </c>
      <c r="K48" s="15">
        <f t="shared" si="4"/>
        <v>149</v>
      </c>
      <c r="L48" s="18">
        <f>frq!C48</f>
        <v>1</v>
      </c>
      <c r="M48" s="16">
        <f t="shared" si="7"/>
        <v>62</v>
      </c>
      <c r="N48" s="16">
        <f t="shared" si="8"/>
        <v>0</v>
      </c>
      <c r="O48" s="16">
        <f t="shared" si="9"/>
        <v>87</v>
      </c>
      <c r="P48" s="16">
        <f t="shared" si="10"/>
        <v>0</v>
      </c>
      <c r="Q48" s="17">
        <f t="shared" si="5"/>
        <v>149</v>
      </c>
    </row>
    <row r="49" spans="1:17">
      <c r="A49" s="8" t="s">
        <v>91</v>
      </c>
      <c r="B49" s="15">
        <f>'[1]02'!B51</f>
        <v>62</v>
      </c>
      <c r="C49" s="16">
        <f>'[1]02'!C51</f>
        <v>0</v>
      </c>
      <c r="D49" s="16">
        <f>'[1]02'!D51</f>
        <v>245</v>
      </c>
      <c r="E49" s="16">
        <f>'[1]02'!E51</f>
        <v>0</v>
      </c>
      <c r="F49" s="15">
        <f t="shared" si="6"/>
        <v>307</v>
      </c>
      <c r="G49" s="15">
        <f>'[1]02'!H51</f>
        <v>62</v>
      </c>
      <c r="H49" s="16">
        <f>'[1]02'!I51</f>
        <v>0</v>
      </c>
      <c r="I49" s="16">
        <f>'[1]02'!J51</f>
        <v>27</v>
      </c>
      <c r="J49" s="16">
        <f>'[1]02'!K51</f>
        <v>0</v>
      </c>
      <c r="K49" s="15">
        <f t="shared" si="4"/>
        <v>89</v>
      </c>
      <c r="L49" s="18">
        <f>frq!C49</f>
        <v>1</v>
      </c>
      <c r="M49" s="16">
        <f t="shared" si="7"/>
        <v>62</v>
      </c>
      <c r="N49" s="16">
        <f t="shared" si="8"/>
        <v>0</v>
      </c>
      <c r="O49" s="16">
        <f t="shared" si="9"/>
        <v>27</v>
      </c>
      <c r="P49" s="16">
        <f t="shared" si="10"/>
        <v>0</v>
      </c>
      <c r="Q49" s="17">
        <f t="shared" si="5"/>
        <v>89</v>
      </c>
    </row>
    <row r="50" spans="1:17">
      <c r="A50" s="8" t="s">
        <v>92</v>
      </c>
      <c r="B50" s="15">
        <f>'[1]02'!B52</f>
        <v>120</v>
      </c>
      <c r="C50" s="16">
        <f>'[1]02'!C52</f>
        <v>0</v>
      </c>
      <c r="D50" s="16">
        <f>'[1]02'!D52</f>
        <v>185</v>
      </c>
      <c r="E50" s="16">
        <f>'[1]02'!E52</f>
        <v>0</v>
      </c>
      <c r="F50" s="15">
        <f t="shared" si="6"/>
        <v>305</v>
      </c>
      <c r="G50" s="15">
        <f>'[1]02'!H52</f>
        <v>120</v>
      </c>
      <c r="H50" s="16">
        <f>'[1]02'!I52</f>
        <v>0</v>
      </c>
      <c r="I50" s="16">
        <f>'[1]02'!J52</f>
        <v>27</v>
      </c>
      <c r="J50" s="16">
        <f>'[1]02'!K52</f>
        <v>0</v>
      </c>
      <c r="K50" s="15">
        <f t="shared" si="4"/>
        <v>147</v>
      </c>
      <c r="L50" s="18">
        <f>frq!C50</f>
        <v>1</v>
      </c>
      <c r="M50" s="16">
        <f t="shared" si="7"/>
        <v>120</v>
      </c>
      <c r="N50" s="16">
        <f t="shared" si="8"/>
        <v>0</v>
      </c>
      <c r="O50" s="16">
        <f t="shared" si="9"/>
        <v>27</v>
      </c>
      <c r="P50" s="16">
        <f t="shared" si="10"/>
        <v>0</v>
      </c>
      <c r="Q50" s="17">
        <f t="shared" si="5"/>
        <v>147</v>
      </c>
    </row>
    <row r="51" spans="1:17">
      <c r="A51" s="8" t="s">
        <v>93</v>
      </c>
      <c r="B51" s="15">
        <f>'[1]02'!B53</f>
        <v>120</v>
      </c>
      <c r="C51" s="16">
        <f>'[1]02'!C53</f>
        <v>0</v>
      </c>
      <c r="D51" s="16">
        <f>'[1]02'!D53</f>
        <v>185</v>
      </c>
      <c r="E51" s="16">
        <f>'[1]02'!E53</f>
        <v>0</v>
      </c>
      <c r="F51" s="15">
        <f t="shared" si="6"/>
        <v>305</v>
      </c>
      <c r="G51" s="15">
        <f>'[1]02'!H53</f>
        <v>120</v>
      </c>
      <c r="H51" s="16">
        <f>'[1]02'!I53</f>
        <v>0</v>
      </c>
      <c r="I51" s="16">
        <f>'[1]02'!J53</f>
        <v>26</v>
      </c>
      <c r="J51" s="16">
        <f>'[1]02'!K53</f>
        <v>0</v>
      </c>
      <c r="K51" s="15">
        <f t="shared" si="4"/>
        <v>146</v>
      </c>
      <c r="L51" s="18">
        <f>frq!C51</f>
        <v>1</v>
      </c>
      <c r="M51" s="16">
        <f t="shared" si="7"/>
        <v>120</v>
      </c>
      <c r="N51" s="16">
        <f t="shared" si="8"/>
        <v>0</v>
      </c>
      <c r="O51" s="16">
        <f t="shared" si="9"/>
        <v>26</v>
      </c>
      <c r="P51" s="16">
        <f t="shared" si="10"/>
        <v>0</v>
      </c>
      <c r="Q51" s="17">
        <f t="shared" si="5"/>
        <v>146</v>
      </c>
    </row>
    <row r="52" spans="1:17">
      <c r="A52" s="8" t="s">
        <v>94</v>
      </c>
      <c r="B52" s="15">
        <f>'[1]02'!B54</f>
        <v>120</v>
      </c>
      <c r="C52" s="16">
        <f>'[1]02'!C54</f>
        <v>0</v>
      </c>
      <c r="D52" s="16">
        <f>'[1]02'!D54</f>
        <v>185</v>
      </c>
      <c r="E52" s="16">
        <f>'[1]02'!E54</f>
        <v>0</v>
      </c>
      <c r="F52" s="15">
        <f t="shared" si="6"/>
        <v>305</v>
      </c>
      <c r="G52" s="15">
        <f>'[1]02'!H54</f>
        <v>120</v>
      </c>
      <c r="H52" s="16">
        <f>'[1]02'!I54</f>
        <v>0</v>
      </c>
      <c r="I52" s="16">
        <f>'[1]02'!J54</f>
        <v>26</v>
      </c>
      <c r="J52" s="16">
        <f>'[1]02'!K54</f>
        <v>0</v>
      </c>
      <c r="K52" s="15">
        <f t="shared" si="4"/>
        <v>146</v>
      </c>
      <c r="L52" s="18">
        <f>frq!C52</f>
        <v>1</v>
      </c>
      <c r="M52" s="16">
        <f t="shared" si="7"/>
        <v>120</v>
      </c>
      <c r="N52" s="16">
        <f t="shared" si="8"/>
        <v>0</v>
      </c>
      <c r="O52" s="16">
        <f t="shared" si="9"/>
        <v>26</v>
      </c>
      <c r="P52" s="16">
        <f t="shared" si="10"/>
        <v>0</v>
      </c>
      <c r="Q52" s="17">
        <f t="shared" si="5"/>
        <v>146</v>
      </c>
    </row>
    <row r="53" spans="1:17">
      <c r="A53" s="8" t="s">
        <v>95</v>
      </c>
      <c r="B53" s="15">
        <f>'[1]02'!B55</f>
        <v>120</v>
      </c>
      <c r="C53" s="16">
        <f>'[1]02'!C55</f>
        <v>0</v>
      </c>
      <c r="D53" s="16">
        <f>'[1]02'!D55</f>
        <v>185</v>
      </c>
      <c r="E53" s="16">
        <f>'[1]02'!E55</f>
        <v>0</v>
      </c>
      <c r="F53" s="15">
        <f t="shared" si="6"/>
        <v>305</v>
      </c>
      <c r="G53" s="15">
        <f>'[1]02'!H55</f>
        <v>120</v>
      </c>
      <c r="H53" s="16">
        <f>'[1]02'!I55</f>
        <v>0</v>
      </c>
      <c r="I53" s="16">
        <f>'[1]02'!J55</f>
        <v>26</v>
      </c>
      <c r="J53" s="16">
        <f>'[1]02'!K55</f>
        <v>0</v>
      </c>
      <c r="K53" s="15">
        <f t="shared" si="4"/>
        <v>146</v>
      </c>
      <c r="L53" s="18">
        <f>frq!C53</f>
        <v>1</v>
      </c>
      <c r="M53" s="16">
        <f t="shared" si="7"/>
        <v>120</v>
      </c>
      <c r="N53" s="16">
        <f t="shared" si="8"/>
        <v>0</v>
      </c>
      <c r="O53" s="16">
        <f t="shared" si="9"/>
        <v>26</v>
      </c>
      <c r="P53" s="16">
        <f t="shared" si="10"/>
        <v>0</v>
      </c>
      <c r="Q53" s="17">
        <f t="shared" si="5"/>
        <v>146</v>
      </c>
    </row>
    <row r="54" spans="1:17">
      <c r="A54" s="8" t="s">
        <v>96</v>
      </c>
      <c r="B54" s="15">
        <f>'[1]02'!B56</f>
        <v>120</v>
      </c>
      <c r="C54" s="16">
        <f>'[1]02'!C56</f>
        <v>0</v>
      </c>
      <c r="D54" s="16">
        <f>'[1]02'!D56</f>
        <v>185</v>
      </c>
      <c r="E54" s="16">
        <f>'[1]02'!E56</f>
        <v>0</v>
      </c>
      <c r="F54" s="15">
        <f t="shared" si="6"/>
        <v>305</v>
      </c>
      <c r="G54" s="15">
        <f>'[1]02'!H56</f>
        <v>120</v>
      </c>
      <c r="H54" s="16">
        <f>'[1]02'!I56</f>
        <v>0</v>
      </c>
      <c r="I54" s="16">
        <f>'[1]02'!J56</f>
        <v>26</v>
      </c>
      <c r="J54" s="16">
        <f>'[1]02'!K56</f>
        <v>0</v>
      </c>
      <c r="K54" s="15">
        <f t="shared" si="4"/>
        <v>146</v>
      </c>
      <c r="L54" s="18">
        <f>frq!C54</f>
        <v>1</v>
      </c>
      <c r="M54" s="16">
        <f t="shared" si="7"/>
        <v>120</v>
      </c>
      <c r="N54" s="16">
        <f t="shared" si="8"/>
        <v>0</v>
      </c>
      <c r="O54" s="16">
        <f t="shared" si="9"/>
        <v>26</v>
      </c>
      <c r="P54" s="16">
        <f t="shared" si="10"/>
        <v>0</v>
      </c>
      <c r="Q54" s="17">
        <f t="shared" si="5"/>
        <v>146</v>
      </c>
    </row>
    <row r="55" spans="1:17">
      <c r="A55" s="8" t="s">
        <v>97</v>
      </c>
      <c r="B55" s="15">
        <f>'[1]02'!B57</f>
        <v>120</v>
      </c>
      <c r="C55" s="16">
        <f>'[1]02'!C57</f>
        <v>0</v>
      </c>
      <c r="D55" s="16">
        <f>'[1]02'!D57</f>
        <v>185</v>
      </c>
      <c r="E55" s="16">
        <f>'[1]02'!E57</f>
        <v>0</v>
      </c>
      <c r="F55" s="15">
        <f t="shared" si="6"/>
        <v>305</v>
      </c>
      <c r="G55" s="15">
        <f>'[1]02'!H57</f>
        <v>120</v>
      </c>
      <c r="H55" s="16">
        <f>'[1]02'!I57</f>
        <v>0</v>
      </c>
      <c r="I55" s="16">
        <f>'[1]02'!J57</f>
        <v>26</v>
      </c>
      <c r="J55" s="16">
        <f>'[1]02'!K57</f>
        <v>0</v>
      </c>
      <c r="K55" s="15">
        <f t="shared" si="4"/>
        <v>146</v>
      </c>
      <c r="L55" s="18">
        <f>frq!C55</f>
        <v>1</v>
      </c>
      <c r="M55" s="16">
        <f t="shared" si="7"/>
        <v>120</v>
      </c>
      <c r="N55" s="16">
        <f t="shared" si="8"/>
        <v>0</v>
      </c>
      <c r="O55" s="16">
        <f t="shared" si="9"/>
        <v>26</v>
      </c>
      <c r="P55" s="16">
        <f t="shared" si="10"/>
        <v>0</v>
      </c>
      <c r="Q55" s="17">
        <f t="shared" si="5"/>
        <v>146</v>
      </c>
    </row>
    <row r="56" spans="1:17">
      <c r="A56" s="8" t="s">
        <v>98</v>
      </c>
      <c r="B56" s="15">
        <f>'[1]02'!B58</f>
        <v>120</v>
      </c>
      <c r="C56" s="16">
        <f>'[1]02'!C58</f>
        <v>0</v>
      </c>
      <c r="D56" s="16">
        <f>'[1]02'!D58</f>
        <v>185</v>
      </c>
      <c r="E56" s="16">
        <f>'[1]02'!E58</f>
        <v>0</v>
      </c>
      <c r="F56" s="15">
        <f t="shared" si="6"/>
        <v>305</v>
      </c>
      <c r="G56" s="15">
        <f>'[1]02'!H58</f>
        <v>120</v>
      </c>
      <c r="H56" s="16">
        <f>'[1]02'!I58</f>
        <v>0</v>
      </c>
      <c r="I56" s="16">
        <f>'[1]02'!J58</f>
        <v>26</v>
      </c>
      <c r="J56" s="16">
        <f>'[1]02'!K58</f>
        <v>0</v>
      </c>
      <c r="K56" s="15">
        <f t="shared" si="4"/>
        <v>146</v>
      </c>
      <c r="L56" s="18">
        <f>frq!C56</f>
        <v>1</v>
      </c>
      <c r="M56" s="16">
        <f t="shared" si="7"/>
        <v>120</v>
      </c>
      <c r="N56" s="16">
        <f t="shared" si="8"/>
        <v>0</v>
      </c>
      <c r="O56" s="16">
        <f t="shared" si="9"/>
        <v>26</v>
      </c>
      <c r="P56" s="16">
        <f t="shared" si="10"/>
        <v>0</v>
      </c>
      <c r="Q56" s="17">
        <f t="shared" si="5"/>
        <v>146</v>
      </c>
    </row>
    <row r="57" spans="1:17">
      <c r="A57" s="8" t="s">
        <v>99</v>
      </c>
      <c r="B57" s="15">
        <f>'[1]02'!B59</f>
        <v>120</v>
      </c>
      <c r="C57" s="16">
        <f>'[1]02'!C59</f>
        <v>0</v>
      </c>
      <c r="D57" s="16">
        <f>'[1]02'!D59</f>
        <v>185</v>
      </c>
      <c r="E57" s="16">
        <f>'[1]02'!E59</f>
        <v>0</v>
      </c>
      <c r="F57" s="15">
        <f t="shared" si="6"/>
        <v>305</v>
      </c>
      <c r="G57" s="15">
        <f>'[1]02'!H59</f>
        <v>120</v>
      </c>
      <c r="H57" s="16">
        <f>'[1]02'!I59</f>
        <v>0</v>
      </c>
      <c r="I57" s="16">
        <f>'[1]02'!J59</f>
        <v>26</v>
      </c>
      <c r="J57" s="16">
        <f>'[1]02'!K59</f>
        <v>0</v>
      </c>
      <c r="K57" s="15">
        <f t="shared" si="4"/>
        <v>146</v>
      </c>
      <c r="L57" s="18">
        <f>frq!C57</f>
        <v>1</v>
      </c>
      <c r="M57" s="16">
        <f t="shared" si="7"/>
        <v>120</v>
      </c>
      <c r="N57" s="16">
        <f t="shared" si="8"/>
        <v>0</v>
      </c>
      <c r="O57" s="16">
        <f t="shared" si="9"/>
        <v>26</v>
      </c>
      <c r="P57" s="16">
        <f t="shared" si="10"/>
        <v>0</v>
      </c>
      <c r="Q57" s="17">
        <f t="shared" si="5"/>
        <v>146</v>
      </c>
    </row>
    <row r="58" spans="1:17">
      <c r="A58" s="8" t="s">
        <v>100</v>
      </c>
      <c r="B58" s="15">
        <f>'[1]02'!B60</f>
        <v>120</v>
      </c>
      <c r="C58" s="16">
        <f>'[1]02'!C60</f>
        <v>0</v>
      </c>
      <c r="D58" s="16">
        <f>'[1]02'!D60</f>
        <v>185</v>
      </c>
      <c r="E58" s="16">
        <f>'[1]02'!E60</f>
        <v>0</v>
      </c>
      <c r="F58" s="15">
        <f t="shared" si="6"/>
        <v>305</v>
      </c>
      <c r="G58" s="15">
        <f>'[1]02'!H60</f>
        <v>120</v>
      </c>
      <c r="H58" s="16">
        <f>'[1]02'!I60</f>
        <v>0</v>
      </c>
      <c r="I58" s="16">
        <f>'[1]02'!J60</f>
        <v>26</v>
      </c>
      <c r="J58" s="16">
        <f>'[1]02'!K60</f>
        <v>0</v>
      </c>
      <c r="K58" s="15">
        <f t="shared" si="4"/>
        <v>146</v>
      </c>
      <c r="L58" s="18">
        <f>frq!C58</f>
        <v>1</v>
      </c>
      <c r="M58" s="16">
        <f t="shared" si="7"/>
        <v>120</v>
      </c>
      <c r="N58" s="16">
        <f t="shared" si="8"/>
        <v>0</v>
      </c>
      <c r="O58" s="16">
        <f t="shared" si="9"/>
        <v>26</v>
      </c>
      <c r="P58" s="16">
        <f t="shared" si="10"/>
        <v>0</v>
      </c>
      <c r="Q58" s="17">
        <f t="shared" si="5"/>
        <v>146</v>
      </c>
    </row>
    <row r="59" spans="1:17">
      <c r="A59" s="8" t="s">
        <v>101</v>
      </c>
      <c r="B59" s="15">
        <f>'[1]02'!B61</f>
        <v>120</v>
      </c>
      <c r="C59" s="16">
        <f>'[1]02'!C61</f>
        <v>0</v>
      </c>
      <c r="D59" s="16">
        <f>'[1]02'!D61</f>
        <v>185</v>
      </c>
      <c r="E59" s="16">
        <f>'[1]02'!E61</f>
        <v>0</v>
      </c>
      <c r="F59" s="15">
        <f t="shared" si="6"/>
        <v>305</v>
      </c>
      <c r="G59" s="15">
        <f>'[1]02'!H61</f>
        <v>120</v>
      </c>
      <c r="H59" s="16">
        <f>'[1]02'!I61</f>
        <v>0</v>
      </c>
      <c r="I59" s="16">
        <f>'[1]02'!J61</f>
        <v>25</v>
      </c>
      <c r="J59" s="16">
        <f>'[1]02'!K61</f>
        <v>0</v>
      </c>
      <c r="K59" s="15">
        <f t="shared" si="4"/>
        <v>145</v>
      </c>
      <c r="L59" s="18">
        <f>frq!C59</f>
        <v>1</v>
      </c>
      <c r="M59" s="16">
        <f t="shared" si="7"/>
        <v>120</v>
      </c>
      <c r="N59" s="16">
        <f t="shared" si="8"/>
        <v>0</v>
      </c>
      <c r="O59" s="16">
        <f t="shared" si="9"/>
        <v>25</v>
      </c>
      <c r="P59" s="16">
        <f t="shared" si="10"/>
        <v>0</v>
      </c>
      <c r="Q59" s="17">
        <f t="shared" si="5"/>
        <v>145</v>
      </c>
    </row>
    <row r="60" spans="1:17">
      <c r="A60" s="8" t="s">
        <v>102</v>
      </c>
      <c r="B60" s="15">
        <f>'[1]02'!B62</f>
        <v>120</v>
      </c>
      <c r="C60" s="16">
        <f>'[1]02'!C62</f>
        <v>0</v>
      </c>
      <c r="D60" s="16">
        <f>'[1]02'!D62</f>
        <v>185</v>
      </c>
      <c r="E60" s="16">
        <f>'[1]02'!E62</f>
        <v>0</v>
      </c>
      <c r="F60" s="15">
        <f t="shared" si="6"/>
        <v>305</v>
      </c>
      <c r="G60" s="15">
        <f>'[1]02'!H62</f>
        <v>120</v>
      </c>
      <c r="H60" s="16">
        <f>'[1]02'!I62</f>
        <v>0</v>
      </c>
      <c r="I60" s="16">
        <f>'[1]02'!J62</f>
        <v>25</v>
      </c>
      <c r="J60" s="16">
        <f>'[1]02'!K62</f>
        <v>0</v>
      </c>
      <c r="K60" s="15">
        <f t="shared" si="4"/>
        <v>145</v>
      </c>
      <c r="L60" s="18">
        <f>frq!C60</f>
        <v>1</v>
      </c>
      <c r="M60" s="16">
        <f t="shared" si="7"/>
        <v>120</v>
      </c>
      <c r="N60" s="16">
        <f t="shared" si="8"/>
        <v>0</v>
      </c>
      <c r="O60" s="16">
        <f t="shared" si="9"/>
        <v>25</v>
      </c>
      <c r="P60" s="16">
        <f t="shared" si="10"/>
        <v>0</v>
      </c>
      <c r="Q60" s="17">
        <f t="shared" si="5"/>
        <v>145</v>
      </c>
    </row>
    <row r="61" spans="1:17">
      <c r="A61" s="8" t="s">
        <v>103</v>
      </c>
      <c r="B61" s="15">
        <f>'[1]02'!B63</f>
        <v>120</v>
      </c>
      <c r="C61" s="16">
        <f>'[1]02'!C63</f>
        <v>0</v>
      </c>
      <c r="D61" s="16">
        <f>'[1]02'!D63</f>
        <v>185</v>
      </c>
      <c r="E61" s="16">
        <f>'[1]02'!E63</f>
        <v>0</v>
      </c>
      <c r="F61" s="15">
        <f t="shared" si="6"/>
        <v>305</v>
      </c>
      <c r="G61" s="15">
        <f>'[1]02'!H63</f>
        <v>120</v>
      </c>
      <c r="H61" s="16">
        <f>'[1]02'!I63</f>
        <v>0</v>
      </c>
      <c r="I61" s="16">
        <f>'[1]02'!J63</f>
        <v>25</v>
      </c>
      <c r="J61" s="16">
        <f>'[1]02'!K63</f>
        <v>0</v>
      </c>
      <c r="K61" s="15">
        <f t="shared" si="4"/>
        <v>145</v>
      </c>
      <c r="L61" s="18">
        <f>frq!C61</f>
        <v>1</v>
      </c>
      <c r="M61" s="16">
        <f t="shared" si="7"/>
        <v>120</v>
      </c>
      <c r="N61" s="16">
        <f t="shared" si="8"/>
        <v>0</v>
      </c>
      <c r="O61" s="16">
        <f t="shared" si="9"/>
        <v>25</v>
      </c>
      <c r="P61" s="16">
        <f t="shared" si="10"/>
        <v>0</v>
      </c>
      <c r="Q61" s="17">
        <f t="shared" si="5"/>
        <v>145</v>
      </c>
    </row>
    <row r="62" spans="1:17">
      <c r="A62" s="8" t="s">
        <v>104</v>
      </c>
      <c r="B62" s="15">
        <f>'[1]02'!B64</f>
        <v>120</v>
      </c>
      <c r="C62" s="16">
        <f>'[1]02'!C64</f>
        <v>0</v>
      </c>
      <c r="D62" s="16">
        <f>'[1]02'!D64</f>
        <v>185</v>
      </c>
      <c r="E62" s="16">
        <f>'[1]02'!E64</f>
        <v>0</v>
      </c>
      <c r="F62" s="15">
        <f t="shared" si="6"/>
        <v>305</v>
      </c>
      <c r="G62" s="15">
        <f>'[1]02'!H64</f>
        <v>120</v>
      </c>
      <c r="H62" s="16">
        <f>'[1]02'!I64</f>
        <v>0</v>
      </c>
      <c r="I62" s="16">
        <f>'[1]02'!J64</f>
        <v>25</v>
      </c>
      <c r="J62" s="16">
        <f>'[1]02'!K64</f>
        <v>0</v>
      </c>
      <c r="K62" s="15">
        <f t="shared" si="4"/>
        <v>145</v>
      </c>
      <c r="L62" s="18">
        <f>frq!C62</f>
        <v>1</v>
      </c>
      <c r="M62" s="16">
        <f t="shared" si="7"/>
        <v>120</v>
      </c>
      <c r="N62" s="16">
        <f t="shared" si="8"/>
        <v>0</v>
      </c>
      <c r="O62" s="16">
        <f t="shared" si="9"/>
        <v>25</v>
      </c>
      <c r="P62" s="16">
        <f t="shared" si="10"/>
        <v>0</v>
      </c>
      <c r="Q62" s="17">
        <f t="shared" si="5"/>
        <v>145</v>
      </c>
    </row>
    <row r="63" spans="1:17">
      <c r="A63" s="8" t="s">
        <v>105</v>
      </c>
      <c r="B63" s="15">
        <f>'[1]02'!B65</f>
        <v>120</v>
      </c>
      <c r="C63" s="16">
        <f>'[1]02'!C65</f>
        <v>0</v>
      </c>
      <c r="D63" s="16">
        <f>'[1]02'!D65</f>
        <v>185</v>
      </c>
      <c r="E63" s="16">
        <f>'[1]02'!E65</f>
        <v>0</v>
      </c>
      <c r="F63" s="15">
        <f t="shared" si="6"/>
        <v>305</v>
      </c>
      <c r="G63" s="15">
        <f>'[1]02'!H65</f>
        <v>120</v>
      </c>
      <c r="H63" s="16">
        <f>'[1]02'!I65</f>
        <v>0</v>
      </c>
      <c r="I63" s="16">
        <f>'[1]02'!J65</f>
        <v>25</v>
      </c>
      <c r="J63" s="16">
        <f>'[1]02'!K65</f>
        <v>0</v>
      </c>
      <c r="K63" s="15">
        <f t="shared" si="4"/>
        <v>145</v>
      </c>
      <c r="L63" s="18">
        <f>frq!C63</f>
        <v>1</v>
      </c>
      <c r="M63" s="16">
        <f t="shared" si="7"/>
        <v>120</v>
      </c>
      <c r="N63" s="16">
        <f t="shared" si="8"/>
        <v>0</v>
      </c>
      <c r="O63" s="16">
        <f t="shared" si="9"/>
        <v>25</v>
      </c>
      <c r="P63" s="16">
        <f t="shared" si="10"/>
        <v>0</v>
      </c>
      <c r="Q63" s="17">
        <f t="shared" si="5"/>
        <v>145</v>
      </c>
    </row>
    <row r="64" spans="1:17">
      <c r="A64" s="8" t="s">
        <v>106</v>
      </c>
      <c r="B64" s="15">
        <f>'[1]02'!B66</f>
        <v>120</v>
      </c>
      <c r="C64" s="16">
        <f>'[1]02'!C66</f>
        <v>0</v>
      </c>
      <c r="D64" s="16">
        <f>'[1]02'!D66</f>
        <v>185</v>
      </c>
      <c r="E64" s="16">
        <f>'[1]02'!E66</f>
        <v>0</v>
      </c>
      <c r="F64" s="15">
        <f t="shared" si="6"/>
        <v>305</v>
      </c>
      <c r="G64" s="15">
        <f>'[1]02'!H66</f>
        <v>120</v>
      </c>
      <c r="H64" s="16">
        <f>'[1]02'!I66</f>
        <v>0</v>
      </c>
      <c r="I64" s="16">
        <f>'[1]02'!J66</f>
        <v>25</v>
      </c>
      <c r="J64" s="16">
        <f>'[1]02'!K66</f>
        <v>0</v>
      </c>
      <c r="K64" s="15">
        <f t="shared" si="4"/>
        <v>145</v>
      </c>
      <c r="L64" s="18">
        <f>frq!C64</f>
        <v>1</v>
      </c>
      <c r="M64" s="16">
        <f t="shared" si="7"/>
        <v>120</v>
      </c>
      <c r="N64" s="16">
        <f t="shared" si="8"/>
        <v>0</v>
      </c>
      <c r="O64" s="16">
        <f t="shared" si="9"/>
        <v>25</v>
      </c>
      <c r="P64" s="16">
        <f t="shared" si="10"/>
        <v>0</v>
      </c>
      <c r="Q64" s="17">
        <f t="shared" si="5"/>
        <v>145</v>
      </c>
    </row>
    <row r="65" spans="1:19">
      <c r="A65" s="8" t="s">
        <v>107</v>
      </c>
      <c r="B65" s="15">
        <f>'[1]02'!B67</f>
        <v>120</v>
      </c>
      <c r="C65" s="16">
        <f>'[1]02'!C67</f>
        <v>0</v>
      </c>
      <c r="D65" s="16">
        <f>'[1]02'!D67</f>
        <v>185</v>
      </c>
      <c r="E65" s="16">
        <f>'[1]02'!E67</f>
        <v>0</v>
      </c>
      <c r="F65" s="15">
        <f t="shared" si="6"/>
        <v>305</v>
      </c>
      <c r="G65" s="15">
        <f>'[1]02'!H67</f>
        <v>120</v>
      </c>
      <c r="H65" s="16">
        <f>'[1]02'!I67</f>
        <v>0</v>
      </c>
      <c r="I65" s="16">
        <f>'[1]02'!J67</f>
        <v>21</v>
      </c>
      <c r="J65" s="16">
        <f>'[1]02'!K67</f>
        <v>0</v>
      </c>
      <c r="K65" s="15">
        <f t="shared" si="4"/>
        <v>141</v>
      </c>
      <c r="L65" s="18">
        <f>frq!C65</f>
        <v>1</v>
      </c>
      <c r="M65" s="16">
        <f t="shared" si="7"/>
        <v>120</v>
      </c>
      <c r="N65" s="16">
        <f t="shared" si="8"/>
        <v>0</v>
      </c>
      <c r="O65" s="16">
        <f t="shared" si="9"/>
        <v>21</v>
      </c>
      <c r="P65" s="16">
        <f t="shared" si="10"/>
        <v>0</v>
      </c>
      <c r="Q65" s="17">
        <f t="shared" si="5"/>
        <v>141</v>
      </c>
    </row>
    <row r="66" spans="1:19">
      <c r="A66" s="8" t="s">
        <v>108</v>
      </c>
      <c r="B66" s="15">
        <f>'[1]02'!B68</f>
        <v>120</v>
      </c>
      <c r="C66" s="16">
        <f>'[1]02'!C68</f>
        <v>0</v>
      </c>
      <c r="D66" s="16">
        <f>'[1]02'!D68</f>
        <v>185</v>
      </c>
      <c r="E66" s="16">
        <f>'[1]02'!E68</f>
        <v>0</v>
      </c>
      <c r="F66" s="15">
        <f t="shared" si="6"/>
        <v>305</v>
      </c>
      <c r="G66" s="15">
        <f>'[1]02'!H68</f>
        <v>120</v>
      </c>
      <c r="H66" s="16">
        <f>'[1]02'!I68</f>
        <v>0</v>
      </c>
      <c r="I66" s="16">
        <f>'[1]02'!J68</f>
        <v>21</v>
      </c>
      <c r="J66" s="16">
        <f>'[1]02'!K68</f>
        <v>0</v>
      </c>
      <c r="K66" s="15">
        <f t="shared" si="4"/>
        <v>141</v>
      </c>
      <c r="L66" s="18">
        <f>frq!C66</f>
        <v>1</v>
      </c>
      <c r="M66" s="16">
        <f t="shared" si="7"/>
        <v>120</v>
      </c>
      <c r="N66" s="16">
        <f t="shared" si="8"/>
        <v>0</v>
      </c>
      <c r="O66" s="16">
        <f t="shared" si="9"/>
        <v>21</v>
      </c>
      <c r="P66" s="16">
        <f t="shared" si="10"/>
        <v>0</v>
      </c>
      <c r="Q66" s="17">
        <f t="shared" si="5"/>
        <v>141</v>
      </c>
    </row>
    <row r="67" spans="1:19">
      <c r="A67" s="8" t="s">
        <v>109</v>
      </c>
      <c r="B67" s="15">
        <f>'[1]02'!B69</f>
        <v>120</v>
      </c>
      <c r="C67" s="16">
        <f>'[1]02'!C69</f>
        <v>0</v>
      </c>
      <c r="D67" s="16">
        <f>'[1]02'!D69</f>
        <v>185</v>
      </c>
      <c r="E67" s="16">
        <f>'[1]02'!E69</f>
        <v>0</v>
      </c>
      <c r="F67" s="15">
        <f t="shared" si="6"/>
        <v>305</v>
      </c>
      <c r="G67" s="15">
        <f>'[1]02'!H69</f>
        <v>120</v>
      </c>
      <c r="H67" s="16">
        <f>'[1]02'!I69</f>
        <v>0</v>
      </c>
      <c r="I67" s="16">
        <f>'[1]02'!J69</f>
        <v>21</v>
      </c>
      <c r="J67" s="16">
        <f>'[1]02'!K69</f>
        <v>0</v>
      </c>
      <c r="K67" s="15">
        <f t="shared" si="4"/>
        <v>141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21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141</v>
      </c>
    </row>
    <row r="68" spans="1:19">
      <c r="A68" s="8" t="s">
        <v>110</v>
      </c>
      <c r="B68" s="15">
        <f>'[1]02'!B70</f>
        <v>120</v>
      </c>
      <c r="C68" s="16">
        <f>'[1]02'!C70</f>
        <v>0</v>
      </c>
      <c r="D68" s="16">
        <f>'[1]02'!D70</f>
        <v>185</v>
      </c>
      <c r="E68" s="16">
        <f>'[1]02'!E70</f>
        <v>0</v>
      </c>
      <c r="F68" s="15">
        <f t="shared" si="6"/>
        <v>305</v>
      </c>
      <c r="G68" s="15">
        <f>'[1]02'!H70</f>
        <v>120</v>
      </c>
      <c r="H68" s="16">
        <f>'[1]02'!I70</f>
        <v>0</v>
      </c>
      <c r="I68" s="16">
        <f>'[1]02'!J70</f>
        <v>21</v>
      </c>
      <c r="J68" s="16">
        <f>'[1]02'!K70</f>
        <v>0</v>
      </c>
      <c r="K68" s="15">
        <f t="shared" ref="K68:K98" si="15">SUM(G68:J68)</f>
        <v>141</v>
      </c>
      <c r="L68" s="18">
        <f>frq!C68</f>
        <v>1</v>
      </c>
      <c r="M68" s="16">
        <f t="shared" si="11"/>
        <v>120</v>
      </c>
      <c r="N68" s="16">
        <f t="shared" si="12"/>
        <v>0</v>
      </c>
      <c r="O68" s="16">
        <f t="shared" si="13"/>
        <v>21</v>
      </c>
      <c r="P68" s="16">
        <f t="shared" si="14"/>
        <v>0</v>
      </c>
      <c r="Q68" s="17">
        <f t="shared" ref="Q68:Q98" si="16">SUM(M68:P68)</f>
        <v>141</v>
      </c>
    </row>
    <row r="69" spans="1:19">
      <c r="A69" s="8" t="s">
        <v>111</v>
      </c>
      <c r="B69" s="15">
        <f>'[1]02'!B71</f>
        <v>120</v>
      </c>
      <c r="C69" s="16">
        <f>'[1]02'!C71</f>
        <v>0</v>
      </c>
      <c r="D69" s="16">
        <f>'[1]02'!D71</f>
        <v>185</v>
      </c>
      <c r="E69" s="16">
        <f>'[1]02'!E71</f>
        <v>0</v>
      </c>
      <c r="F69" s="15">
        <f t="shared" ref="F69:F98" si="17">SUM(B69:E69)</f>
        <v>305</v>
      </c>
      <c r="G69" s="15">
        <f>'[1]02'!H71</f>
        <v>120</v>
      </c>
      <c r="H69" s="16">
        <f>'[1]02'!I71</f>
        <v>0</v>
      </c>
      <c r="I69" s="16">
        <f>'[1]02'!J71</f>
        <v>21</v>
      </c>
      <c r="J69" s="16">
        <f>'[1]02'!K71</f>
        <v>0</v>
      </c>
      <c r="K69" s="15">
        <f t="shared" si="15"/>
        <v>141</v>
      </c>
      <c r="L69" s="18">
        <f>frq!C69</f>
        <v>1</v>
      </c>
      <c r="M69" s="16">
        <f t="shared" si="11"/>
        <v>120</v>
      </c>
      <c r="N69" s="16">
        <f t="shared" si="12"/>
        <v>0</v>
      </c>
      <c r="O69" s="16">
        <f t="shared" si="13"/>
        <v>21</v>
      </c>
      <c r="P69" s="16">
        <f t="shared" si="14"/>
        <v>0</v>
      </c>
      <c r="Q69" s="17">
        <f t="shared" si="16"/>
        <v>141</v>
      </c>
      <c r="S69">
        <f>96*4</f>
        <v>384</v>
      </c>
    </row>
    <row r="70" spans="1:19">
      <c r="A70" s="8" t="s">
        <v>112</v>
      </c>
      <c r="B70" s="15">
        <f>'[1]02'!B72</f>
        <v>120</v>
      </c>
      <c r="C70" s="16">
        <f>'[1]02'!C72</f>
        <v>0</v>
      </c>
      <c r="D70" s="16">
        <f>'[1]02'!D72</f>
        <v>185</v>
      </c>
      <c r="E70" s="16">
        <f>'[1]02'!E72</f>
        <v>0</v>
      </c>
      <c r="F70" s="15">
        <f t="shared" si="17"/>
        <v>305</v>
      </c>
      <c r="G70" s="15">
        <f>'[1]02'!H72</f>
        <v>120</v>
      </c>
      <c r="H70" s="16">
        <f>'[1]02'!I72</f>
        <v>0</v>
      </c>
      <c r="I70" s="16">
        <f>'[1]02'!J72</f>
        <v>21</v>
      </c>
      <c r="J70" s="16">
        <f>'[1]02'!K72</f>
        <v>0</v>
      </c>
      <c r="K70" s="15">
        <f t="shared" si="15"/>
        <v>141</v>
      </c>
      <c r="L70" s="18">
        <f>frq!C70</f>
        <v>1</v>
      </c>
      <c r="M70" s="16">
        <f t="shared" si="11"/>
        <v>120</v>
      </c>
      <c r="N70" s="16">
        <f t="shared" si="12"/>
        <v>0</v>
      </c>
      <c r="O70" s="16">
        <f t="shared" si="13"/>
        <v>21</v>
      </c>
      <c r="P70" s="16">
        <f t="shared" si="14"/>
        <v>0</v>
      </c>
      <c r="Q70" s="17">
        <f t="shared" si="16"/>
        <v>141</v>
      </c>
    </row>
    <row r="71" spans="1:19">
      <c r="A71" s="8" t="s">
        <v>113</v>
      </c>
      <c r="B71" s="15">
        <f>'[1]02'!B73</f>
        <v>120</v>
      </c>
      <c r="C71" s="16">
        <f>'[1]02'!C73</f>
        <v>0</v>
      </c>
      <c r="D71" s="16">
        <f>'[1]02'!D73</f>
        <v>185</v>
      </c>
      <c r="E71" s="16">
        <f>'[1]02'!E73</f>
        <v>0</v>
      </c>
      <c r="F71" s="15">
        <f t="shared" si="17"/>
        <v>305</v>
      </c>
      <c r="G71" s="15">
        <f>'[1]02'!H73</f>
        <v>120</v>
      </c>
      <c r="H71" s="16">
        <f>'[1]02'!I73</f>
        <v>0</v>
      </c>
      <c r="I71" s="16">
        <f>'[1]02'!J73</f>
        <v>21</v>
      </c>
      <c r="J71" s="16">
        <f>'[1]02'!K73</f>
        <v>0</v>
      </c>
      <c r="K71" s="15">
        <f t="shared" si="15"/>
        <v>141</v>
      </c>
      <c r="L71" s="18">
        <f>frq!C71</f>
        <v>1</v>
      </c>
      <c r="M71" s="16">
        <f t="shared" si="11"/>
        <v>120</v>
      </c>
      <c r="N71" s="16">
        <f t="shared" si="12"/>
        <v>0</v>
      </c>
      <c r="O71" s="16">
        <f t="shared" si="13"/>
        <v>21</v>
      </c>
      <c r="P71" s="16">
        <f t="shared" si="14"/>
        <v>0</v>
      </c>
      <c r="Q71" s="17">
        <f t="shared" si="16"/>
        <v>141</v>
      </c>
    </row>
    <row r="72" spans="1:19">
      <c r="A72" s="8" t="s">
        <v>114</v>
      </c>
      <c r="B72" s="15">
        <f>'[1]02'!B74</f>
        <v>120</v>
      </c>
      <c r="C72" s="16">
        <f>'[1]02'!C74</f>
        <v>0</v>
      </c>
      <c r="D72" s="16">
        <f>'[1]02'!D74</f>
        <v>185</v>
      </c>
      <c r="E72" s="16">
        <f>'[1]02'!E74</f>
        <v>0</v>
      </c>
      <c r="F72" s="15">
        <f t="shared" si="17"/>
        <v>305</v>
      </c>
      <c r="G72" s="15">
        <f>'[1]02'!H74</f>
        <v>120</v>
      </c>
      <c r="H72" s="16">
        <f>'[1]02'!I74</f>
        <v>0</v>
      </c>
      <c r="I72" s="16">
        <f>'[1]02'!J74</f>
        <v>21</v>
      </c>
      <c r="J72" s="16">
        <f>'[1]02'!K74</f>
        <v>0</v>
      </c>
      <c r="K72" s="15">
        <f t="shared" si="15"/>
        <v>141</v>
      </c>
      <c r="L72" s="18">
        <f>frq!C72</f>
        <v>1</v>
      </c>
      <c r="M72" s="16">
        <f t="shared" si="11"/>
        <v>120</v>
      </c>
      <c r="N72" s="16">
        <f t="shared" si="12"/>
        <v>0</v>
      </c>
      <c r="O72" s="16">
        <f t="shared" si="13"/>
        <v>21</v>
      </c>
      <c r="P72" s="16">
        <f t="shared" si="14"/>
        <v>0</v>
      </c>
      <c r="Q72" s="17">
        <f t="shared" si="16"/>
        <v>141</v>
      </c>
    </row>
    <row r="73" spans="1:19">
      <c r="A73" s="8" t="s">
        <v>115</v>
      </c>
      <c r="B73" s="15">
        <f>'[1]02'!B75</f>
        <v>120</v>
      </c>
      <c r="C73" s="16">
        <f>'[1]02'!C75</f>
        <v>0</v>
      </c>
      <c r="D73" s="16">
        <f>'[1]02'!D75</f>
        <v>185</v>
      </c>
      <c r="E73" s="16">
        <f>'[1]02'!E75</f>
        <v>0</v>
      </c>
      <c r="F73" s="15">
        <f t="shared" si="17"/>
        <v>305</v>
      </c>
      <c r="G73" s="15">
        <f>'[1]02'!H75</f>
        <v>120</v>
      </c>
      <c r="H73" s="16">
        <f>'[1]02'!I75</f>
        <v>0</v>
      </c>
      <c r="I73" s="16">
        <f>'[1]02'!J75</f>
        <v>21</v>
      </c>
      <c r="J73" s="16">
        <f>'[1]02'!K75</f>
        <v>0</v>
      </c>
      <c r="K73" s="15">
        <f t="shared" si="15"/>
        <v>141</v>
      </c>
      <c r="L73" s="18">
        <f>frq!C73</f>
        <v>1</v>
      </c>
      <c r="M73" s="16">
        <f t="shared" si="11"/>
        <v>120</v>
      </c>
      <c r="N73" s="16">
        <f t="shared" si="12"/>
        <v>0</v>
      </c>
      <c r="O73" s="16">
        <f t="shared" si="13"/>
        <v>21</v>
      </c>
      <c r="P73" s="16">
        <f t="shared" si="14"/>
        <v>0</v>
      </c>
      <c r="Q73" s="17">
        <f t="shared" si="16"/>
        <v>141</v>
      </c>
    </row>
    <row r="74" spans="1:19">
      <c r="A74" s="8" t="s">
        <v>116</v>
      </c>
      <c r="B74" s="15">
        <f>'[1]02'!B76</f>
        <v>120</v>
      </c>
      <c r="C74" s="16">
        <f>'[1]02'!C76</f>
        <v>0</v>
      </c>
      <c r="D74" s="16">
        <f>'[1]02'!D76</f>
        <v>185</v>
      </c>
      <c r="E74" s="16">
        <f>'[1]02'!E76</f>
        <v>0</v>
      </c>
      <c r="F74" s="15">
        <f t="shared" si="17"/>
        <v>305</v>
      </c>
      <c r="G74" s="15">
        <f>'[1]02'!H76</f>
        <v>120</v>
      </c>
      <c r="H74" s="16">
        <f>'[1]02'!I76</f>
        <v>0</v>
      </c>
      <c r="I74" s="16">
        <f>'[1]02'!J76</f>
        <v>21</v>
      </c>
      <c r="J74" s="16">
        <f>'[1]02'!K76</f>
        <v>0</v>
      </c>
      <c r="K74" s="15">
        <f t="shared" si="15"/>
        <v>141</v>
      </c>
      <c r="L74" s="18">
        <f>frq!C74</f>
        <v>1</v>
      </c>
      <c r="M74" s="16">
        <f t="shared" si="11"/>
        <v>120</v>
      </c>
      <c r="N74" s="16">
        <f t="shared" si="12"/>
        <v>0</v>
      </c>
      <c r="O74" s="16">
        <f t="shared" si="13"/>
        <v>21</v>
      </c>
      <c r="P74" s="16">
        <f t="shared" si="14"/>
        <v>0</v>
      </c>
      <c r="Q74" s="17">
        <f t="shared" si="16"/>
        <v>141</v>
      </c>
    </row>
    <row r="75" spans="1:19">
      <c r="A75" s="8" t="s">
        <v>117</v>
      </c>
      <c r="B75" s="15">
        <f>'[1]02'!B77</f>
        <v>120</v>
      </c>
      <c r="C75" s="16">
        <f>'[1]02'!C77</f>
        <v>0</v>
      </c>
      <c r="D75" s="16">
        <f>'[1]02'!D77</f>
        <v>185</v>
      </c>
      <c r="E75" s="16">
        <f>'[1]02'!E77</f>
        <v>0</v>
      </c>
      <c r="F75" s="15">
        <f t="shared" si="17"/>
        <v>305</v>
      </c>
      <c r="G75" s="15">
        <f>'[1]02'!H77</f>
        <v>120</v>
      </c>
      <c r="H75" s="16">
        <f>'[1]02'!I77</f>
        <v>0</v>
      </c>
      <c r="I75" s="16">
        <f>'[1]02'!J77</f>
        <v>21</v>
      </c>
      <c r="J75" s="16">
        <f>'[1]02'!K77</f>
        <v>0</v>
      </c>
      <c r="K75" s="15">
        <f t="shared" si="15"/>
        <v>141</v>
      </c>
      <c r="L75" s="18">
        <f>frq!C75</f>
        <v>1</v>
      </c>
      <c r="M75" s="16">
        <f t="shared" si="11"/>
        <v>120</v>
      </c>
      <c r="N75" s="16">
        <f t="shared" si="12"/>
        <v>0</v>
      </c>
      <c r="O75" s="16">
        <f t="shared" si="13"/>
        <v>21</v>
      </c>
      <c r="P75" s="16">
        <f t="shared" si="14"/>
        <v>0</v>
      </c>
      <c r="Q75" s="17">
        <f t="shared" si="16"/>
        <v>141</v>
      </c>
    </row>
    <row r="76" spans="1:19">
      <c r="A76" s="8" t="s">
        <v>118</v>
      </c>
      <c r="B76" s="15">
        <f>'[1]02'!B78</f>
        <v>120</v>
      </c>
      <c r="C76" s="16">
        <f>'[1]02'!C78</f>
        <v>0</v>
      </c>
      <c r="D76" s="16">
        <f>'[1]02'!D78</f>
        <v>185</v>
      </c>
      <c r="E76" s="16">
        <f>'[1]02'!E78</f>
        <v>0</v>
      </c>
      <c r="F76" s="15">
        <f t="shared" si="17"/>
        <v>305</v>
      </c>
      <c r="G76" s="15">
        <f>'[1]02'!H78</f>
        <v>120</v>
      </c>
      <c r="H76" s="16">
        <f>'[1]02'!I78</f>
        <v>0</v>
      </c>
      <c r="I76" s="16">
        <f>'[1]02'!J78</f>
        <v>21</v>
      </c>
      <c r="J76" s="16">
        <f>'[1]02'!K78</f>
        <v>0</v>
      </c>
      <c r="K76" s="15">
        <f t="shared" si="15"/>
        <v>141</v>
      </c>
      <c r="L76" s="18">
        <f>frq!C76</f>
        <v>1</v>
      </c>
      <c r="M76" s="16">
        <f t="shared" si="11"/>
        <v>120</v>
      </c>
      <c r="N76" s="16">
        <f t="shared" si="12"/>
        <v>0</v>
      </c>
      <c r="O76" s="16">
        <f t="shared" si="13"/>
        <v>21</v>
      </c>
      <c r="P76" s="16">
        <f t="shared" si="14"/>
        <v>0</v>
      </c>
      <c r="Q76" s="17">
        <f t="shared" si="16"/>
        <v>141</v>
      </c>
    </row>
    <row r="77" spans="1:19">
      <c r="A77" s="8" t="s">
        <v>119</v>
      </c>
      <c r="B77" s="15">
        <f>'[1]02'!B79</f>
        <v>120</v>
      </c>
      <c r="C77" s="16">
        <f>'[1]02'!C79</f>
        <v>0</v>
      </c>
      <c r="D77" s="16">
        <f>'[1]02'!D79</f>
        <v>185</v>
      </c>
      <c r="E77" s="16">
        <f>'[1]02'!E79</f>
        <v>0</v>
      </c>
      <c r="F77" s="15">
        <f t="shared" si="17"/>
        <v>305</v>
      </c>
      <c r="G77" s="15">
        <f>'[1]02'!H79</f>
        <v>120</v>
      </c>
      <c r="H77" s="16">
        <f>'[1]02'!I79</f>
        <v>0</v>
      </c>
      <c r="I77" s="16">
        <f>'[1]02'!J79</f>
        <v>21</v>
      </c>
      <c r="J77" s="16">
        <f>'[1]02'!K79</f>
        <v>0</v>
      </c>
      <c r="K77" s="15">
        <f t="shared" si="15"/>
        <v>141</v>
      </c>
      <c r="L77" s="18">
        <f>frq!C77</f>
        <v>1</v>
      </c>
      <c r="M77" s="16">
        <f t="shared" si="11"/>
        <v>120</v>
      </c>
      <c r="N77" s="16">
        <f t="shared" si="12"/>
        <v>0</v>
      </c>
      <c r="O77" s="16">
        <f t="shared" si="13"/>
        <v>21</v>
      </c>
      <c r="P77" s="16">
        <f t="shared" si="14"/>
        <v>0</v>
      </c>
      <c r="Q77" s="17">
        <f t="shared" si="16"/>
        <v>141</v>
      </c>
    </row>
    <row r="78" spans="1:19">
      <c r="A78" s="8" t="s">
        <v>120</v>
      </c>
      <c r="B78" s="15">
        <f>'[1]02'!B80</f>
        <v>120</v>
      </c>
      <c r="C78" s="16">
        <f>'[1]02'!C80</f>
        <v>0</v>
      </c>
      <c r="D78" s="16">
        <f>'[1]02'!D80</f>
        <v>185</v>
      </c>
      <c r="E78" s="16">
        <f>'[1]02'!E80</f>
        <v>0</v>
      </c>
      <c r="F78" s="15">
        <f t="shared" si="17"/>
        <v>305</v>
      </c>
      <c r="G78" s="15">
        <f>'[1]02'!H80</f>
        <v>120</v>
      </c>
      <c r="H78" s="16">
        <f>'[1]02'!I80</f>
        <v>0</v>
      </c>
      <c r="I78" s="16">
        <f>'[1]02'!J80</f>
        <v>21</v>
      </c>
      <c r="J78" s="16">
        <f>'[1]02'!K80</f>
        <v>0</v>
      </c>
      <c r="K78" s="15">
        <f t="shared" si="15"/>
        <v>141</v>
      </c>
      <c r="L78" s="18">
        <f>frq!C78</f>
        <v>1</v>
      </c>
      <c r="M78" s="16">
        <f t="shared" si="11"/>
        <v>120</v>
      </c>
      <c r="N78" s="16">
        <f t="shared" si="12"/>
        <v>0</v>
      </c>
      <c r="O78" s="16">
        <f t="shared" si="13"/>
        <v>21</v>
      </c>
      <c r="P78" s="16">
        <f t="shared" si="14"/>
        <v>0</v>
      </c>
      <c r="Q78" s="17">
        <f t="shared" si="16"/>
        <v>141</v>
      </c>
    </row>
    <row r="79" spans="1:19">
      <c r="A79" s="8" t="s">
        <v>121</v>
      </c>
      <c r="B79" s="15">
        <f>'[1]02'!B81</f>
        <v>120</v>
      </c>
      <c r="C79" s="16">
        <f>'[1]02'!C81</f>
        <v>0</v>
      </c>
      <c r="D79" s="16">
        <f>'[1]02'!D81</f>
        <v>185</v>
      </c>
      <c r="E79" s="16">
        <f>'[1]02'!E81</f>
        <v>0</v>
      </c>
      <c r="F79" s="15">
        <f t="shared" si="17"/>
        <v>305</v>
      </c>
      <c r="G79" s="15">
        <f>'[1]02'!H81</f>
        <v>120</v>
      </c>
      <c r="H79" s="16">
        <f>'[1]02'!I81</f>
        <v>0</v>
      </c>
      <c r="I79" s="16">
        <f>'[1]02'!J81</f>
        <v>30</v>
      </c>
      <c r="J79" s="16">
        <f>'[1]02'!K81</f>
        <v>0</v>
      </c>
      <c r="K79" s="15">
        <f t="shared" si="15"/>
        <v>150</v>
      </c>
      <c r="L79" s="18">
        <f>frq!C79</f>
        <v>1</v>
      </c>
      <c r="M79" s="16">
        <f t="shared" si="11"/>
        <v>120</v>
      </c>
      <c r="N79" s="16">
        <f t="shared" si="12"/>
        <v>0</v>
      </c>
      <c r="O79" s="16">
        <f t="shared" si="13"/>
        <v>30</v>
      </c>
      <c r="P79" s="16">
        <f t="shared" si="14"/>
        <v>0</v>
      </c>
      <c r="Q79" s="17">
        <f t="shared" si="16"/>
        <v>150</v>
      </c>
    </row>
    <row r="80" spans="1:19">
      <c r="A80" s="8" t="s">
        <v>122</v>
      </c>
      <c r="B80" s="15">
        <f>'[1]02'!B82</f>
        <v>120</v>
      </c>
      <c r="C80" s="16">
        <f>'[1]02'!C82</f>
        <v>0</v>
      </c>
      <c r="D80" s="16">
        <f>'[1]02'!D82</f>
        <v>185</v>
      </c>
      <c r="E80" s="16">
        <f>'[1]02'!E82</f>
        <v>0</v>
      </c>
      <c r="F80" s="15">
        <f t="shared" si="17"/>
        <v>305</v>
      </c>
      <c r="G80" s="15">
        <f>'[1]02'!H82</f>
        <v>120</v>
      </c>
      <c r="H80" s="16">
        <f>'[1]02'!I82</f>
        <v>0</v>
      </c>
      <c r="I80" s="16">
        <f>'[1]02'!J82</f>
        <v>30</v>
      </c>
      <c r="J80" s="16">
        <f>'[1]02'!K82</f>
        <v>0</v>
      </c>
      <c r="K80" s="15">
        <f t="shared" si="15"/>
        <v>150</v>
      </c>
      <c r="L80" s="18">
        <f>frq!C80</f>
        <v>1</v>
      </c>
      <c r="M80" s="16">
        <f t="shared" si="11"/>
        <v>120</v>
      </c>
      <c r="N80" s="16">
        <f t="shared" si="12"/>
        <v>0</v>
      </c>
      <c r="O80" s="16">
        <f t="shared" si="13"/>
        <v>30</v>
      </c>
      <c r="P80" s="16">
        <f t="shared" si="14"/>
        <v>0</v>
      </c>
      <c r="Q80" s="17">
        <f t="shared" si="16"/>
        <v>150</v>
      </c>
    </row>
    <row r="81" spans="1:17">
      <c r="A81" s="8" t="s">
        <v>123</v>
      </c>
      <c r="B81" s="15">
        <f>'[1]02'!B83</f>
        <v>120</v>
      </c>
      <c r="C81" s="16">
        <f>'[1]02'!C83</f>
        <v>0</v>
      </c>
      <c r="D81" s="16">
        <f>'[1]02'!D83</f>
        <v>185</v>
      </c>
      <c r="E81" s="16">
        <f>'[1]02'!E83</f>
        <v>0</v>
      </c>
      <c r="F81" s="15">
        <f t="shared" si="17"/>
        <v>305</v>
      </c>
      <c r="G81" s="15">
        <f>'[1]02'!H83</f>
        <v>120</v>
      </c>
      <c r="H81" s="16">
        <f>'[1]02'!I83</f>
        <v>0</v>
      </c>
      <c r="I81" s="16">
        <f>'[1]02'!J83</f>
        <v>30</v>
      </c>
      <c r="J81" s="16">
        <f>'[1]02'!K83</f>
        <v>0</v>
      </c>
      <c r="K81" s="15">
        <f t="shared" si="15"/>
        <v>150</v>
      </c>
      <c r="L81" s="18">
        <f>frq!C81</f>
        <v>1</v>
      </c>
      <c r="M81" s="16">
        <f t="shared" si="11"/>
        <v>120</v>
      </c>
      <c r="N81" s="16">
        <f t="shared" si="12"/>
        <v>0</v>
      </c>
      <c r="O81" s="16">
        <f t="shared" si="13"/>
        <v>30</v>
      </c>
      <c r="P81" s="16">
        <f t="shared" si="14"/>
        <v>0</v>
      </c>
      <c r="Q81" s="17">
        <f t="shared" si="16"/>
        <v>150</v>
      </c>
    </row>
    <row r="82" spans="1:17">
      <c r="A82" s="8" t="s">
        <v>124</v>
      </c>
      <c r="B82" s="15">
        <f>'[1]02'!B84</f>
        <v>120</v>
      </c>
      <c r="C82" s="16">
        <f>'[1]02'!C84</f>
        <v>0</v>
      </c>
      <c r="D82" s="16">
        <f>'[1]02'!D84</f>
        <v>185</v>
      </c>
      <c r="E82" s="16">
        <f>'[1]02'!E84</f>
        <v>0</v>
      </c>
      <c r="F82" s="15">
        <f t="shared" si="17"/>
        <v>305</v>
      </c>
      <c r="G82" s="15">
        <f>'[1]02'!H84</f>
        <v>120</v>
      </c>
      <c r="H82" s="16">
        <f>'[1]02'!I84</f>
        <v>0</v>
      </c>
      <c r="I82" s="16">
        <f>'[1]02'!J84</f>
        <v>30</v>
      </c>
      <c r="J82" s="16">
        <f>'[1]02'!K84</f>
        <v>0</v>
      </c>
      <c r="K82" s="15">
        <f t="shared" si="15"/>
        <v>150</v>
      </c>
      <c r="L82" s="18">
        <f>frq!C82</f>
        <v>1</v>
      </c>
      <c r="M82" s="16">
        <f t="shared" si="11"/>
        <v>120</v>
      </c>
      <c r="N82" s="16">
        <f t="shared" si="12"/>
        <v>0</v>
      </c>
      <c r="O82" s="16">
        <f t="shared" si="13"/>
        <v>30</v>
      </c>
      <c r="P82" s="16">
        <f t="shared" si="14"/>
        <v>0</v>
      </c>
      <c r="Q82" s="17">
        <f t="shared" si="16"/>
        <v>150</v>
      </c>
    </row>
    <row r="83" spans="1:17">
      <c r="A83" s="8" t="s">
        <v>125</v>
      </c>
      <c r="B83" s="15">
        <f>'[1]02'!B85</f>
        <v>120</v>
      </c>
      <c r="C83" s="16">
        <f>'[1]02'!C85</f>
        <v>0</v>
      </c>
      <c r="D83" s="16">
        <f>'[1]02'!D85</f>
        <v>185</v>
      </c>
      <c r="E83" s="16">
        <f>'[1]02'!E85</f>
        <v>0</v>
      </c>
      <c r="F83" s="15">
        <f t="shared" si="17"/>
        <v>305</v>
      </c>
      <c r="G83" s="15">
        <f>'[1]02'!H85</f>
        <v>120</v>
      </c>
      <c r="H83" s="16">
        <f>'[1]02'!I85</f>
        <v>0</v>
      </c>
      <c r="I83" s="16">
        <f>'[1]02'!J85</f>
        <v>30</v>
      </c>
      <c r="J83" s="16">
        <f>'[1]02'!K85</f>
        <v>0</v>
      </c>
      <c r="K83" s="15">
        <f t="shared" si="15"/>
        <v>150</v>
      </c>
      <c r="L83" s="18">
        <f>frq!C83</f>
        <v>1</v>
      </c>
      <c r="M83" s="16">
        <f t="shared" si="11"/>
        <v>120</v>
      </c>
      <c r="N83" s="16">
        <f t="shared" si="12"/>
        <v>0</v>
      </c>
      <c r="O83" s="16">
        <f t="shared" si="13"/>
        <v>30</v>
      </c>
      <c r="P83" s="16">
        <f t="shared" si="14"/>
        <v>0</v>
      </c>
      <c r="Q83" s="17">
        <f t="shared" si="16"/>
        <v>150</v>
      </c>
    </row>
    <row r="84" spans="1:17">
      <c r="A84" s="8" t="s">
        <v>126</v>
      </c>
      <c r="B84" s="15">
        <f>'[1]02'!B86</f>
        <v>120</v>
      </c>
      <c r="C84" s="16">
        <f>'[1]02'!C86</f>
        <v>0</v>
      </c>
      <c r="D84" s="16">
        <f>'[1]02'!D86</f>
        <v>185</v>
      </c>
      <c r="E84" s="16">
        <f>'[1]02'!E86</f>
        <v>0</v>
      </c>
      <c r="F84" s="15">
        <f t="shared" si="17"/>
        <v>305</v>
      </c>
      <c r="G84" s="15">
        <f>'[1]02'!H86</f>
        <v>120</v>
      </c>
      <c r="H84" s="16">
        <f>'[1]02'!I86</f>
        <v>0</v>
      </c>
      <c r="I84" s="16">
        <f>'[1]02'!J86</f>
        <v>30</v>
      </c>
      <c r="J84" s="16">
        <f>'[1]02'!K86</f>
        <v>0</v>
      </c>
      <c r="K84" s="15">
        <f t="shared" si="15"/>
        <v>150</v>
      </c>
      <c r="L84" s="18">
        <f>frq!C84</f>
        <v>1</v>
      </c>
      <c r="M84" s="16">
        <f t="shared" si="11"/>
        <v>120</v>
      </c>
      <c r="N84" s="16">
        <f t="shared" si="12"/>
        <v>0</v>
      </c>
      <c r="O84" s="16">
        <f t="shared" si="13"/>
        <v>30</v>
      </c>
      <c r="P84" s="16">
        <f t="shared" si="14"/>
        <v>0</v>
      </c>
      <c r="Q84" s="17">
        <f t="shared" si="16"/>
        <v>150</v>
      </c>
    </row>
    <row r="85" spans="1:17">
      <c r="A85" s="8" t="s">
        <v>127</v>
      </c>
      <c r="B85" s="15">
        <f>'[1]02'!B87</f>
        <v>120</v>
      </c>
      <c r="C85" s="16">
        <f>'[1]02'!C87</f>
        <v>0</v>
      </c>
      <c r="D85" s="16">
        <f>'[1]02'!D87</f>
        <v>185</v>
      </c>
      <c r="E85" s="16">
        <f>'[1]02'!E87</f>
        <v>0</v>
      </c>
      <c r="F85" s="15">
        <f t="shared" si="17"/>
        <v>305</v>
      </c>
      <c r="G85" s="15">
        <f>'[1]02'!H87</f>
        <v>120</v>
      </c>
      <c r="H85" s="16">
        <f>'[1]02'!I87</f>
        <v>0</v>
      </c>
      <c r="I85" s="16">
        <f>'[1]02'!J87</f>
        <v>30</v>
      </c>
      <c r="J85" s="16">
        <f>'[1]02'!K87</f>
        <v>0</v>
      </c>
      <c r="K85" s="15">
        <f t="shared" si="15"/>
        <v>150</v>
      </c>
      <c r="L85" s="18">
        <f>frq!C85</f>
        <v>1</v>
      </c>
      <c r="M85" s="16">
        <f t="shared" si="11"/>
        <v>120</v>
      </c>
      <c r="N85" s="16">
        <f t="shared" si="12"/>
        <v>0</v>
      </c>
      <c r="O85" s="16">
        <f t="shared" si="13"/>
        <v>30</v>
      </c>
      <c r="P85" s="16">
        <f t="shared" si="14"/>
        <v>0</v>
      </c>
      <c r="Q85" s="17">
        <f t="shared" si="16"/>
        <v>150</v>
      </c>
    </row>
    <row r="86" spans="1:17">
      <c r="A86" s="8" t="s">
        <v>128</v>
      </c>
      <c r="B86" s="15">
        <f>'[1]02'!B88</f>
        <v>120</v>
      </c>
      <c r="C86" s="16">
        <f>'[1]02'!C88</f>
        <v>0</v>
      </c>
      <c r="D86" s="16">
        <f>'[1]02'!D88</f>
        <v>185</v>
      </c>
      <c r="E86" s="16">
        <f>'[1]02'!E88</f>
        <v>0</v>
      </c>
      <c r="F86" s="15">
        <f t="shared" si="17"/>
        <v>305</v>
      </c>
      <c r="G86" s="15">
        <f>'[1]02'!H88</f>
        <v>120</v>
      </c>
      <c r="H86" s="16">
        <f>'[1]02'!I88</f>
        <v>0</v>
      </c>
      <c r="I86" s="16">
        <f>'[1]02'!J88</f>
        <v>30</v>
      </c>
      <c r="J86" s="16">
        <f>'[1]02'!K88</f>
        <v>0</v>
      </c>
      <c r="K86" s="15">
        <f t="shared" si="15"/>
        <v>150</v>
      </c>
      <c r="L86" s="18">
        <f>frq!C86</f>
        <v>1</v>
      </c>
      <c r="M86" s="16">
        <f t="shared" si="11"/>
        <v>120</v>
      </c>
      <c r="N86" s="16">
        <f t="shared" si="12"/>
        <v>0</v>
      </c>
      <c r="O86" s="16">
        <f t="shared" si="13"/>
        <v>30</v>
      </c>
      <c r="P86" s="16">
        <f t="shared" si="14"/>
        <v>0</v>
      </c>
      <c r="Q86" s="17">
        <f t="shared" si="16"/>
        <v>150</v>
      </c>
    </row>
    <row r="87" spans="1:17">
      <c r="A87" s="8" t="s">
        <v>129</v>
      </c>
      <c r="B87" s="15">
        <f>'[1]02'!B89</f>
        <v>120</v>
      </c>
      <c r="C87" s="16">
        <f>'[1]02'!C89</f>
        <v>0</v>
      </c>
      <c r="D87" s="16">
        <f>'[1]02'!D89</f>
        <v>185</v>
      </c>
      <c r="E87" s="16">
        <f>'[1]02'!E89</f>
        <v>0</v>
      </c>
      <c r="F87" s="15">
        <f t="shared" si="17"/>
        <v>305</v>
      </c>
      <c r="G87" s="15">
        <f>'[1]02'!H89</f>
        <v>120</v>
      </c>
      <c r="H87" s="16">
        <f>'[1]02'!I89</f>
        <v>0</v>
      </c>
      <c r="I87" s="16">
        <f>'[1]02'!J89</f>
        <v>30</v>
      </c>
      <c r="J87" s="16">
        <f>'[1]02'!K89</f>
        <v>0</v>
      </c>
      <c r="K87" s="15">
        <f t="shared" si="15"/>
        <v>150</v>
      </c>
      <c r="L87" s="18">
        <f>frq!C87</f>
        <v>1</v>
      </c>
      <c r="M87" s="16">
        <f t="shared" si="11"/>
        <v>120</v>
      </c>
      <c r="N87" s="16">
        <f t="shared" si="12"/>
        <v>0</v>
      </c>
      <c r="O87" s="16">
        <f t="shared" si="13"/>
        <v>30</v>
      </c>
      <c r="P87" s="16">
        <f t="shared" si="14"/>
        <v>0</v>
      </c>
      <c r="Q87" s="17">
        <f t="shared" si="16"/>
        <v>150</v>
      </c>
    </row>
    <row r="88" spans="1:17">
      <c r="A88" s="8" t="s">
        <v>130</v>
      </c>
      <c r="B88" s="15">
        <f>'[1]02'!B90</f>
        <v>120</v>
      </c>
      <c r="C88" s="16">
        <f>'[1]02'!C90</f>
        <v>0</v>
      </c>
      <c r="D88" s="16">
        <f>'[1]02'!D90</f>
        <v>185</v>
      </c>
      <c r="E88" s="16">
        <f>'[1]02'!E90</f>
        <v>0</v>
      </c>
      <c r="F88" s="15">
        <f t="shared" si="17"/>
        <v>305</v>
      </c>
      <c r="G88" s="15">
        <f>'[1]02'!H90</f>
        <v>120</v>
      </c>
      <c r="H88" s="16">
        <f>'[1]02'!I90</f>
        <v>0</v>
      </c>
      <c r="I88" s="16">
        <f>'[1]02'!J90</f>
        <v>30</v>
      </c>
      <c r="J88" s="16">
        <f>'[1]02'!K90</f>
        <v>0</v>
      </c>
      <c r="K88" s="15">
        <f t="shared" si="15"/>
        <v>150</v>
      </c>
      <c r="L88" s="18">
        <f>frq!C88</f>
        <v>1</v>
      </c>
      <c r="M88" s="16">
        <f t="shared" si="11"/>
        <v>120</v>
      </c>
      <c r="N88" s="16">
        <f t="shared" si="12"/>
        <v>0</v>
      </c>
      <c r="O88" s="16">
        <f t="shared" si="13"/>
        <v>30</v>
      </c>
      <c r="P88" s="16">
        <f t="shared" si="14"/>
        <v>0</v>
      </c>
      <c r="Q88" s="17">
        <f t="shared" si="16"/>
        <v>150</v>
      </c>
    </row>
    <row r="89" spans="1:17">
      <c r="A89" s="8" t="s">
        <v>131</v>
      </c>
      <c r="B89" s="15">
        <f>'[1]02'!B91</f>
        <v>120</v>
      </c>
      <c r="C89" s="16">
        <f>'[1]02'!C91</f>
        <v>0</v>
      </c>
      <c r="D89" s="16">
        <f>'[1]02'!D91</f>
        <v>185</v>
      </c>
      <c r="E89" s="16">
        <f>'[1]02'!E91</f>
        <v>0</v>
      </c>
      <c r="F89" s="15">
        <f t="shared" si="17"/>
        <v>305</v>
      </c>
      <c r="G89" s="15">
        <f>'[1]02'!H91</f>
        <v>120</v>
      </c>
      <c r="H89" s="16">
        <f>'[1]02'!I91</f>
        <v>0</v>
      </c>
      <c r="I89" s="16">
        <f>'[1]02'!J91</f>
        <v>32</v>
      </c>
      <c r="J89" s="16">
        <f>'[1]02'!K91</f>
        <v>0</v>
      </c>
      <c r="K89" s="15">
        <f t="shared" si="15"/>
        <v>152</v>
      </c>
      <c r="L89" s="18">
        <f>frq!C89</f>
        <v>1</v>
      </c>
      <c r="M89" s="16">
        <f t="shared" si="11"/>
        <v>120</v>
      </c>
      <c r="N89" s="16">
        <f t="shared" si="12"/>
        <v>0</v>
      </c>
      <c r="O89" s="16">
        <f t="shared" si="13"/>
        <v>32</v>
      </c>
      <c r="P89" s="16">
        <f t="shared" si="14"/>
        <v>0</v>
      </c>
      <c r="Q89" s="17">
        <f t="shared" si="16"/>
        <v>152</v>
      </c>
    </row>
    <row r="90" spans="1:17">
      <c r="A90" s="8" t="s">
        <v>132</v>
      </c>
      <c r="B90" s="15">
        <f>'[1]02'!B92</f>
        <v>120</v>
      </c>
      <c r="C90" s="16">
        <f>'[1]02'!C92</f>
        <v>0</v>
      </c>
      <c r="D90" s="16">
        <f>'[1]02'!D92</f>
        <v>185</v>
      </c>
      <c r="E90" s="16">
        <f>'[1]02'!E92</f>
        <v>0</v>
      </c>
      <c r="F90" s="15">
        <f t="shared" si="17"/>
        <v>305</v>
      </c>
      <c r="G90" s="15">
        <f>'[1]02'!H92</f>
        <v>120</v>
      </c>
      <c r="H90" s="16">
        <f>'[1]02'!I92</f>
        <v>0</v>
      </c>
      <c r="I90" s="16">
        <f>'[1]02'!J92</f>
        <v>32</v>
      </c>
      <c r="J90" s="16">
        <f>'[1]02'!K92</f>
        <v>0</v>
      </c>
      <c r="K90" s="15">
        <f t="shared" si="15"/>
        <v>152</v>
      </c>
      <c r="L90" s="18">
        <f>frq!C90</f>
        <v>1</v>
      </c>
      <c r="M90" s="16">
        <f t="shared" si="11"/>
        <v>120</v>
      </c>
      <c r="N90" s="16">
        <f t="shared" si="12"/>
        <v>0</v>
      </c>
      <c r="O90" s="16">
        <f t="shared" si="13"/>
        <v>32</v>
      </c>
      <c r="P90" s="16">
        <f t="shared" si="14"/>
        <v>0</v>
      </c>
      <c r="Q90" s="17">
        <f t="shared" si="16"/>
        <v>152</v>
      </c>
    </row>
    <row r="91" spans="1:17">
      <c r="A91" s="8" t="s">
        <v>133</v>
      </c>
      <c r="B91" s="15">
        <f>'[1]02'!B93</f>
        <v>120</v>
      </c>
      <c r="C91" s="16">
        <f>'[1]02'!C93</f>
        <v>0</v>
      </c>
      <c r="D91" s="16">
        <f>'[1]02'!D93</f>
        <v>185</v>
      </c>
      <c r="E91" s="16">
        <f>'[1]02'!E93</f>
        <v>0</v>
      </c>
      <c r="F91" s="15">
        <f t="shared" si="17"/>
        <v>305</v>
      </c>
      <c r="G91" s="15">
        <f>'[1]02'!H93</f>
        <v>120</v>
      </c>
      <c r="H91" s="16">
        <f>'[1]02'!I93</f>
        <v>0</v>
      </c>
      <c r="I91" s="16">
        <f>'[1]02'!J93</f>
        <v>33</v>
      </c>
      <c r="J91" s="16">
        <f>'[1]02'!K93</f>
        <v>0</v>
      </c>
      <c r="K91" s="15">
        <f t="shared" si="15"/>
        <v>153</v>
      </c>
      <c r="L91" s="18">
        <f>frq!C91</f>
        <v>1</v>
      </c>
      <c r="M91" s="16">
        <f t="shared" si="11"/>
        <v>120</v>
      </c>
      <c r="N91" s="16">
        <f t="shared" si="12"/>
        <v>0</v>
      </c>
      <c r="O91" s="16">
        <f t="shared" si="13"/>
        <v>33</v>
      </c>
      <c r="P91" s="16">
        <f t="shared" si="14"/>
        <v>0</v>
      </c>
      <c r="Q91" s="17">
        <f t="shared" si="16"/>
        <v>153</v>
      </c>
    </row>
    <row r="92" spans="1:17">
      <c r="A92" s="8" t="s">
        <v>134</v>
      </c>
      <c r="B92" s="15">
        <f>'[1]02'!B94</f>
        <v>120</v>
      </c>
      <c r="C92" s="16">
        <f>'[1]02'!C94</f>
        <v>0</v>
      </c>
      <c r="D92" s="16">
        <f>'[1]02'!D94</f>
        <v>185</v>
      </c>
      <c r="E92" s="16">
        <f>'[1]02'!E94</f>
        <v>0</v>
      </c>
      <c r="F92" s="15">
        <f t="shared" si="17"/>
        <v>305</v>
      </c>
      <c r="G92" s="15">
        <f>'[1]02'!H94</f>
        <v>120</v>
      </c>
      <c r="H92" s="16">
        <f>'[1]02'!I94</f>
        <v>0</v>
      </c>
      <c r="I92" s="16">
        <f>'[1]02'!J94</f>
        <v>33</v>
      </c>
      <c r="J92" s="16">
        <f>'[1]02'!K94</f>
        <v>0</v>
      </c>
      <c r="K92" s="15">
        <f t="shared" si="15"/>
        <v>153</v>
      </c>
      <c r="L92" s="18">
        <f>frq!C92</f>
        <v>1</v>
      </c>
      <c r="M92" s="16">
        <f t="shared" si="11"/>
        <v>120</v>
      </c>
      <c r="N92" s="16">
        <f t="shared" si="12"/>
        <v>0</v>
      </c>
      <c r="O92" s="16">
        <f t="shared" si="13"/>
        <v>33</v>
      </c>
      <c r="P92" s="16">
        <f t="shared" si="14"/>
        <v>0</v>
      </c>
      <c r="Q92" s="17">
        <f t="shared" si="16"/>
        <v>153</v>
      </c>
    </row>
    <row r="93" spans="1:17">
      <c r="A93" s="8" t="s">
        <v>135</v>
      </c>
      <c r="B93" s="15">
        <f>'[1]02'!B95</f>
        <v>120</v>
      </c>
      <c r="C93" s="16">
        <f>'[1]02'!C95</f>
        <v>0</v>
      </c>
      <c r="D93" s="16">
        <f>'[1]02'!D95</f>
        <v>185</v>
      </c>
      <c r="E93" s="16">
        <f>'[1]02'!E95</f>
        <v>0</v>
      </c>
      <c r="F93" s="15">
        <f t="shared" si="17"/>
        <v>305</v>
      </c>
      <c r="G93" s="15">
        <f>'[1]02'!H95</f>
        <v>120</v>
      </c>
      <c r="H93" s="16">
        <f>'[1]02'!I95</f>
        <v>0</v>
      </c>
      <c r="I93" s="16">
        <f>'[1]02'!J95</f>
        <v>33</v>
      </c>
      <c r="J93" s="16">
        <f>'[1]02'!K95</f>
        <v>0</v>
      </c>
      <c r="K93" s="15">
        <f t="shared" si="15"/>
        <v>153</v>
      </c>
      <c r="L93" s="18">
        <f>frq!C93</f>
        <v>1</v>
      </c>
      <c r="M93" s="16">
        <f t="shared" si="11"/>
        <v>120</v>
      </c>
      <c r="N93" s="16">
        <f t="shared" si="12"/>
        <v>0</v>
      </c>
      <c r="O93" s="16">
        <f t="shared" si="13"/>
        <v>33</v>
      </c>
      <c r="P93" s="16">
        <f t="shared" si="14"/>
        <v>0</v>
      </c>
      <c r="Q93" s="17">
        <f t="shared" si="16"/>
        <v>153</v>
      </c>
    </row>
    <row r="94" spans="1:17">
      <c r="A94" s="8" t="s">
        <v>136</v>
      </c>
      <c r="B94" s="15">
        <f>'[1]02'!B96</f>
        <v>120</v>
      </c>
      <c r="C94" s="16">
        <f>'[1]02'!C96</f>
        <v>0</v>
      </c>
      <c r="D94" s="16">
        <f>'[1]02'!D96</f>
        <v>185</v>
      </c>
      <c r="E94" s="16">
        <f>'[1]02'!E96</f>
        <v>0</v>
      </c>
      <c r="F94" s="15">
        <f t="shared" si="17"/>
        <v>305</v>
      </c>
      <c r="G94" s="15">
        <f>'[1]02'!H96</f>
        <v>120</v>
      </c>
      <c r="H94" s="16">
        <f>'[1]02'!I96</f>
        <v>0</v>
      </c>
      <c r="I94" s="16">
        <f>'[1]02'!J96</f>
        <v>33</v>
      </c>
      <c r="J94" s="16">
        <f>'[1]02'!K96</f>
        <v>0</v>
      </c>
      <c r="K94" s="15">
        <f t="shared" si="15"/>
        <v>153</v>
      </c>
      <c r="L94" s="18">
        <f>frq!C94</f>
        <v>1</v>
      </c>
      <c r="M94" s="16">
        <f t="shared" si="11"/>
        <v>120</v>
      </c>
      <c r="N94" s="16">
        <f t="shared" si="12"/>
        <v>0</v>
      </c>
      <c r="O94" s="16">
        <f t="shared" si="13"/>
        <v>33</v>
      </c>
      <c r="P94" s="16">
        <f t="shared" si="14"/>
        <v>0</v>
      </c>
      <c r="Q94" s="17">
        <f t="shared" si="16"/>
        <v>153</v>
      </c>
    </row>
    <row r="95" spans="1:17">
      <c r="A95" s="8" t="s">
        <v>137</v>
      </c>
      <c r="B95" s="15">
        <f>'[1]02'!B97</f>
        <v>120</v>
      </c>
      <c r="C95" s="16">
        <f>'[1]02'!C97</f>
        <v>0</v>
      </c>
      <c r="D95" s="16">
        <f>'[1]02'!D97</f>
        <v>185</v>
      </c>
      <c r="E95" s="16">
        <f>'[1]02'!E97</f>
        <v>0</v>
      </c>
      <c r="F95" s="15">
        <f t="shared" si="17"/>
        <v>305</v>
      </c>
      <c r="G95" s="15">
        <f>'[1]02'!H97</f>
        <v>120</v>
      </c>
      <c r="H95" s="16">
        <f>'[1]02'!I97</f>
        <v>0</v>
      </c>
      <c r="I95" s="16">
        <f>'[1]02'!J97</f>
        <v>33</v>
      </c>
      <c r="J95" s="16">
        <f>'[1]02'!K97</f>
        <v>0</v>
      </c>
      <c r="K95" s="15">
        <f t="shared" si="15"/>
        <v>153</v>
      </c>
      <c r="L95" s="18">
        <f>frq!C95</f>
        <v>1</v>
      </c>
      <c r="M95" s="16">
        <f t="shared" si="11"/>
        <v>120</v>
      </c>
      <c r="N95" s="16">
        <f t="shared" si="12"/>
        <v>0</v>
      </c>
      <c r="O95" s="16">
        <f t="shared" si="13"/>
        <v>33</v>
      </c>
      <c r="P95" s="16">
        <f t="shared" si="14"/>
        <v>0</v>
      </c>
      <c r="Q95" s="17">
        <f t="shared" si="16"/>
        <v>153</v>
      </c>
    </row>
    <row r="96" spans="1:17">
      <c r="A96" s="8" t="s">
        <v>138</v>
      </c>
      <c r="B96" s="15">
        <f>'[1]02'!B98</f>
        <v>120</v>
      </c>
      <c r="C96" s="16">
        <f>'[1]02'!C98</f>
        <v>0</v>
      </c>
      <c r="D96" s="16">
        <f>'[1]02'!D98</f>
        <v>185</v>
      </c>
      <c r="E96" s="16">
        <f>'[1]02'!E98</f>
        <v>0</v>
      </c>
      <c r="F96" s="15">
        <f t="shared" si="17"/>
        <v>305</v>
      </c>
      <c r="G96" s="15">
        <f>'[1]02'!H98</f>
        <v>120</v>
      </c>
      <c r="H96" s="16">
        <f>'[1]02'!I98</f>
        <v>0</v>
      </c>
      <c r="I96" s="16">
        <f>'[1]02'!J98</f>
        <v>33</v>
      </c>
      <c r="J96" s="16">
        <f>'[1]02'!K98</f>
        <v>0</v>
      </c>
      <c r="K96" s="15">
        <f t="shared" si="15"/>
        <v>153</v>
      </c>
      <c r="L96" s="18">
        <f>frq!C96</f>
        <v>1</v>
      </c>
      <c r="M96" s="16">
        <f t="shared" si="11"/>
        <v>120</v>
      </c>
      <c r="N96" s="16">
        <f t="shared" si="12"/>
        <v>0</v>
      </c>
      <c r="O96" s="16">
        <f t="shared" si="13"/>
        <v>33</v>
      </c>
      <c r="P96" s="16">
        <f t="shared" si="14"/>
        <v>0</v>
      </c>
      <c r="Q96" s="17">
        <f t="shared" si="16"/>
        <v>153</v>
      </c>
    </row>
    <row r="97" spans="1:17">
      <c r="A97" s="8" t="s">
        <v>139</v>
      </c>
      <c r="B97" s="15">
        <f>'[1]02'!B99</f>
        <v>120</v>
      </c>
      <c r="C97" s="16">
        <f>'[1]02'!C99</f>
        <v>0</v>
      </c>
      <c r="D97" s="16">
        <f>'[1]02'!D99</f>
        <v>185</v>
      </c>
      <c r="E97" s="16">
        <f>'[1]02'!E99</f>
        <v>0</v>
      </c>
      <c r="F97" s="15">
        <f t="shared" si="17"/>
        <v>305</v>
      </c>
      <c r="G97" s="15">
        <f>'[1]02'!H99</f>
        <v>120</v>
      </c>
      <c r="H97" s="16">
        <f>'[1]02'!I99</f>
        <v>0</v>
      </c>
      <c r="I97" s="16">
        <f>'[1]02'!J99</f>
        <v>33</v>
      </c>
      <c r="J97" s="16">
        <f>'[1]02'!K99</f>
        <v>0</v>
      </c>
      <c r="K97" s="15">
        <f t="shared" si="15"/>
        <v>153</v>
      </c>
      <c r="L97" s="18">
        <f>frq!C97</f>
        <v>1</v>
      </c>
      <c r="M97" s="16">
        <f t="shared" si="11"/>
        <v>120</v>
      </c>
      <c r="N97" s="16">
        <f t="shared" si="12"/>
        <v>0</v>
      </c>
      <c r="O97" s="16">
        <f t="shared" si="13"/>
        <v>33</v>
      </c>
      <c r="P97" s="16">
        <f t="shared" si="14"/>
        <v>0</v>
      </c>
      <c r="Q97" s="17">
        <f t="shared" si="16"/>
        <v>153</v>
      </c>
    </row>
    <row r="98" spans="1:17">
      <c r="A98" s="8" t="s">
        <v>140</v>
      </c>
      <c r="B98" s="15">
        <f>'[1]02'!B100</f>
        <v>120</v>
      </c>
      <c r="C98" s="16">
        <f>'[1]02'!C100</f>
        <v>0</v>
      </c>
      <c r="D98" s="16">
        <f>'[1]02'!D100</f>
        <v>185</v>
      </c>
      <c r="E98" s="16">
        <f>'[1]02'!E100</f>
        <v>0</v>
      </c>
      <c r="F98" s="15">
        <f t="shared" si="17"/>
        <v>305</v>
      </c>
      <c r="G98" s="15">
        <f>'[1]02'!H100</f>
        <v>120</v>
      </c>
      <c r="H98" s="16">
        <f>'[1]02'!I100</f>
        <v>0</v>
      </c>
      <c r="I98" s="16">
        <f>'[1]02'!J100</f>
        <v>33</v>
      </c>
      <c r="J98" s="16">
        <f>'[1]02'!K100</f>
        <v>0</v>
      </c>
      <c r="K98" s="15">
        <f t="shared" si="15"/>
        <v>153</v>
      </c>
      <c r="L98" s="18">
        <f>frq!C98</f>
        <v>1</v>
      </c>
      <c r="M98" s="16">
        <f t="shared" si="11"/>
        <v>120</v>
      </c>
      <c r="N98" s="16">
        <f t="shared" si="12"/>
        <v>0</v>
      </c>
      <c r="O98" s="16">
        <f t="shared" si="13"/>
        <v>33</v>
      </c>
      <c r="P98" s="16">
        <f t="shared" si="14"/>
        <v>0</v>
      </c>
      <c r="Q98" s="17">
        <f t="shared" si="16"/>
        <v>153</v>
      </c>
    </row>
    <row r="99" spans="1:17">
      <c r="A99" s="8" t="s">
        <v>175</v>
      </c>
      <c r="B99" s="15">
        <f t="shared" ref="B99:Q99" si="18">SUM(B3:B98)/4000</f>
        <v>2.1985000000000001</v>
      </c>
      <c r="C99" s="15">
        <f t="shared" si="18"/>
        <v>0</v>
      </c>
      <c r="D99" s="15">
        <f t="shared" si="18"/>
        <v>5.1449999999999996</v>
      </c>
      <c r="E99" s="15">
        <f t="shared" si="18"/>
        <v>0</v>
      </c>
      <c r="F99" s="15">
        <f t="shared" si="18"/>
        <v>7.3434999999999997</v>
      </c>
      <c r="G99" s="15">
        <f t="shared" si="18"/>
        <v>2.1985000000000001</v>
      </c>
      <c r="H99" s="15">
        <f t="shared" si="18"/>
        <v>0</v>
      </c>
      <c r="I99" s="15">
        <f t="shared" si="18"/>
        <v>1.3779999999999999</v>
      </c>
      <c r="J99" s="15">
        <f t="shared" si="18"/>
        <v>0</v>
      </c>
      <c r="K99" s="15">
        <f t="shared" si="18"/>
        <v>3.5764999999999998</v>
      </c>
      <c r="L99" s="15">
        <f t="shared" si="18"/>
        <v>2.4E-2</v>
      </c>
      <c r="M99" s="15">
        <f t="shared" si="18"/>
        <v>2.1985000000000001</v>
      </c>
      <c r="N99" s="15">
        <f t="shared" si="18"/>
        <v>0</v>
      </c>
      <c r="O99" s="15">
        <f t="shared" si="18"/>
        <v>1.3779999999999999</v>
      </c>
      <c r="P99" s="15">
        <f t="shared" si="18"/>
        <v>0</v>
      </c>
      <c r="Q99" s="15">
        <f t="shared" si="18"/>
        <v>3.5764999999999998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44714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199">
        <f>'[2]02'!B5</f>
        <v>84</v>
      </c>
      <c r="C3" s="200">
        <f>'[2]02'!C5</f>
        <v>0</v>
      </c>
      <c r="D3" s="200">
        <f>'[2]02'!D5</f>
        <v>0</v>
      </c>
      <c r="E3" s="200">
        <f>'[2]02'!E5</f>
        <v>0</v>
      </c>
      <c r="F3" s="15">
        <f>SUM(B3:E3)</f>
        <v>84</v>
      </c>
      <c r="G3" s="199">
        <f>'[2]02'!H5</f>
        <v>35</v>
      </c>
      <c r="H3" s="200">
        <f>'[2]02'!I5</f>
        <v>0</v>
      </c>
      <c r="I3" s="200">
        <f>'[2]02'!J5</f>
        <v>0</v>
      </c>
      <c r="J3" s="200">
        <f>'[2]02'!K5</f>
        <v>0</v>
      </c>
      <c r="K3" s="15">
        <f>SUM(G3:J3)</f>
        <v>35</v>
      </c>
      <c r="L3" s="18">
        <f>frq!C3</f>
        <v>1</v>
      </c>
      <c r="M3" s="167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</row>
    <row r="4" spans="1:18">
      <c r="A4" s="8" t="s">
        <v>46</v>
      </c>
      <c r="B4" s="199">
        <f>'[2]02'!B6</f>
        <v>84</v>
      </c>
      <c r="C4" s="200">
        <f>'[2]02'!C6</f>
        <v>0</v>
      </c>
      <c r="D4" s="200">
        <f>'[2]02'!D6</f>
        <v>0</v>
      </c>
      <c r="E4" s="200">
        <f>'[2]02'!E6</f>
        <v>0</v>
      </c>
      <c r="F4" s="15">
        <f>SUM(B4:E4)</f>
        <v>84</v>
      </c>
      <c r="G4" s="199">
        <f>'[2]02'!H6</f>
        <v>35</v>
      </c>
      <c r="H4" s="200">
        <f>'[2]02'!I6</f>
        <v>0</v>
      </c>
      <c r="I4" s="200">
        <f>'[2]02'!J6</f>
        <v>0</v>
      </c>
      <c r="J4" s="200">
        <f>'[2]02'!K6</f>
        <v>0</v>
      </c>
      <c r="K4" s="15">
        <f t="shared" ref="K4:K67" si="3">SUM(G4:J4)</f>
        <v>35</v>
      </c>
      <c r="L4" s="18">
        <f>frq!C4</f>
        <v>1</v>
      </c>
      <c r="M4" s="167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</row>
    <row r="5" spans="1:18">
      <c r="A5" s="8" t="s">
        <v>47</v>
      </c>
      <c r="B5" s="199">
        <f>'[2]02'!B7</f>
        <v>84</v>
      </c>
      <c r="C5" s="200">
        <f>'[2]02'!C7</f>
        <v>0</v>
      </c>
      <c r="D5" s="200">
        <f>'[2]02'!D7</f>
        <v>0</v>
      </c>
      <c r="E5" s="200">
        <f>'[2]02'!E7</f>
        <v>0</v>
      </c>
      <c r="F5" s="15">
        <f t="shared" ref="F5:F68" si="6">SUM(B5:E5)</f>
        <v>84</v>
      </c>
      <c r="G5" s="199">
        <f>'[2]02'!H7</f>
        <v>35</v>
      </c>
      <c r="H5" s="200">
        <f>'[2]02'!I7</f>
        <v>0</v>
      </c>
      <c r="I5" s="200">
        <f>'[2]02'!J7</f>
        <v>0</v>
      </c>
      <c r="J5" s="200">
        <f>'[2]02'!K7</f>
        <v>0</v>
      </c>
      <c r="K5" s="15">
        <f t="shared" si="3"/>
        <v>35</v>
      </c>
      <c r="L5" s="18">
        <f>frq!C5</f>
        <v>1</v>
      </c>
      <c r="M5" s="167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</row>
    <row r="6" spans="1:18">
      <c r="A6" s="8" t="s">
        <v>48</v>
      </c>
      <c r="B6" s="199">
        <f>'[2]02'!B8</f>
        <v>84</v>
      </c>
      <c r="C6" s="200">
        <f>'[2]02'!C8</f>
        <v>0</v>
      </c>
      <c r="D6" s="200">
        <f>'[2]02'!D8</f>
        <v>0</v>
      </c>
      <c r="E6" s="200">
        <f>'[2]02'!E8</f>
        <v>0</v>
      </c>
      <c r="F6" s="15">
        <f t="shared" si="6"/>
        <v>84</v>
      </c>
      <c r="G6" s="199">
        <f>'[2]02'!H8</f>
        <v>35</v>
      </c>
      <c r="H6" s="200">
        <f>'[2]02'!I8</f>
        <v>0</v>
      </c>
      <c r="I6" s="200">
        <f>'[2]02'!J8</f>
        <v>0</v>
      </c>
      <c r="J6" s="200">
        <f>'[2]02'!K8</f>
        <v>0</v>
      </c>
      <c r="K6" s="15">
        <f t="shared" si="3"/>
        <v>35</v>
      </c>
      <c r="L6" s="18">
        <f>frq!C6</f>
        <v>1</v>
      </c>
      <c r="M6" s="167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</row>
    <row r="7" spans="1:18">
      <c r="A7" s="8" t="s">
        <v>49</v>
      </c>
      <c r="B7" s="199">
        <f>'[2]02'!B9</f>
        <v>84</v>
      </c>
      <c r="C7" s="200">
        <f>'[2]02'!C9</f>
        <v>0</v>
      </c>
      <c r="D7" s="200">
        <f>'[2]02'!D9</f>
        <v>0</v>
      </c>
      <c r="E7" s="200">
        <f>'[2]02'!E9</f>
        <v>0</v>
      </c>
      <c r="F7" s="15">
        <f t="shared" si="6"/>
        <v>84</v>
      </c>
      <c r="G7" s="199">
        <f>'[2]02'!H9</f>
        <v>35</v>
      </c>
      <c r="H7" s="200">
        <f>'[2]02'!I9</f>
        <v>0</v>
      </c>
      <c r="I7" s="200">
        <f>'[2]02'!J9</f>
        <v>0</v>
      </c>
      <c r="J7" s="200">
        <f>'[2]02'!K9</f>
        <v>0</v>
      </c>
      <c r="K7" s="15">
        <f t="shared" si="3"/>
        <v>35</v>
      </c>
      <c r="L7" s="18">
        <f>frq!C7</f>
        <v>1</v>
      </c>
      <c r="M7" s="167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</row>
    <row r="8" spans="1:18">
      <c r="A8" s="8" t="s">
        <v>50</v>
      </c>
      <c r="B8" s="199">
        <f>'[2]02'!B10</f>
        <v>84</v>
      </c>
      <c r="C8" s="200">
        <f>'[2]02'!C10</f>
        <v>0</v>
      </c>
      <c r="D8" s="200">
        <f>'[2]02'!D10</f>
        <v>0</v>
      </c>
      <c r="E8" s="200">
        <f>'[2]02'!E10</f>
        <v>0</v>
      </c>
      <c r="F8" s="15">
        <f t="shared" si="6"/>
        <v>84</v>
      </c>
      <c r="G8" s="199">
        <f>'[2]02'!H10</f>
        <v>35</v>
      </c>
      <c r="H8" s="200">
        <f>'[2]02'!I10</f>
        <v>0</v>
      </c>
      <c r="I8" s="200">
        <f>'[2]02'!J10</f>
        <v>0</v>
      </c>
      <c r="J8" s="200">
        <f>'[2]02'!K10</f>
        <v>0</v>
      </c>
      <c r="K8" s="15">
        <f t="shared" si="3"/>
        <v>35</v>
      </c>
      <c r="L8" s="18">
        <f>frq!C8</f>
        <v>1</v>
      </c>
      <c r="M8" s="167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</row>
    <row r="9" spans="1:18">
      <c r="A9" s="8" t="s">
        <v>51</v>
      </c>
      <c r="B9" s="199">
        <f>'[2]02'!B11</f>
        <v>84</v>
      </c>
      <c r="C9" s="200">
        <f>'[2]02'!C11</f>
        <v>0</v>
      </c>
      <c r="D9" s="200">
        <f>'[2]02'!D11</f>
        <v>0</v>
      </c>
      <c r="E9" s="200">
        <f>'[2]02'!E11</f>
        <v>0</v>
      </c>
      <c r="F9" s="15">
        <f t="shared" si="6"/>
        <v>84</v>
      </c>
      <c r="G9" s="199">
        <f>'[2]02'!H11</f>
        <v>35</v>
      </c>
      <c r="H9" s="200">
        <f>'[2]02'!I11</f>
        <v>0</v>
      </c>
      <c r="I9" s="200">
        <f>'[2]02'!J11</f>
        <v>0</v>
      </c>
      <c r="J9" s="200">
        <f>'[2]02'!K11</f>
        <v>0</v>
      </c>
      <c r="K9" s="15">
        <f t="shared" si="3"/>
        <v>35</v>
      </c>
      <c r="L9" s="18">
        <f>frq!C9</f>
        <v>1</v>
      </c>
      <c r="M9" s="167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</row>
    <row r="10" spans="1:18">
      <c r="A10" s="8" t="s">
        <v>52</v>
      </c>
      <c r="B10" s="199">
        <f>'[2]02'!B12</f>
        <v>84</v>
      </c>
      <c r="C10" s="200">
        <f>'[2]02'!C12</f>
        <v>0</v>
      </c>
      <c r="D10" s="200">
        <f>'[2]02'!D12</f>
        <v>0</v>
      </c>
      <c r="E10" s="200">
        <f>'[2]02'!E12</f>
        <v>0</v>
      </c>
      <c r="F10" s="15">
        <f t="shared" si="6"/>
        <v>84</v>
      </c>
      <c r="G10" s="199">
        <f>'[2]02'!H12</f>
        <v>35</v>
      </c>
      <c r="H10" s="200">
        <f>'[2]02'!I12</f>
        <v>0</v>
      </c>
      <c r="I10" s="200">
        <f>'[2]02'!J12</f>
        <v>0</v>
      </c>
      <c r="J10" s="200">
        <f>'[2]02'!K12</f>
        <v>0</v>
      </c>
      <c r="K10" s="15">
        <f t="shared" si="3"/>
        <v>35</v>
      </c>
      <c r="L10" s="18">
        <f>frq!C10</f>
        <v>1</v>
      </c>
      <c r="M10" s="167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</row>
    <row r="11" spans="1:18">
      <c r="A11" s="8" t="s">
        <v>53</v>
      </c>
      <c r="B11" s="199">
        <f>'[2]02'!B13</f>
        <v>84</v>
      </c>
      <c r="C11" s="200">
        <f>'[2]02'!C13</f>
        <v>0</v>
      </c>
      <c r="D11" s="200">
        <f>'[2]02'!D13</f>
        <v>0</v>
      </c>
      <c r="E11" s="200">
        <f>'[2]02'!E13</f>
        <v>0</v>
      </c>
      <c r="F11" s="15">
        <f t="shared" si="6"/>
        <v>84</v>
      </c>
      <c r="G11" s="199">
        <f>'[2]02'!H13</f>
        <v>35</v>
      </c>
      <c r="H11" s="200">
        <f>'[2]02'!I13</f>
        <v>0</v>
      </c>
      <c r="I11" s="200">
        <f>'[2]02'!J13</f>
        <v>0</v>
      </c>
      <c r="J11" s="200">
        <f>'[2]02'!K13</f>
        <v>0</v>
      </c>
      <c r="K11" s="15">
        <f t="shared" si="3"/>
        <v>35</v>
      </c>
      <c r="L11" s="18">
        <f>frq!C11</f>
        <v>1</v>
      </c>
      <c r="M11" s="167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</row>
    <row r="12" spans="1:18">
      <c r="A12" s="8" t="s">
        <v>54</v>
      </c>
      <c r="B12" s="199">
        <f>'[2]02'!B14</f>
        <v>84</v>
      </c>
      <c r="C12" s="200">
        <f>'[2]02'!C14</f>
        <v>0</v>
      </c>
      <c r="D12" s="200">
        <f>'[2]02'!D14</f>
        <v>0</v>
      </c>
      <c r="E12" s="200">
        <f>'[2]02'!E14</f>
        <v>0</v>
      </c>
      <c r="F12" s="15">
        <f t="shared" si="6"/>
        <v>84</v>
      </c>
      <c r="G12" s="199">
        <f>'[2]02'!H14</f>
        <v>35</v>
      </c>
      <c r="H12" s="200">
        <f>'[2]02'!I14</f>
        <v>0</v>
      </c>
      <c r="I12" s="200">
        <f>'[2]02'!J14</f>
        <v>0</v>
      </c>
      <c r="J12" s="200">
        <f>'[2]02'!K14</f>
        <v>0</v>
      </c>
      <c r="K12" s="15">
        <f t="shared" si="3"/>
        <v>35</v>
      </c>
      <c r="L12" s="18">
        <f>frq!C12</f>
        <v>1</v>
      </c>
      <c r="M12" s="167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</row>
    <row r="13" spans="1:18">
      <c r="A13" s="8" t="s">
        <v>55</v>
      </c>
      <c r="B13" s="199">
        <f>'[2]02'!B15</f>
        <v>84</v>
      </c>
      <c r="C13" s="200">
        <f>'[2]02'!C15</f>
        <v>0</v>
      </c>
      <c r="D13" s="200">
        <f>'[2]02'!D15</f>
        <v>0</v>
      </c>
      <c r="E13" s="200">
        <f>'[2]02'!E15</f>
        <v>0</v>
      </c>
      <c r="F13" s="15">
        <f t="shared" si="6"/>
        <v>84</v>
      </c>
      <c r="G13" s="199">
        <f>'[2]02'!H15</f>
        <v>35</v>
      </c>
      <c r="H13" s="200">
        <f>'[2]02'!I15</f>
        <v>0</v>
      </c>
      <c r="I13" s="200">
        <f>'[2]02'!J15</f>
        <v>0</v>
      </c>
      <c r="J13" s="200">
        <f>'[2]02'!K15</f>
        <v>0</v>
      </c>
      <c r="K13" s="15">
        <f t="shared" si="3"/>
        <v>35</v>
      </c>
      <c r="L13" s="18">
        <f>frq!C13</f>
        <v>1</v>
      </c>
      <c r="M13" s="167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</row>
    <row r="14" spans="1:18">
      <c r="A14" s="8" t="s">
        <v>56</v>
      </c>
      <c r="B14" s="199">
        <f>'[2]02'!B16</f>
        <v>84</v>
      </c>
      <c r="C14" s="200">
        <f>'[2]02'!C16</f>
        <v>0</v>
      </c>
      <c r="D14" s="200">
        <f>'[2]02'!D16</f>
        <v>0</v>
      </c>
      <c r="E14" s="200">
        <f>'[2]02'!E16</f>
        <v>0</v>
      </c>
      <c r="F14" s="15">
        <f t="shared" si="6"/>
        <v>84</v>
      </c>
      <c r="G14" s="199">
        <f>'[2]02'!H16</f>
        <v>35</v>
      </c>
      <c r="H14" s="200">
        <f>'[2]02'!I16</f>
        <v>0</v>
      </c>
      <c r="I14" s="200">
        <f>'[2]02'!J16</f>
        <v>0</v>
      </c>
      <c r="J14" s="200">
        <f>'[2]02'!K16</f>
        <v>0</v>
      </c>
      <c r="K14" s="15">
        <f t="shared" si="3"/>
        <v>35</v>
      </c>
      <c r="L14" s="18">
        <f>frq!C14</f>
        <v>1</v>
      </c>
      <c r="M14" s="167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</row>
    <row r="15" spans="1:18">
      <c r="A15" s="8" t="s">
        <v>57</v>
      </c>
      <c r="B15" s="199">
        <f>'[2]02'!B17</f>
        <v>84</v>
      </c>
      <c r="C15" s="200">
        <f>'[2]02'!C17</f>
        <v>0</v>
      </c>
      <c r="D15" s="200">
        <f>'[2]02'!D17</f>
        <v>0</v>
      </c>
      <c r="E15" s="200">
        <f>'[2]02'!E17</f>
        <v>0</v>
      </c>
      <c r="F15" s="15">
        <f t="shared" si="6"/>
        <v>84</v>
      </c>
      <c r="G15" s="199">
        <f>'[2]02'!H17</f>
        <v>35</v>
      </c>
      <c r="H15" s="200">
        <f>'[2]02'!I17</f>
        <v>0</v>
      </c>
      <c r="I15" s="200">
        <f>'[2]02'!J17</f>
        <v>0</v>
      </c>
      <c r="J15" s="200">
        <f>'[2]02'!K17</f>
        <v>0</v>
      </c>
      <c r="K15" s="15">
        <f t="shared" si="3"/>
        <v>35</v>
      </c>
      <c r="L15" s="18">
        <f>frq!C15</f>
        <v>1</v>
      </c>
      <c r="M15" s="167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</row>
    <row r="16" spans="1:18">
      <c r="A16" s="8" t="s">
        <v>58</v>
      </c>
      <c r="B16" s="199">
        <f>'[2]02'!B18</f>
        <v>84</v>
      </c>
      <c r="C16" s="200">
        <f>'[2]02'!C18</f>
        <v>0</v>
      </c>
      <c r="D16" s="200">
        <f>'[2]02'!D18</f>
        <v>0</v>
      </c>
      <c r="E16" s="200">
        <f>'[2]02'!E18</f>
        <v>0</v>
      </c>
      <c r="F16" s="15">
        <f t="shared" si="6"/>
        <v>84</v>
      </c>
      <c r="G16" s="199">
        <f>'[2]02'!H18</f>
        <v>35</v>
      </c>
      <c r="H16" s="200">
        <f>'[2]02'!I18</f>
        <v>0</v>
      </c>
      <c r="I16" s="200">
        <f>'[2]02'!J18</f>
        <v>0</v>
      </c>
      <c r="J16" s="200">
        <f>'[2]02'!K18</f>
        <v>0</v>
      </c>
      <c r="K16" s="15">
        <f t="shared" si="3"/>
        <v>35</v>
      </c>
      <c r="L16" s="18">
        <f>frq!C16</f>
        <v>1</v>
      </c>
      <c r="M16" s="167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</row>
    <row r="17" spans="1:18">
      <c r="A17" s="8" t="s">
        <v>59</v>
      </c>
      <c r="B17" s="199">
        <f>'[2]02'!B19</f>
        <v>84</v>
      </c>
      <c r="C17" s="200">
        <f>'[2]02'!C19</f>
        <v>0</v>
      </c>
      <c r="D17" s="200">
        <f>'[2]02'!D19</f>
        <v>0</v>
      </c>
      <c r="E17" s="200">
        <f>'[2]02'!E19</f>
        <v>0</v>
      </c>
      <c r="F17" s="15">
        <f t="shared" si="6"/>
        <v>84</v>
      </c>
      <c r="G17" s="199">
        <f>'[2]02'!H19</f>
        <v>35</v>
      </c>
      <c r="H17" s="200">
        <f>'[2]02'!I19</f>
        <v>0</v>
      </c>
      <c r="I17" s="200">
        <f>'[2]02'!J19</f>
        <v>0</v>
      </c>
      <c r="J17" s="200">
        <f>'[2]02'!K19</f>
        <v>0</v>
      </c>
      <c r="K17" s="15">
        <f t="shared" si="3"/>
        <v>35</v>
      </c>
      <c r="L17" s="18">
        <f>frq!C17</f>
        <v>1</v>
      </c>
      <c r="M17" s="167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</row>
    <row r="18" spans="1:18">
      <c r="A18" s="8" t="s">
        <v>60</v>
      </c>
      <c r="B18" s="199">
        <f>'[2]02'!B20</f>
        <v>84</v>
      </c>
      <c r="C18" s="200">
        <f>'[2]02'!C20</f>
        <v>0</v>
      </c>
      <c r="D18" s="200">
        <f>'[2]02'!D20</f>
        <v>0</v>
      </c>
      <c r="E18" s="200">
        <f>'[2]02'!E20</f>
        <v>0</v>
      </c>
      <c r="F18" s="15">
        <f t="shared" si="6"/>
        <v>84</v>
      </c>
      <c r="G18" s="199">
        <f>'[2]02'!H20</f>
        <v>35</v>
      </c>
      <c r="H18" s="200">
        <f>'[2]02'!I20</f>
        <v>0</v>
      </c>
      <c r="I18" s="200">
        <f>'[2]02'!J20</f>
        <v>0</v>
      </c>
      <c r="J18" s="200">
        <f>'[2]02'!K20</f>
        <v>0</v>
      </c>
      <c r="K18" s="15">
        <f t="shared" si="3"/>
        <v>35</v>
      </c>
      <c r="L18" s="18">
        <f>frq!C18</f>
        <v>1</v>
      </c>
      <c r="M18" s="167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</row>
    <row r="19" spans="1:18">
      <c r="A19" s="8" t="s">
        <v>61</v>
      </c>
      <c r="B19" s="199">
        <f>'[2]02'!B21</f>
        <v>84</v>
      </c>
      <c r="C19" s="200">
        <f>'[2]02'!C21</f>
        <v>0</v>
      </c>
      <c r="D19" s="200">
        <f>'[2]02'!D21</f>
        <v>0</v>
      </c>
      <c r="E19" s="200">
        <f>'[2]02'!E21</f>
        <v>0</v>
      </c>
      <c r="F19" s="15">
        <f t="shared" si="6"/>
        <v>84</v>
      </c>
      <c r="G19" s="199">
        <f>'[2]02'!H21</f>
        <v>35</v>
      </c>
      <c r="H19" s="200">
        <f>'[2]02'!I21</f>
        <v>0</v>
      </c>
      <c r="I19" s="200">
        <f>'[2]02'!J21</f>
        <v>0</v>
      </c>
      <c r="J19" s="200">
        <f>'[2]02'!K21</f>
        <v>0</v>
      </c>
      <c r="K19" s="15">
        <f t="shared" si="3"/>
        <v>35</v>
      </c>
      <c r="L19" s="18">
        <f>frq!C19</f>
        <v>1</v>
      </c>
      <c r="M19" s="167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</row>
    <row r="20" spans="1:18">
      <c r="A20" s="8" t="s">
        <v>62</v>
      </c>
      <c r="B20" s="199">
        <f>'[2]02'!B22</f>
        <v>84</v>
      </c>
      <c r="C20" s="200">
        <f>'[2]02'!C22</f>
        <v>0</v>
      </c>
      <c r="D20" s="200">
        <f>'[2]02'!D22</f>
        <v>0</v>
      </c>
      <c r="E20" s="200">
        <f>'[2]02'!E22</f>
        <v>0</v>
      </c>
      <c r="F20" s="15">
        <f t="shared" si="6"/>
        <v>84</v>
      </c>
      <c r="G20" s="199">
        <f>'[2]02'!H22</f>
        <v>35</v>
      </c>
      <c r="H20" s="200">
        <f>'[2]02'!I22</f>
        <v>0</v>
      </c>
      <c r="I20" s="200">
        <f>'[2]02'!J22</f>
        <v>0</v>
      </c>
      <c r="J20" s="200">
        <f>'[2]02'!K22</f>
        <v>0</v>
      </c>
      <c r="K20" s="15">
        <f t="shared" si="3"/>
        <v>35</v>
      </c>
      <c r="L20" s="18">
        <f>frq!C20</f>
        <v>1</v>
      </c>
      <c r="M20" s="167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</row>
    <row r="21" spans="1:18">
      <c r="A21" s="8" t="s">
        <v>63</v>
      </c>
      <c r="B21" s="199">
        <f>'[2]02'!B23</f>
        <v>84</v>
      </c>
      <c r="C21" s="200">
        <f>'[2]02'!C23</f>
        <v>0</v>
      </c>
      <c r="D21" s="200">
        <f>'[2]02'!D23</f>
        <v>0</v>
      </c>
      <c r="E21" s="200">
        <f>'[2]02'!E23</f>
        <v>0</v>
      </c>
      <c r="F21" s="15">
        <f t="shared" si="6"/>
        <v>84</v>
      </c>
      <c r="G21" s="199">
        <f>'[2]02'!H23</f>
        <v>35</v>
      </c>
      <c r="H21" s="200">
        <f>'[2]02'!I23</f>
        <v>0</v>
      </c>
      <c r="I21" s="200">
        <f>'[2]02'!J23</f>
        <v>0</v>
      </c>
      <c r="J21" s="200">
        <f>'[2]02'!K23</f>
        <v>0</v>
      </c>
      <c r="K21" s="15">
        <f t="shared" si="3"/>
        <v>35</v>
      </c>
      <c r="L21" s="18">
        <f>frq!C21</f>
        <v>1</v>
      </c>
      <c r="M21" s="167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</row>
    <row r="22" spans="1:18">
      <c r="A22" s="8" t="s">
        <v>64</v>
      </c>
      <c r="B22" s="199">
        <f>'[2]02'!B24</f>
        <v>84</v>
      </c>
      <c r="C22" s="200">
        <f>'[2]02'!C24</f>
        <v>0</v>
      </c>
      <c r="D22" s="200">
        <f>'[2]02'!D24</f>
        <v>0</v>
      </c>
      <c r="E22" s="200">
        <f>'[2]02'!E24</f>
        <v>0</v>
      </c>
      <c r="F22" s="15">
        <f t="shared" si="6"/>
        <v>84</v>
      </c>
      <c r="G22" s="199">
        <f>'[2]02'!H24</f>
        <v>35</v>
      </c>
      <c r="H22" s="200">
        <f>'[2]02'!I24</f>
        <v>0</v>
      </c>
      <c r="I22" s="200">
        <f>'[2]02'!J24</f>
        <v>0</v>
      </c>
      <c r="J22" s="200">
        <f>'[2]02'!K24</f>
        <v>0</v>
      </c>
      <c r="K22" s="15">
        <f t="shared" si="3"/>
        <v>35</v>
      </c>
      <c r="L22" s="18">
        <f>frq!C22</f>
        <v>1</v>
      </c>
      <c r="M22" s="167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</row>
    <row r="23" spans="1:18">
      <c r="A23" s="8" t="s">
        <v>65</v>
      </c>
      <c r="B23" s="199">
        <f>'[2]02'!B25</f>
        <v>84</v>
      </c>
      <c r="C23" s="200">
        <f>'[2]02'!C25</f>
        <v>0</v>
      </c>
      <c r="D23" s="200">
        <f>'[2]02'!D25</f>
        <v>0</v>
      </c>
      <c r="E23" s="200">
        <f>'[2]02'!E25</f>
        <v>0</v>
      </c>
      <c r="F23" s="15">
        <f t="shared" si="6"/>
        <v>84</v>
      </c>
      <c r="G23" s="199">
        <f>'[2]02'!H25</f>
        <v>35</v>
      </c>
      <c r="H23" s="200">
        <f>'[2]02'!I25</f>
        <v>0</v>
      </c>
      <c r="I23" s="200">
        <f>'[2]02'!J25</f>
        <v>0</v>
      </c>
      <c r="J23" s="200">
        <f>'[2]02'!K25</f>
        <v>0</v>
      </c>
      <c r="K23" s="15">
        <f t="shared" si="3"/>
        <v>35</v>
      </c>
      <c r="L23" s="18">
        <f>frq!C23</f>
        <v>1</v>
      </c>
      <c r="M23" s="167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</row>
    <row r="24" spans="1:18">
      <c r="A24" s="8" t="s">
        <v>66</v>
      </c>
      <c r="B24" s="199">
        <f>'[2]02'!B26</f>
        <v>84</v>
      </c>
      <c r="C24" s="200">
        <f>'[2]02'!C26</f>
        <v>0</v>
      </c>
      <c r="D24" s="200">
        <f>'[2]02'!D26</f>
        <v>0</v>
      </c>
      <c r="E24" s="200">
        <f>'[2]02'!E26</f>
        <v>0</v>
      </c>
      <c r="F24" s="15">
        <f t="shared" si="6"/>
        <v>84</v>
      </c>
      <c r="G24" s="199">
        <f>'[2]02'!H26</f>
        <v>35</v>
      </c>
      <c r="H24" s="200">
        <f>'[2]02'!I26</f>
        <v>0</v>
      </c>
      <c r="I24" s="200">
        <f>'[2]02'!J26</f>
        <v>0</v>
      </c>
      <c r="J24" s="200">
        <f>'[2]02'!K26</f>
        <v>0</v>
      </c>
      <c r="K24" s="15">
        <f t="shared" si="3"/>
        <v>35</v>
      </c>
      <c r="L24" s="18">
        <f>frq!C24</f>
        <v>1</v>
      </c>
      <c r="M24" s="167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</row>
    <row r="25" spans="1:18">
      <c r="A25" s="8" t="s">
        <v>67</v>
      </c>
      <c r="B25" s="199">
        <f>'[2]02'!B27</f>
        <v>84</v>
      </c>
      <c r="C25" s="200">
        <f>'[2]02'!C27</f>
        <v>0</v>
      </c>
      <c r="D25" s="200">
        <f>'[2]02'!D27</f>
        <v>0</v>
      </c>
      <c r="E25" s="200">
        <f>'[2]02'!E27</f>
        <v>0</v>
      </c>
      <c r="F25" s="15">
        <f t="shared" si="6"/>
        <v>84</v>
      </c>
      <c r="G25" s="199">
        <f>'[2]02'!H27</f>
        <v>35</v>
      </c>
      <c r="H25" s="200">
        <f>'[2]02'!I27</f>
        <v>0</v>
      </c>
      <c r="I25" s="200">
        <f>'[2]02'!J27</f>
        <v>0</v>
      </c>
      <c r="J25" s="200">
        <f>'[2]02'!K27</f>
        <v>0</v>
      </c>
      <c r="K25" s="15">
        <f t="shared" si="3"/>
        <v>35</v>
      </c>
      <c r="L25" s="18">
        <f>frq!C25</f>
        <v>1</v>
      </c>
      <c r="M25" s="167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</row>
    <row r="26" spans="1:18">
      <c r="A26" s="8" t="s">
        <v>68</v>
      </c>
      <c r="B26" s="199">
        <f>'[2]02'!B28</f>
        <v>84</v>
      </c>
      <c r="C26" s="200">
        <f>'[2]02'!C28</f>
        <v>0</v>
      </c>
      <c r="D26" s="200">
        <f>'[2]02'!D28</f>
        <v>0</v>
      </c>
      <c r="E26" s="200">
        <f>'[2]02'!E28</f>
        <v>0</v>
      </c>
      <c r="F26" s="15">
        <f t="shared" si="6"/>
        <v>84</v>
      </c>
      <c r="G26" s="199">
        <f>'[2]02'!H28</f>
        <v>36</v>
      </c>
      <c r="H26" s="200">
        <f>'[2]02'!I28</f>
        <v>0</v>
      </c>
      <c r="I26" s="200">
        <f>'[2]02'!J28</f>
        <v>0</v>
      </c>
      <c r="J26" s="200">
        <f>'[2]02'!K28</f>
        <v>0</v>
      </c>
      <c r="K26" s="15">
        <f t="shared" si="3"/>
        <v>36</v>
      </c>
      <c r="L26" s="18">
        <f>frq!C26</f>
        <v>1</v>
      </c>
      <c r="M26" s="167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</row>
    <row r="27" spans="1:18">
      <c r="A27" s="8" t="s">
        <v>69</v>
      </c>
      <c r="B27" s="199">
        <f>'[2]02'!B29</f>
        <v>84</v>
      </c>
      <c r="C27" s="200">
        <f>'[2]02'!C29</f>
        <v>0</v>
      </c>
      <c r="D27" s="200">
        <f>'[2]02'!D29</f>
        <v>0</v>
      </c>
      <c r="E27" s="200">
        <f>'[2]02'!E29</f>
        <v>0</v>
      </c>
      <c r="F27" s="15">
        <f t="shared" si="6"/>
        <v>84</v>
      </c>
      <c r="G27" s="199">
        <f>'[2]02'!H29</f>
        <v>36</v>
      </c>
      <c r="H27" s="200">
        <f>'[2]02'!I29</f>
        <v>0</v>
      </c>
      <c r="I27" s="200">
        <f>'[2]02'!J29</f>
        <v>0</v>
      </c>
      <c r="J27" s="200">
        <f>'[2]02'!K29</f>
        <v>0</v>
      </c>
      <c r="K27" s="15">
        <f t="shared" si="3"/>
        <v>36</v>
      </c>
      <c r="L27" s="18">
        <f>frq!C27</f>
        <v>1</v>
      </c>
      <c r="M27" s="167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</row>
    <row r="28" spans="1:18">
      <c r="A28" s="8" t="s">
        <v>70</v>
      </c>
      <c r="B28" s="199">
        <f>'[2]02'!B30</f>
        <v>84</v>
      </c>
      <c r="C28" s="200">
        <f>'[2]02'!C30</f>
        <v>0</v>
      </c>
      <c r="D28" s="200">
        <f>'[2]02'!D30</f>
        <v>0</v>
      </c>
      <c r="E28" s="200">
        <f>'[2]02'!E30</f>
        <v>0</v>
      </c>
      <c r="F28" s="15">
        <f t="shared" si="6"/>
        <v>84</v>
      </c>
      <c r="G28" s="199">
        <f>'[2]02'!H30</f>
        <v>36</v>
      </c>
      <c r="H28" s="200">
        <f>'[2]02'!I30</f>
        <v>0</v>
      </c>
      <c r="I28" s="200">
        <f>'[2]02'!J30</f>
        <v>0</v>
      </c>
      <c r="J28" s="200">
        <f>'[2]02'!K30</f>
        <v>0</v>
      </c>
      <c r="K28" s="15">
        <f t="shared" si="3"/>
        <v>36</v>
      </c>
      <c r="L28" s="18">
        <f>frq!C28</f>
        <v>1</v>
      </c>
      <c r="M28" s="167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</row>
    <row r="29" spans="1:18">
      <c r="A29" s="8" t="s">
        <v>71</v>
      </c>
      <c r="B29" s="199">
        <f>'[2]02'!B31</f>
        <v>84</v>
      </c>
      <c r="C29" s="200">
        <f>'[2]02'!C31</f>
        <v>0</v>
      </c>
      <c r="D29" s="200">
        <f>'[2]02'!D31</f>
        <v>0</v>
      </c>
      <c r="E29" s="200">
        <f>'[2]02'!E31</f>
        <v>0</v>
      </c>
      <c r="F29" s="15">
        <f t="shared" si="6"/>
        <v>84</v>
      </c>
      <c r="G29" s="199">
        <f>'[2]02'!H31</f>
        <v>36</v>
      </c>
      <c r="H29" s="200">
        <f>'[2]02'!I31</f>
        <v>0</v>
      </c>
      <c r="I29" s="200">
        <f>'[2]02'!J31</f>
        <v>0</v>
      </c>
      <c r="J29" s="200">
        <f>'[2]02'!K31</f>
        <v>0</v>
      </c>
      <c r="K29" s="15">
        <f t="shared" si="3"/>
        <v>36</v>
      </c>
      <c r="L29" s="18">
        <f>frq!C29</f>
        <v>1</v>
      </c>
      <c r="M29" s="167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</row>
    <row r="30" spans="1:18">
      <c r="A30" s="8" t="s">
        <v>72</v>
      </c>
      <c r="B30" s="199">
        <f>'[2]02'!B32</f>
        <v>84</v>
      </c>
      <c r="C30" s="200">
        <f>'[2]02'!C32</f>
        <v>0</v>
      </c>
      <c r="D30" s="200">
        <f>'[2]02'!D32</f>
        <v>0</v>
      </c>
      <c r="E30" s="200">
        <f>'[2]02'!E32</f>
        <v>0</v>
      </c>
      <c r="F30" s="15">
        <f t="shared" si="6"/>
        <v>84</v>
      </c>
      <c r="G30" s="199">
        <f>'[2]02'!H32</f>
        <v>36</v>
      </c>
      <c r="H30" s="200">
        <f>'[2]02'!I32</f>
        <v>0</v>
      </c>
      <c r="I30" s="200">
        <f>'[2]02'!J32</f>
        <v>0</v>
      </c>
      <c r="J30" s="200">
        <f>'[2]02'!K32</f>
        <v>0</v>
      </c>
      <c r="K30" s="15">
        <f t="shared" si="3"/>
        <v>36</v>
      </c>
      <c r="L30" s="18">
        <f>frq!C30</f>
        <v>1</v>
      </c>
      <c r="M30" s="167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</row>
    <row r="31" spans="1:18">
      <c r="A31" s="8" t="s">
        <v>73</v>
      </c>
      <c r="B31" s="199">
        <f>'[2]02'!B33</f>
        <v>84</v>
      </c>
      <c r="C31" s="200">
        <f>'[2]02'!C33</f>
        <v>0</v>
      </c>
      <c r="D31" s="200">
        <f>'[2]02'!D33</f>
        <v>0</v>
      </c>
      <c r="E31" s="200">
        <f>'[2]02'!E33</f>
        <v>0</v>
      </c>
      <c r="F31" s="15">
        <f t="shared" si="6"/>
        <v>84</v>
      </c>
      <c r="G31" s="199">
        <f>'[2]02'!H33</f>
        <v>35</v>
      </c>
      <c r="H31" s="200">
        <f>'[2]02'!I33</f>
        <v>0</v>
      </c>
      <c r="I31" s="200">
        <f>'[2]02'!J33</f>
        <v>0</v>
      </c>
      <c r="J31" s="200">
        <f>'[2]02'!K33</f>
        <v>0</v>
      </c>
      <c r="K31" s="15">
        <f t="shared" si="3"/>
        <v>35</v>
      </c>
      <c r="L31" s="18">
        <f>frq!C31</f>
        <v>1</v>
      </c>
      <c r="M31" s="167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</row>
    <row r="32" spans="1:18">
      <c r="A32" s="8" t="s">
        <v>74</v>
      </c>
      <c r="B32" s="199">
        <f>'[2]02'!B34</f>
        <v>84</v>
      </c>
      <c r="C32" s="200">
        <f>'[2]02'!C34</f>
        <v>0</v>
      </c>
      <c r="D32" s="200">
        <f>'[2]02'!D34</f>
        <v>0</v>
      </c>
      <c r="E32" s="200">
        <f>'[2]02'!E34</f>
        <v>0</v>
      </c>
      <c r="F32" s="15">
        <f t="shared" si="6"/>
        <v>84</v>
      </c>
      <c r="G32" s="199">
        <f>'[2]02'!H34</f>
        <v>35</v>
      </c>
      <c r="H32" s="200">
        <f>'[2]02'!I34</f>
        <v>0</v>
      </c>
      <c r="I32" s="200">
        <f>'[2]02'!J34</f>
        <v>0</v>
      </c>
      <c r="J32" s="200">
        <f>'[2]02'!K34</f>
        <v>0</v>
      </c>
      <c r="K32" s="15">
        <f t="shared" si="3"/>
        <v>35</v>
      </c>
      <c r="L32" s="18">
        <f>frq!C32</f>
        <v>1</v>
      </c>
      <c r="M32" s="167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</row>
    <row r="33" spans="1:18">
      <c r="A33" s="8" t="s">
        <v>75</v>
      </c>
      <c r="B33" s="199">
        <f>'[2]02'!B35</f>
        <v>84</v>
      </c>
      <c r="C33" s="200">
        <f>'[2]02'!C35</f>
        <v>0</v>
      </c>
      <c r="D33" s="200">
        <f>'[2]02'!D35</f>
        <v>0</v>
      </c>
      <c r="E33" s="200">
        <f>'[2]02'!E35</f>
        <v>0</v>
      </c>
      <c r="F33" s="15">
        <f t="shared" si="6"/>
        <v>84</v>
      </c>
      <c r="G33" s="199">
        <f>'[2]02'!H35</f>
        <v>35</v>
      </c>
      <c r="H33" s="200">
        <f>'[2]02'!I35</f>
        <v>0</v>
      </c>
      <c r="I33" s="200">
        <f>'[2]02'!J35</f>
        <v>0</v>
      </c>
      <c r="J33" s="200">
        <f>'[2]02'!K35</f>
        <v>0</v>
      </c>
      <c r="K33" s="15">
        <f t="shared" si="3"/>
        <v>35</v>
      </c>
      <c r="L33" s="18">
        <f>frq!C33</f>
        <v>1</v>
      </c>
      <c r="M33" s="167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</row>
    <row r="34" spans="1:18">
      <c r="A34" s="8" t="s">
        <v>76</v>
      </c>
      <c r="B34" s="199">
        <f>'[2]02'!B36</f>
        <v>84</v>
      </c>
      <c r="C34" s="200">
        <f>'[2]02'!C36</f>
        <v>0</v>
      </c>
      <c r="D34" s="200">
        <f>'[2]02'!D36</f>
        <v>0</v>
      </c>
      <c r="E34" s="200">
        <f>'[2]02'!E36</f>
        <v>0</v>
      </c>
      <c r="F34" s="15">
        <f t="shared" si="6"/>
        <v>84</v>
      </c>
      <c r="G34" s="199">
        <f>'[2]02'!H36</f>
        <v>35</v>
      </c>
      <c r="H34" s="200">
        <f>'[2]02'!I36</f>
        <v>0</v>
      </c>
      <c r="I34" s="200">
        <f>'[2]02'!J36</f>
        <v>0</v>
      </c>
      <c r="J34" s="200">
        <f>'[2]02'!K36</f>
        <v>0</v>
      </c>
      <c r="K34" s="15">
        <f t="shared" si="3"/>
        <v>35</v>
      </c>
      <c r="L34" s="18">
        <f>frq!C34</f>
        <v>1</v>
      </c>
      <c r="M34" s="167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</row>
    <row r="35" spans="1:18">
      <c r="A35" s="8" t="s">
        <v>77</v>
      </c>
      <c r="B35" s="199">
        <f>'[2]02'!B37</f>
        <v>84</v>
      </c>
      <c r="C35" s="200">
        <f>'[2]02'!C37</f>
        <v>0</v>
      </c>
      <c r="D35" s="200">
        <f>'[2]02'!D37</f>
        <v>0</v>
      </c>
      <c r="E35" s="200">
        <f>'[2]02'!E37</f>
        <v>0</v>
      </c>
      <c r="F35" s="15">
        <f t="shared" si="6"/>
        <v>84</v>
      </c>
      <c r="G35" s="199">
        <f>'[2]02'!H37</f>
        <v>35</v>
      </c>
      <c r="H35" s="200">
        <f>'[2]02'!I37</f>
        <v>0</v>
      </c>
      <c r="I35" s="200">
        <f>'[2]02'!J37</f>
        <v>0</v>
      </c>
      <c r="J35" s="200">
        <f>'[2]02'!K37</f>
        <v>0</v>
      </c>
      <c r="K35" s="15">
        <f t="shared" si="3"/>
        <v>35</v>
      </c>
      <c r="L35" s="18">
        <f>frq!C35</f>
        <v>1</v>
      </c>
      <c r="M35" s="167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</row>
    <row r="36" spans="1:18">
      <c r="A36" s="8" t="s">
        <v>78</v>
      </c>
      <c r="B36" s="199">
        <f>'[2]02'!B38</f>
        <v>84</v>
      </c>
      <c r="C36" s="200">
        <f>'[2]02'!C38</f>
        <v>0</v>
      </c>
      <c r="D36" s="200">
        <f>'[2]02'!D38</f>
        <v>0</v>
      </c>
      <c r="E36" s="200">
        <f>'[2]02'!E38</f>
        <v>0</v>
      </c>
      <c r="F36" s="15">
        <f t="shared" si="6"/>
        <v>84</v>
      </c>
      <c r="G36" s="199">
        <f>'[2]02'!H38</f>
        <v>35</v>
      </c>
      <c r="H36" s="200">
        <f>'[2]02'!I38</f>
        <v>0</v>
      </c>
      <c r="I36" s="200">
        <f>'[2]02'!J38</f>
        <v>0</v>
      </c>
      <c r="J36" s="200">
        <f>'[2]02'!K38</f>
        <v>0</v>
      </c>
      <c r="K36" s="15">
        <f t="shared" si="3"/>
        <v>35</v>
      </c>
      <c r="L36" s="18">
        <f>frq!C36</f>
        <v>1</v>
      </c>
      <c r="M36" s="167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</row>
    <row r="37" spans="1:18">
      <c r="A37" s="8" t="s">
        <v>79</v>
      </c>
      <c r="B37" s="199">
        <f>'[2]02'!B39</f>
        <v>84</v>
      </c>
      <c r="C37" s="200">
        <f>'[2]02'!C39</f>
        <v>0</v>
      </c>
      <c r="D37" s="200">
        <f>'[2]02'!D39</f>
        <v>0</v>
      </c>
      <c r="E37" s="200">
        <f>'[2]02'!E39</f>
        <v>0</v>
      </c>
      <c r="F37" s="15">
        <f t="shared" si="6"/>
        <v>84</v>
      </c>
      <c r="G37" s="199">
        <f>'[2]02'!H39</f>
        <v>35</v>
      </c>
      <c r="H37" s="200">
        <f>'[2]02'!I39</f>
        <v>0</v>
      </c>
      <c r="I37" s="200">
        <f>'[2]02'!J39</f>
        <v>0</v>
      </c>
      <c r="J37" s="200">
        <f>'[2]02'!K39</f>
        <v>0</v>
      </c>
      <c r="K37" s="15">
        <f t="shared" si="3"/>
        <v>35</v>
      </c>
      <c r="L37" s="18">
        <f>frq!C37</f>
        <v>1</v>
      </c>
      <c r="M37" s="167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</row>
    <row r="38" spans="1:18">
      <c r="A38" s="8" t="s">
        <v>80</v>
      </c>
      <c r="B38" s="199">
        <f>'[2]02'!B40</f>
        <v>84</v>
      </c>
      <c r="C38" s="200">
        <f>'[2]02'!C40</f>
        <v>0</v>
      </c>
      <c r="D38" s="200">
        <f>'[2]02'!D40</f>
        <v>0</v>
      </c>
      <c r="E38" s="200">
        <f>'[2]02'!E40</f>
        <v>0</v>
      </c>
      <c r="F38" s="15">
        <f t="shared" si="6"/>
        <v>84</v>
      </c>
      <c r="G38" s="199">
        <f>'[2]02'!H40</f>
        <v>35</v>
      </c>
      <c r="H38" s="200">
        <f>'[2]02'!I40</f>
        <v>0</v>
      </c>
      <c r="I38" s="200">
        <f>'[2]02'!J40</f>
        <v>0</v>
      </c>
      <c r="J38" s="200">
        <f>'[2]02'!K40</f>
        <v>0</v>
      </c>
      <c r="K38" s="15">
        <f t="shared" si="3"/>
        <v>35</v>
      </c>
      <c r="L38" s="18">
        <f>frq!C38</f>
        <v>1</v>
      </c>
      <c r="M38" s="167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</row>
    <row r="39" spans="1:18">
      <c r="A39" s="8" t="s">
        <v>81</v>
      </c>
      <c r="B39" s="199">
        <f>'[2]02'!B41</f>
        <v>84</v>
      </c>
      <c r="C39" s="200">
        <f>'[2]02'!C41</f>
        <v>0</v>
      </c>
      <c r="D39" s="200">
        <f>'[2]02'!D41</f>
        <v>0</v>
      </c>
      <c r="E39" s="200">
        <f>'[2]02'!E41</f>
        <v>0</v>
      </c>
      <c r="F39" s="15">
        <f t="shared" si="6"/>
        <v>84</v>
      </c>
      <c r="G39" s="199">
        <f>'[2]02'!H41</f>
        <v>35</v>
      </c>
      <c r="H39" s="200">
        <f>'[2]02'!I41</f>
        <v>0</v>
      </c>
      <c r="I39" s="200">
        <f>'[2]02'!J41</f>
        <v>0</v>
      </c>
      <c r="J39" s="200">
        <f>'[2]02'!K41</f>
        <v>0</v>
      </c>
      <c r="K39" s="15">
        <f t="shared" si="3"/>
        <v>35</v>
      </c>
      <c r="L39" s="18">
        <f>frq!C39</f>
        <v>1</v>
      </c>
      <c r="M39" s="167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</row>
    <row r="40" spans="1:18">
      <c r="A40" s="8" t="s">
        <v>82</v>
      </c>
      <c r="B40" s="199">
        <f>'[2]02'!B42</f>
        <v>84</v>
      </c>
      <c r="C40" s="200">
        <f>'[2]02'!C42</f>
        <v>0</v>
      </c>
      <c r="D40" s="200">
        <f>'[2]02'!D42</f>
        <v>0</v>
      </c>
      <c r="E40" s="200">
        <f>'[2]02'!E42</f>
        <v>0</v>
      </c>
      <c r="F40" s="15">
        <f t="shared" si="6"/>
        <v>84</v>
      </c>
      <c r="G40" s="199">
        <f>'[2]02'!H42</f>
        <v>35</v>
      </c>
      <c r="H40" s="200">
        <f>'[2]02'!I42</f>
        <v>0</v>
      </c>
      <c r="I40" s="200">
        <f>'[2]02'!J42</f>
        <v>0</v>
      </c>
      <c r="J40" s="200">
        <f>'[2]02'!K42</f>
        <v>0</v>
      </c>
      <c r="K40" s="15">
        <f t="shared" si="3"/>
        <v>35</v>
      </c>
      <c r="L40" s="18">
        <f>frq!C40</f>
        <v>1</v>
      </c>
      <c r="M40" s="167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</row>
    <row r="41" spans="1:18">
      <c r="A41" s="8" t="s">
        <v>83</v>
      </c>
      <c r="B41" s="199">
        <f>'[2]02'!B43</f>
        <v>84</v>
      </c>
      <c r="C41" s="200">
        <f>'[2]02'!C43</f>
        <v>0</v>
      </c>
      <c r="D41" s="200">
        <f>'[2]02'!D43</f>
        <v>0</v>
      </c>
      <c r="E41" s="200">
        <f>'[2]02'!E43</f>
        <v>0</v>
      </c>
      <c r="F41" s="15">
        <f t="shared" si="6"/>
        <v>84</v>
      </c>
      <c r="G41" s="199">
        <f>'[2]02'!H43</f>
        <v>35</v>
      </c>
      <c r="H41" s="200">
        <f>'[2]02'!I43</f>
        <v>0</v>
      </c>
      <c r="I41" s="200">
        <f>'[2]02'!J43</f>
        <v>0</v>
      </c>
      <c r="J41" s="200">
        <f>'[2]02'!K43</f>
        <v>0</v>
      </c>
      <c r="K41" s="15">
        <f t="shared" si="3"/>
        <v>35</v>
      </c>
      <c r="L41" s="18">
        <f>frq!C41</f>
        <v>1</v>
      </c>
      <c r="M41" s="167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</row>
    <row r="42" spans="1:18">
      <c r="A42" s="8" t="s">
        <v>84</v>
      </c>
      <c r="B42" s="199">
        <f>'[2]02'!B44</f>
        <v>84</v>
      </c>
      <c r="C42" s="200">
        <f>'[2]02'!C44</f>
        <v>0</v>
      </c>
      <c r="D42" s="200">
        <f>'[2]02'!D44</f>
        <v>0</v>
      </c>
      <c r="E42" s="200">
        <f>'[2]02'!E44</f>
        <v>0</v>
      </c>
      <c r="F42" s="15">
        <f t="shared" si="6"/>
        <v>84</v>
      </c>
      <c r="G42" s="199">
        <f>'[2]02'!H44</f>
        <v>34</v>
      </c>
      <c r="H42" s="200">
        <f>'[2]02'!I44</f>
        <v>0</v>
      </c>
      <c r="I42" s="200">
        <f>'[2]02'!J44</f>
        <v>0</v>
      </c>
      <c r="J42" s="200">
        <f>'[2]02'!K44</f>
        <v>0</v>
      </c>
      <c r="K42" s="15">
        <f t="shared" si="3"/>
        <v>34</v>
      </c>
      <c r="L42" s="18">
        <f>frq!C42</f>
        <v>1</v>
      </c>
      <c r="M42" s="167">
        <f t="shared" si="4"/>
        <v>33.299999999999997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33.299999999999997</v>
      </c>
      <c r="R42" s="18">
        <v>0.7</v>
      </c>
    </row>
    <row r="43" spans="1:18">
      <c r="A43" s="8" t="s">
        <v>85</v>
      </c>
      <c r="B43" s="199">
        <f>'[2]02'!B45</f>
        <v>84</v>
      </c>
      <c r="C43" s="200">
        <f>'[2]02'!C45</f>
        <v>0</v>
      </c>
      <c r="D43" s="200">
        <f>'[2]02'!D45</f>
        <v>0</v>
      </c>
      <c r="E43" s="200">
        <f>'[2]02'!E45</f>
        <v>0</v>
      </c>
      <c r="F43" s="15">
        <f t="shared" si="6"/>
        <v>84</v>
      </c>
      <c r="G43" s="199">
        <f>'[2]02'!H45</f>
        <v>34</v>
      </c>
      <c r="H43" s="200">
        <f>'[2]02'!I45</f>
        <v>0</v>
      </c>
      <c r="I43" s="200">
        <f>'[2]02'!J45</f>
        <v>0</v>
      </c>
      <c r="J43" s="200">
        <f>'[2]02'!K45</f>
        <v>0</v>
      </c>
      <c r="K43" s="15">
        <f t="shared" si="3"/>
        <v>34</v>
      </c>
      <c r="L43" s="18">
        <f>frq!C43</f>
        <v>1</v>
      </c>
      <c r="M43" s="167">
        <f t="shared" si="4"/>
        <v>33.299999999999997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33.299999999999997</v>
      </c>
      <c r="R43" s="18">
        <v>0.7</v>
      </c>
    </row>
    <row r="44" spans="1:18">
      <c r="A44" s="8" t="s">
        <v>86</v>
      </c>
      <c r="B44" s="199">
        <f>'[2]02'!B46</f>
        <v>84</v>
      </c>
      <c r="C44" s="200">
        <f>'[2]02'!C46</f>
        <v>0</v>
      </c>
      <c r="D44" s="200">
        <f>'[2]02'!D46</f>
        <v>0</v>
      </c>
      <c r="E44" s="200">
        <f>'[2]02'!E46</f>
        <v>0</v>
      </c>
      <c r="F44" s="15">
        <f t="shared" si="6"/>
        <v>84</v>
      </c>
      <c r="G44" s="199">
        <f>'[2]02'!H46</f>
        <v>34</v>
      </c>
      <c r="H44" s="200">
        <f>'[2]02'!I46</f>
        <v>0</v>
      </c>
      <c r="I44" s="200">
        <f>'[2]02'!J46</f>
        <v>0</v>
      </c>
      <c r="J44" s="200">
        <f>'[2]02'!K46</f>
        <v>0</v>
      </c>
      <c r="K44" s="15">
        <f t="shared" si="3"/>
        <v>34</v>
      </c>
      <c r="L44" s="18">
        <f>frq!C44</f>
        <v>1</v>
      </c>
      <c r="M44" s="167">
        <f t="shared" si="4"/>
        <v>33.299999999999997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33.299999999999997</v>
      </c>
      <c r="R44" s="18">
        <v>0.7</v>
      </c>
    </row>
    <row r="45" spans="1:18">
      <c r="A45" s="8" t="s">
        <v>87</v>
      </c>
      <c r="B45" s="199">
        <f>'[2]02'!B47</f>
        <v>84</v>
      </c>
      <c r="C45" s="200">
        <f>'[2]02'!C47</f>
        <v>0</v>
      </c>
      <c r="D45" s="200">
        <f>'[2]02'!D47</f>
        <v>0</v>
      </c>
      <c r="E45" s="200">
        <f>'[2]02'!E47</f>
        <v>0</v>
      </c>
      <c r="F45" s="15">
        <f t="shared" si="6"/>
        <v>84</v>
      </c>
      <c r="G45" s="199">
        <f>'[2]02'!H47</f>
        <v>34</v>
      </c>
      <c r="H45" s="200">
        <f>'[2]02'!I47</f>
        <v>0</v>
      </c>
      <c r="I45" s="200">
        <f>'[2]02'!J47</f>
        <v>0</v>
      </c>
      <c r="J45" s="200">
        <f>'[2]02'!K47</f>
        <v>0</v>
      </c>
      <c r="K45" s="15">
        <f t="shared" si="3"/>
        <v>34</v>
      </c>
      <c r="L45" s="18">
        <f>frq!C45</f>
        <v>1</v>
      </c>
      <c r="M45" s="167">
        <f t="shared" si="4"/>
        <v>33.299999999999997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33.299999999999997</v>
      </c>
      <c r="R45" s="18">
        <v>0.7</v>
      </c>
    </row>
    <row r="46" spans="1:18">
      <c r="A46" s="8" t="s">
        <v>88</v>
      </c>
      <c r="B46" s="199">
        <f>'[2]02'!B48</f>
        <v>84</v>
      </c>
      <c r="C46" s="200">
        <f>'[2]02'!C48</f>
        <v>0</v>
      </c>
      <c r="D46" s="200">
        <f>'[2]02'!D48</f>
        <v>0</v>
      </c>
      <c r="E46" s="200">
        <f>'[2]02'!E48</f>
        <v>0</v>
      </c>
      <c r="F46" s="15">
        <f t="shared" si="6"/>
        <v>84</v>
      </c>
      <c r="G46" s="199">
        <f>'[2]02'!H48</f>
        <v>34</v>
      </c>
      <c r="H46" s="200">
        <f>'[2]02'!I48</f>
        <v>0</v>
      </c>
      <c r="I46" s="200">
        <f>'[2]02'!J48</f>
        <v>0</v>
      </c>
      <c r="J46" s="200">
        <f>'[2]02'!K48</f>
        <v>0</v>
      </c>
      <c r="K46" s="15">
        <f t="shared" si="3"/>
        <v>34</v>
      </c>
      <c r="L46" s="18">
        <f>frq!C46</f>
        <v>1</v>
      </c>
      <c r="M46" s="167">
        <f t="shared" si="4"/>
        <v>33.299999999999997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33.299999999999997</v>
      </c>
      <c r="R46" s="18">
        <v>0.7</v>
      </c>
    </row>
    <row r="47" spans="1:18">
      <c r="A47" s="8" t="s">
        <v>89</v>
      </c>
      <c r="B47" s="199">
        <f>'[2]02'!B49</f>
        <v>84</v>
      </c>
      <c r="C47" s="200">
        <f>'[2]02'!C49</f>
        <v>0</v>
      </c>
      <c r="D47" s="200">
        <f>'[2]02'!D49</f>
        <v>0</v>
      </c>
      <c r="E47" s="200">
        <f>'[2]02'!E49</f>
        <v>0</v>
      </c>
      <c r="F47" s="15">
        <f t="shared" si="6"/>
        <v>84</v>
      </c>
      <c r="G47" s="199">
        <f>'[2]02'!H49</f>
        <v>34</v>
      </c>
      <c r="H47" s="200">
        <f>'[2]02'!I49</f>
        <v>0</v>
      </c>
      <c r="I47" s="200">
        <f>'[2]02'!J49</f>
        <v>0</v>
      </c>
      <c r="J47" s="200">
        <f>'[2]02'!K49</f>
        <v>0</v>
      </c>
      <c r="K47" s="15">
        <f t="shared" si="3"/>
        <v>34</v>
      </c>
      <c r="L47" s="18">
        <f>frq!C47</f>
        <v>1</v>
      </c>
      <c r="M47" s="167">
        <f t="shared" si="4"/>
        <v>33.299999999999997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33.299999999999997</v>
      </c>
      <c r="R47" s="18">
        <v>0.7</v>
      </c>
    </row>
    <row r="48" spans="1:18">
      <c r="A48" s="8" t="s">
        <v>90</v>
      </c>
      <c r="B48" s="199">
        <f>'[2]02'!B50</f>
        <v>84</v>
      </c>
      <c r="C48" s="200">
        <f>'[2]02'!C50</f>
        <v>0</v>
      </c>
      <c r="D48" s="200">
        <f>'[2]02'!D50</f>
        <v>0</v>
      </c>
      <c r="E48" s="200">
        <f>'[2]02'!E50</f>
        <v>0</v>
      </c>
      <c r="F48" s="15">
        <f t="shared" si="6"/>
        <v>84</v>
      </c>
      <c r="G48" s="199">
        <f>'[2]02'!H50</f>
        <v>33</v>
      </c>
      <c r="H48" s="200">
        <f>'[2]02'!I50</f>
        <v>0</v>
      </c>
      <c r="I48" s="200">
        <f>'[2]02'!J50</f>
        <v>0</v>
      </c>
      <c r="J48" s="200">
        <f>'[2]02'!K50</f>
        <v>0</v>
      </c>
      <c r="K48" s="15">
        <f t="shared" si="3"/>
        <v>33</v>
      </c>
      <c r="L48" s="18">
        <f>frq!C48</f>
        <v>1</v>
      </c>
      <c r="M48" s="167">
        <f t="shared" si="4"/>
        <v>32.299999999999997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32.299999999999997</v>
      </c>
      <c r="R48" s="18">
        <v>0.7</v>
      </c>
    </row>
    <row r="49" spans="1:18">
      <c r="A49" s="8" t="s">
        <v>91</v>
      </c>
      <c r="B49" s="199">
        <f>'[2]02'!B51</f>
        <v>84</v>
      </c>
      <c r="C49" s="200">
        <f>'[2]02'!C51</f>
        <v>0</v>
      </c>
      <c r="D49" s="200">
        <f>'[2]02'!D51</f>
        <v>0</v>
      </c>
      <c r="E49" s="200">
        <f>'[2]02'!E51</f>
        <v>0</v>
      </c>
      <c r="F49" s="15">
        <f t="shared" si="6"/>
        <v>84</v>
      </c>
      <c r="G49" s="199">
        <f>'[2]02'!H51</f>
        <v>33</v>
      </c>
      <c r="H49" s="200">
        <f>'[2]02'!I51</f>
        <v>0</v>
      </c>
      <c r="I49" s="200">
        <f>'[2]02'!J51</f>
        <v>0</v>
      </c>
      <c r="J49" s="200">
        <f>'[2]02'!K51</f>
        <v>0</v>
      </c>
      <c r="K49" s="15">
        <f t="shared" si="3"/>
        <v>33</v>
      </c>
      <c r="L49" s="18">
        <f>frq!C49</f>
        <v>1</v>
      </c>
      <c r="M49" s="167">
        <f t="shared" si="4"/>
        <v>32.299999999999997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32.299999999999997</v>
      </c>
      <c r="R49" s="18">
        <v>0.7</v>
      </c>
    </row>
    <row r="50" spans="1:18">
      <c r="A50" s="8" t="s">
        <v>92</v>
      </c>
      <c r="B50" s="199">
        <f>'[2]02'!B52</f>
        <v>84</v>
      </c>
      <c r="C50" s="200">
        <f>'[2]02'!C52</f>
        <v>0</v>
      </c>
      <c r="D50" s="200">
        <f>'[2]02'!D52</f>
        <v>0</v>
      </c>
      <c r="E50" s="200">
        <f>'[2]02'!E52</f>
        <v>0</v>
      </c>
      <c r="F50" s="15">
        <f t="shared" si="6"/>
        <v>84</v>
      </c>
      <c r="G50" s="199">
        <f>'[2]02'!H52</f>
        <v>33</v>
      </c>
      <c r="H50" s="200">
        <f>'[2]02'!I52</f>
        <v>0</v>
      </c>
      <c r="I50" s="200">
        <f>'[2]02'!J52</f>
        <v>0</v>
      </c>
      <c r="J50" s="200">
        <f>'[2]02'!K52</f>
        <v>0</v>
      </c>
      <c r="K50" s="15">
        <f t="shared" si="3"/>
        <v>33</v>
      </c>
      <c r="L50" s="18">
        <f>frq!C50</f>
        <v>1</v>
      </c>
      <c r="M50" s="167">
        <f t="shared" si="4"/>
        <v>32.299999999999997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32.299999999999997</v>
      </c>
      <c r="R50" s="18">
        <v>0.7</v>
      </c>
    </row>
    <row r="51" spans="1:18">
      <c r="A51" s="8" t="s">
        <v>93</v>
      </c>
      <c r="B51" s="199">
        <f>'[2]02'!B53</f>
        <v>84</v>
      </c>
      <c r="C51" s="200">
        <f>'[2]02'!C53</f>
        <v>0</v>
      </c>
      <c r="D51" s="200">
        <f>'[2]02'!D53</f>
        <v>0</v>
      </c>
      <c r="E51" s="200">
        <f>'[2]02'!E53</f>
        <v>0</v>
      </c>
      <c r="F51" s="15">
        <f t="shared" si="6"/>
        <v>84</v>
      </c>
      <c r="G51" s="199">
        <f>'[2]02'!H53</f>
        <v>33</v>
      </c>
      <c r="H51" s="200">
        <f>'[2]02'!I53</f>
        <v>0</v>
      </c>
      <c r="I51" s="200">
        <f>'[2]02'!J53</f>
        <v>0</v>
      </c>
      <c r="J51" s="200">
        <f>'[2]02'!K53</f>
        <v>0</v>
      </c>
      <c r="K51" s="15">
        <f t="shared" si="3"/>
        <v>33</v>
      </c>
      <c r="L51" s="18">
        <f>frq!C51</f>
        <v>1</v>
      </c>
      <c r="M51" s="167">
        <f t="shared" si="4"/>
        <v>32.299999999999997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32.299999999999997</v>
      </c>
      <c r="R51" s="18">
        <v>0.7</v>
      </c>
    </row>
    <row r="52" spans="1:18">
      <c r="A52" s="8" t="s">
        <v>94</v>
      </c>
      <c r="B52" s="199">
        <f>'[2]02'!B54</f>
        <v>84</v>
      </c>
      <c r="C52" s="200">
        <f>'[2]02'!C54</f>
        <v>0</v>
      </c>
      <c r="D52" s="200">
        <f>'[2]02'!D54</f>
        <v>0</v>
      </c>
      <c r="E52" s="200">
        <f>'[2]02'!E54</f>
        <v>0</v>
      </c>
      <c r="F52" s="15">
        <f t="shared" si="6"/>
        <v>84</v>
      </c>
      <c r="G52" s="199">
        <f>'[2]02'!H54</f>
        <v>33</v>
      </c>
      <c r="H52" s="200">
        <f>'[2]02'!I54</f>
        <v>0</v>
      </c>
      <c r="I52" s="200">
        <f>'[2]02'!J54</f>
        <v>0</v>
      </c>
      <c r="J52" s="200">
        <f>'[2]02'!K54</f>
        <v>0</v>
      </c>
      <c r="K52" s="15">
        <f t="shared" si="3"/>
        <v>33</v>
      </c>
      <c r="L52" s="18">
        <f>frq!C52</f>
        <v>1</v>
      </c>
      <c r="M52" s="167">
        <f t="shared" si="4"/>
        <v>32.299999999999997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32.299999999999997</v>
      </c>
      <c r="R52" s="18">
        <v>0.7</v>
      </c>
    </row>
    <row r="53" spans="1:18">
      <c r="A53" s="8" t="s">
        <v>95</v>
      </c>
      <c r="B53" s="199">
        <f>'[2]02'!B55</f>
        <v>84</v>
      </c>
      <c r="C53" s="200">
        <f>'[2]02'!C55</f>
        <v>0</v>
      </c>
      <c r="D53" s="200">
        <f>'[2]02'!D55</f>
        <v>0</v>
      </c>
      <c r="E53" s="200">
        <f>'[2]02'!E55</f>
        <v>0</v>
      </c>
      <c r="F53" s="15">
        <f t="shared" si="6"/>
        <v>84</v>
      </c>
      <c r="G53" s="199">
        <f>'[2]02'!H55</f>
        <v>33</v>
      </c>
      <c r="H53" s="200">
        <f>'[2]02'!I55</f>
        <v>0</v>
      </c>
      <c r="I53" s="200">
        <f>'[2]02'!J55</f>
        <v>0</v>
      </c>
      <c r="J53" s="200">
        <f>'[2]02'!K55</f>
        <v>0</v>
      </c>
      <c r="K53" s="15">
        <f t="shared" si="3"/>
        <v>33</v>
      </c>
      <c r="L53" s="18">
        <f>frq!C53</f>
        <v>1</v>
      </c>
      <c r="M53" s="167">
        <f t="shared" si="4"/>
        <v>32.299999999999997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32.299999999999997</v>
      </c>
      <c r="R53" s="18">
        <v>0.7</v>
      </c>
    </row>
    <row r="54" spans="1:18">
      <c r="A54" s="8" t="s">
        <v>96</v>
      </c>
      <c r="B54" s="199">
        <f>'[2]02'!B56</f>
        <v>84</v>
      </c>
      <c r="C54" s="200">
        <f>'[2]02'!C56</f>
        <v>0</v>
      </c>
      <c r="D54" s="200">
        <f>'[2]02'!D56</f>
        <v>0</v>
      </c>
      <c r="E54" s="200">
        <f>'[2]02'!E56</f>
        <v>0</v>
      </c>
      <c r="F54" s="15">
        <f t="shared" si="6"/>
        <v>84</v>
      </c>
      <c r="G54" s="199">
        <f>'[2]02'!H56</f>
        <v>33</v>
      </c>
      <c r="H54" s="200">
        <f>'[2]02'!I56</f>
        <v>0</v>
      </c>
      <c r="I54" s="200">
        <f>'[2]02'!J56</f>
        <v>0</v>
      </c>
      <c r="J54" s="200">
        <f>'[2]02'!K56</f>
        <v>0</v>
      </c>
      <c r="K54" s="15">
        <f t="shared" si="3"/>
        <v>33</v>
      </c>
      <c r="L54" s="18">
        <f>frq!C54</f>
        <v>1</v>
      </c>
      <c r="M54" s="167">
        <f t="shared" si="4"/>
        <v>32.299999999999997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32.299999999999997</v>
      </c>
      <c r="R54" s="18">
        <v>0.7</v>
      </c>
    </row>
    <row r="55" spans="1:18">
      <c r="A55" s="8" t="s">
        <v>97</v>
      </c>
      <c r="B55" s="199">
        <f>'[2]02'!B57</f>
        <v>84</v>
      </c>
      <c r="C55" s="200">
        <f>'[2]02'!C57</f>
        <v>0</v>
      </c>
      <c r="D55" s="200">
        <f>'[2]02'!D57</f>
        <v>0</v>
      </c>
      <c r="E55" s="200">
        <f>'[2]02'!E57</f>
        <v>0</v>
      </c>
      <c r="F55" s="15">
        <f t="shared" si="6"/>
        <v>84</v>
      </c>
      <c r="G55" s="199">
        <f>'[2]02'!H57</f>
        <v>33</v>
      </c>
      <c r="H55" s="200">
        <f>'[2]02'!I57</f>
        <v>0</v>
      </c>
      <c r="I55" s="200">
        <f>'[2]02'!J57</f>
        <v>0</v>
      </c>
      <c r="J55" s="200">
        <f>'[2]02'!K57</f>
        <v>0</v>
      </c>
      <c r="K55" s="15">
        <f t="shared" si="3"/>
        <v>33</v>
      </c>
      <c r="L55" s="18">
        <f>frq!C55</f>
        <v>1</v>
      </c>
      <c r="M55" s="167">
        <f t="shared" si="4"/>
        <v>32.299999999999997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32.299999999999997</v>
      </c>
      <c r="R55" s="18">
        <v>0.7</v>
      </c>
    </row>
    <row r="56" spans="1:18">
      <c r="A56" s="8" t="s">
        <v>98</v>
      </c>
      <c r="B56" s="199">
        <f>'[2]02'!B58</f>
        <v>84</v>
      </c>
      <c r="C56" s="200">
        <f>'[2]02'!C58</f>
        <v>0</v>
      </c>
      <c r="D56" s="200">
        <f>'[2]02'!D58</f>
        <v>0</v>
      </c>
      <c r="E56" s="200">
        <f>'[2]02'!E58</f>
        <v>0</v>
      </c>
      <c r="F56" s="15">
        <f t="shared" si="6"/>
        <v>84</v>
      </c>
      <c r="G56" s="199">
        <f>'[2]02'!H58</f>
        <v>33</v>
      </c>
      <c r="H56" s="200">
        <f>'[2]02'!I58</f>
        <v>0</v>
      </c>
      <c r="I56" s="200">
        <f>'[2]02'!J58</f>
        <v>0</v>
      </c>
      <c r="J56" s="200">
        <f>'[2]02'!K58</f>
        <v>0</v>
      </c>
      <c r="K56" s="15">
        <f t="shared" si="3"/>
        <v>33</v>
      </c>
      <c r="L56" s="18">
        <f>frq!C56</f>
        <v>1</v>
      </c>
      <c r="M56" s="167">
        <f t="shared" si="4"/>
        <v>32.299999999999997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32.299999999999997</v>
      </c>
      <c r="R56" s="18">
        <v>0.7</v>
      </c>
    </row>
    <row r="57" spans="1:18">
      <c r="A57" s="8" t="s">
        <v>99</v>
      </c>
      <c r="B57" s="199">
        <f>'[2]02'!B59</f>
        <v>84</v>
      </c>
      <c r="C57" s="200">
        <f>'[2]02'!C59</f>
        <v>0</v>
      </c>
      <c r="D57" s="200">
        <f>'[2]02'!D59</f>
        <v>0</v>
      </c>
      <c r="E57" s="200">
        <f>'[2]02'!E59</f>
        <v>0</v>
      </c>
      <c r="F57" s="15">
        <f t="shared" si="6"/>
        <v>84</v>
      </c>
      <c r="G57" s="199">
        <f>'[2]02'!H59</f>
        <v>33</v>
      </c>
      <c r="H57" s="200">
        <f>'[2]02'!I59</f>
        <v>0</v>
      </c>
      <c r="I57" s="200">
        <f>'[2]02'!J59</f>
        <v>0</v>
      </c>
      <c r="J57" s="200">
        <f>'[2]02'!K59</f>
        <v>0</v>
      </c>
      <c r="K57" s="15">
        <f t="shared" si="3"/>
        <v>33</v>
      </c>
      <c r="L57" s="18">
        <f>frq!C57</f>
        <v>1</v>
      </c>
      <c r="M57" s="167">
        <f t="shared" si="4"/>
        <v>32.299999999999997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32.299999999999997</v>
      </c>
      <c r="R57" s="18">
        <v>0.7</v>
      </c>
    </row>
    <row r="58" spans="1:18">
      <c r="A58" s="8" t="s">
        <v>100</v>
      </c>
      <c r="B58" s="199">
        <f>'[2]02'!B60</f>
        <v>84</v>
      </c>
      <c r="C58" s="200">
        <f>'[2]02'!C60</f>
        <v>0</v>
      </c>
      <c r="D58" s="200">
        <f>'[2]02'!D60</f>
        <v>0</v>
      </c>
      <c r="E58" s="200">
        <f>'[2]02'!E60</f>
        <v>0</v>
      </c>
      <c r="F58" s="15">
        <f t="shared" si="6"/>
        <v>84</v>
      </c>
      <c r="G58" s="199">
        <f>'[2]02'!H60</f>
        <v>33</v>
      </c>
      <c r="H58" s="200">
        <f>'[2]02'!I60</f>
        <v>0</v>
      </c>
      <c r="I58" s="200">
        <f>'[2]02'!J60</f>
        <v>0</v>
      </c>
      <c r="J58" s="200">
        <f>'[2]02'!K60</f>
        <v>0</v>
      </c>
      <c r="K58" s="15">
        <f t="shared" si="3"/>
        <v>33</v>
      </c>
      <c r="L58" s="18">
        <f>frq!C58</f>
        <v>1</v>
      </c>
      <c r="M58" s="167">
        <f t="shared" si="4"/>
        <v>32.299999999999997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32.299999999999997</v>
      </c>
      <c r="R58" s="18">
        <v>0.7</v>
      </c>
    </row>
    <row r="59" spans="1:18">
      <c r="A59" s="8" t="s">
        <v>101</v>
      </c>
      <c r="B59" s="199">
        <f>'[2]02'!B61</f>
        <v>84</v>
      </c>
      <c r="C59" s="200">
        <f>'[2]02'!C61</f>
        <v>0</v>
      </c>
      <c r="D59" s="200">
        <f>'[2]02'!D61</f>
        <v>0</v>
      </c>
      <c r="E59" s="200">
        <f>'[2]02'!E61</f>
        <v>0</v>
      </c>
      <c r="F59" s="15">
        <f t="shared" si="6"/>
        <v>84</v>
      </c>
      <c r="G59" s="199">
        <f>'[2]02'!H61</f>
        <v>33</v>
      </c>
      <c r="H59" s="200">
        <f>'[2]02'!I61</f>
        <v>0</v>
      </c>
      <c r="I59" s="200">
        <f>'[2]02'!J61</f>
        <v>0</v>
      </c>
      <c r="J59" s="200">
        <f>'[2]02'!K61</f>
        <v>0</v>
      </c>
      <c r="K59" s="15">
        <f t="shared" si="3"/>
        <v>33</v>
      </c>
      <c r="L59" s="18">
        <f>frq!C59</f>
        <v>1</v>
      </c>
      <c r="M59" s="167">
        <f t="shared" si="4"/>
        <v>32.299999999999997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32.299999999999997</v>
      </c>
      <c r="R59" s="18">
        <v>0.7</v>
      </c>
    </row>
    <row r="60" spans="1:18">
      <c r="A60" s="8" t="s">
        <v>102</v>
      </c>
      <c r="B60" s="199">
        <f>'[2]02'!B62</f>
        <v>84</v>
      </c>
      <c r="C60" s="200">
        <f>'[2]02'!C62</f>
        <v>0</v>
      </c>
      <c r="D60" s="200">
        <f>'[2]02'!D62</f>
        <v>0</v>
      </c>
      <c r="E60" s="200">
        <f>'[2]02'!E62</f>
        <v>0</v>
      </c>
      <c r="F60" s="15">
        <f t="shared" si="6"/>
        <v>84</v>
      </c>
      <c r="G60" s="199">
        <f>'[2]02'!H62</f>
        <v>33</v>
      </c>
      <c r="H60" s="200">
        <f>'[2]02'!I62</f>
        <v>0</v>
      </c>
      <c r="I60" s="200">
        <f>'[2]02'!J62</f>
        <v>0</v>
      </c>
      <c r="J60" s="200">
        <f>'[2]02'!K62</f>
        <v>0</v>
      </c>
      <c r="K60" s="15">
        <f t="shared" si="3"/>
        <v>33</v>
      </c>
      <c r="L60" s="18">
        <f>frq!C60</f>
        <v>1</v>
      </c>
      <c r="M60" s="167">
        <f t="shared" si="4"/>
        <v>32.299999999999997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32.299999999999997</v>
      </c>
      <c r="R60" s="18">
        <v>0.7</v>
      </c>
    </row>
    <row r="61" spans="1:18">
      <c r="A61" s="8" t="s">
        <v>103</v>
      </c>
      <c r="B61" s="199">
        <f>'[2]02'!B63</f>
        <v>84</v>
      </c>
      <c r="C61" s="200">
        <f>'[2]02'!C63</f>
        <v>0</v>
      </c>
      <c r="D61" s="200">
        <f>'[2]02'!D63</f>
        <v>0</v>
      </c>
      <c r="E61" s="200">
        <f>'[2]02'!E63</f>
        <v>0</v>
      </c>
      <c r="F61" s="15">
        <f t="shared" si="6"/>
        <v>84</v>
      </c>
      <c r="G61" s="199">
        <f>'[2]02'!H63</f>
        <v>33</v>
      </c>
      <c r="H61" s="200">
        <f>'[2]02'!I63</f>
        <v>0</v>
      </c>
      <c r="I61" s="200">
        <f>'[2]02'!J63</f>
        <v>0</v>
      </c>
      <c r="J61" s="200">
        <f>'[2]02'!K63</f>
        <v>0</v>
      </c>
      <c r="K61" s="15">
        <f t="shared" si="3"/>
        <v>33</v>
      </c>
      <c r="L61" s="18">
        <f>frq!C61</f>
        <v>1</v>
      </c>
      <c r="M61" s="167">
        <f t="shared" si="4"/>
        <v>32.299999999999997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32.299999999999997</v>
      </c>
      <c r="R61" s="18">
        <v>0.7</v>
      </c>
    </row>
    <row r="62" spans="1:18">
      <c r="A62" s="8" t="s">
        <v>104</v>
      </c>
      <c r="B62" s="199">
        <f>'[2]02'!B64</f>
        <v>84</v>
      </c>
      <c r="C62" s="200">
        <f>'[2]02'!C64</f>
        <v>0</v>
      </c>
      <c r="D62" s="200">
        <f>'[2]02'!D64</f>
        <v>0</v>
      </c>
      <c r="E62" s="200">
        <f>'[2]02'!E64</f>
        <v>0</v>
      </c>
      <c r="F62" s="15">
        <f t="shared" si="6"/>
        <v>84</v>
      </c>
      <c r="G62" s="199">
        <f>'[2]02'!H64</f>
        <v>33</v>
      </c>
      <c r="H62" s="200">
        <f>'[2]02'!I64</f>
        <v>0</v>
      </c>
      <c r="I62" s="200">
        <f>'[2]02'!J64</f>
        <v>0</v>
      </c>
      <c r="J62" s="200">
        <f>'[2]02'!K64</f>
        <v>0</v>
      </c>
      <c r="K62" s="15">
        <f t="shared" si="3"/>
        <v>33</v>
      </c>
      <c r="L62" s="18">
        <f>frq!C62</f>
        <v>1</v>
      </c>
      <c r="M62" s="167">
        <f t="shared" si="4"/>
        <v>32.299999999999997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32.299999999999997</v>
      </c>
      <c r="R62" s="18">
        <v>0.7</v>
      </c>
    </row>
    <row r="63" spans="1:18">
      <c r="A63" s="8" t="s">
        <v>105</v>
      </c>
      <c r="B63" s="199">
        <f>'[2]02'!B65</f>
        <v>84</v>
      </c>
      <c r="C63" s="200">
        <f>'[2]02'!C65</f>
        <v>0</v>
      </c>
      <c r="D63" s="200">
        <f>'[2]02'!D65</f>
        <v>0</v>
      </c>
      <c r="E63" s="200">
        <f>'[2]02'!E65</f>
        <v>0</v>
      </c>
      <c r="F63" s="15">
        <f t="shared" si="6"/>
        <v>84</v>
      </c>
      <c r="G63" s="199">
        <f>'[2]02'!H65</f>
        <v>33</v>
      </c>
      <c r="H63" s="200">
        <f>'[2]02'!I65</f>
        <v>0</v>
      </c>
      <c r="I63" s="200">
        <f>'[2]02'!J65</f>
        <v>0</v>
      </c>
      <c r="J63" s="200">
        <f>'[2]02'!K65</f>
        <v>0</v>
      </c>
      <c r="K63" s="15">
        <f t="shared" si="3"/>
        <v>33</v>
      </c>
      <c r="L63" s="18">
        <f>frq!C63</f>
        <v>1</v>
      </c>
      <c r="M63" s="167">
        <f t="shared" si="4"/>
        <v>32.299999999999997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32.299999999999997</v>
      </c>
      <c r="R63" s="18">
        <v>0.7</v>
      </c>
    </row>
    <row r="64" spans="1:18">
      <c r="A64" s="8" t="s">
        <v>106</v>
      </c>
      <c r="B64" s="199">
        <f>'[2]02'!B66</f>
        <v>84</v>
      </c>
      <c r="C64" s="200">
        <f>'[2]02'!C66</f>
        <v>0</v>
      </c>
      <c r="D64" s="200">
        <f>'[2]02'!D66</f>
        <v>0</v>
      </c>
      <c r="E64" s="200">
        <f>'[2]02'!E66</f>
        <v>0</v>
      </c>
      <c r="F64" s="15">
        <f t="shared" si="6"/>
        <v>84</v>
      </c>
      <c r="G64" s="199">
        <f>'[2]02'!H66</f>
        <v>33</v>
      </c>
      <c r="H64" s="200">
        <f>'[2]02'!I66</f>
        <v>0</v>
      </c>
      <c r="I64" s="200">
        <f>'[2]02'!J66</f>
        <v>0</v>
      </c>
      <c r="J64" s="200">
        <f>'[2]02'!K66</f>
        <v>0</v>
      </c>
      <c r="K64" s="15">
        <f t="shared" si="3"/>
        <v>33</v>
      </c>
      <c r="L64" s="18">
        <f>frq!C64</f>
        <v>1</v>
      </c>
      <c r="M64" s="167">
        <f t="shared" si="4"/>
        <v>32.299999999999997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32.299999999999997</v>
      </c>
      <c r="R64" s="18">
        <v>0.7</v>
      </c>
    </row>
    <row r="65" spans="1:18">
      <c r="A65" s="8" t="s">
        <v>107</v>
      </c>
      <c r="B65" s="199">
        <f>'[2]02'!B67</f>
        <v>84</v>
      </c>
      <c r="C65" s="200">
        <f>'[2]02'!C67</f>
        <v>0</v>
      </c>
      <c r="D65" s="200">
        <f>'[2]02'!D67</f>
        <v>0</v>
      </c>
      <c r="E65" s="200">
        <f>'[2]02'!E67</f>
        <v>0</v>
      </c>
      <c r="F65" s="15">
        <f t="shared" si="6"/>
        <v>84</v>
      </c>
      <c r="G65" s="199">
        <f>'[2]02'!H67</f>
        <v>32</v>
      </c>
      <c r="H65" s="200">
        <f>'[2]02'!I67</f>
        <v>0</v>
      </c>
      <c r="I65" s="200">
        <f>'[2]02'!J67</f>
        <v>0</v>
      </c>
      <c r="J65" s="200">
        <f>'[2]02'!K67</f>
        <v>0</v>
      </c>
      <c r="K65" s="15">
        <f t="shared" si="3"/>
        <v>32</v>
      </c>
      <c r="L65" s="18">
        <f>frq!C65</f>
        <v>1</v>
      </c>
      <c r="M65" s="167">
        <f t="shared" si="4"/>
        <v>31.3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31.3</v>
      </c>
      <c r="R65" s="18">
        <v>0.7</v>
      </c>
    </row>
    <row r="66" spans="1:18">
      <c r="A66" s="8" t="s">
        <v>108</v>
      </c>
      <c r="B66" s="199">
        <f>'[2]02'!B68</f>
        <v>84</v>
      </c>
      <c r="C66" s="200">
        <f>'[2]02'!C68</f>
        <v>0</v>
      </c>
      <c r="D66" s="200">
        <f>'[2]02'!D68</f>
        <v>0</v>
      </c>
      <c r="E66" s="200">
        <f>'[2]02'!E68</f>
        <v>0</v>
      </c>
      <c r="F66" s="15">
        <f t="shared" si="6"/>
        <v>84</v>
      </c>
      <c r="G66" s="199">
        <f>'[2]02'!H68</f>
        <v>32</v>
      </c>
      <c r="H66" s="200">
        <f>'[2]02'!I68</f>
        <v>0</v>
      </c>
      <c r="I66" s="200">
        <f>'[2]02'!J68</f>
        <v>0</v>
      </c>
      <c r="J66" s="200">
        <f>'[2]02'!K68</f>
        <v>0</v>
      </c>
      <c r="K66" s="15">
        <f t="shared" si="3"/>
        <v>32</v>
      </c>
      <c r="L66" s="18">
        <f>frq!C66</f>
        <v>1</v>
      </c>
      <c r="M66" s="167">
        <f t="shared" si="4"/>
        <v>31.3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31.3</v>
      </c>
      <c r="R66" s="18">
        <v>0.7</v>
      </c>
    </row>
    <row r="67" spans="1:18">
      <c r="A67" s="8" t="s">
        <v>109</v>
      </c>
      <c r="B67" s="199">
        <f>'[2]02'!B69</f>
        <v>84</v>
      </c>
      <c r="C67" s="200">
        <f>'[2]02'!C69</f>
        <v>0</v>
      </c>
      <c r="D67" s="200">
        <f>'[2]02'!D69</f>
        <v>0</v>
      </c>
      <c r="E67" s="200">
        <f>'[2]02'!E69</f>
        <v>0</v>
      </c>
      <c r="F67" s="15">
        <f t="shared" si="6"/>
        <v>84</v>
      </c>
      <c r="G67" s="199">
        <f>'[2]02'!H69</f>
        <v>32</v>
      </c>
      <c r="H67" s="200">
        <f>'[2]02'!I69</f>
        <v>0</v>
      </c>
      <c r="I67" s="200">
        <f>'[2]02'!J69</f>
        <v>0</v>
      </c>
      <c r="J67" s="200">
        <f>'[2]02'!K69</f>
        <v>0</v>
      </c>
      <c r="K67" s="15">
        <f t="shared" si="3"/>
        <v>32</v>
      </c>
      <c r="L67" s="18">
        <f>frq!C67</f>
        <v>1</v>
      </c>
      <c r="M67" s="167">
        <f t="shared" si="4"/>
        <v>31.3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31.3</v>
      </c>
      <c r="R67" s="18">
        <v>0.7</v>
      </c>
    </row>
    <row r="68" spans="1:18">
      <c r="A68" s="8" t="s">
        <v>110</v>
      </c>
      <c r="B68" s="199">
        <f>'[2]02'!B70</f>
        <v>84</v>
      </c>
      <c r="C68" s="200">
        <f>'[2]02'!C70</f>
        <v>0</v>
      </c>
      <c r="D68" s="200">
        <f>'[2]02'!D70</f>
        <v>0</v>
      </c>
      <c r="E68" s="200">
        <f>'[2]02'!E70</f>
        <v>0</v>
      </c>
      <c r="F68" s="15">
        <f t="shared" si="6"/>
        <v>84</v>
      </c>
      <c r="G68" s="199">
        <f>'[2]02'!H70</f>
        <v>32</v>
      </c>
      <c r="H68" s="200">
        <f>'[2]02'!I70</f>
        <v>0</v>
      </c>
      <c r="I68" s="200">
        <f>'[2]02'!J70</f>
        <v>0</v>
      </c>
      <c r="J68" s="200">
        <f>'[2]02'!K70</f>
        <v>0</v>
      </c>
      <c r="K68" s="15">
        <f t="shared" ref="K68:K98" si="13">SUM(G68:J68)</f>
        <v>32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31.3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31.3</v>
      </c>
      <c r="R68" s="18">
        <v>0.7</v>
      </c>
    </row>
    <row r="69" spans="1:18">
      <c r="A69" s="8" t="s">
        <v>111</v>
      </c>
      <c r="B69" s="199">
        <f>'[2]02'!B71</f>
        <v>84</v>
      </c>
      <c r="C69" s="200">
        <f>'[2]02'!C71</f>
        <v>0</v>
      </c>
      <c r="D69" s="200">
        <f>'[2]02'!D71</f>
        <v>0</v>
      </c>
      <c r="E69" s="200">
        <f>'[2]02'!E71</f>
        <v>0</v>
      </c>
      <c r="F69" s="15">
        <f t="shared" ref="F69:F98" si="16">SUM(B69:E69)</f>
        <v>84</v>
      </c>
      <c r="G69" s="199">
        <f>'[2]02'!H71</f>
        <v>32</v>
      </c>
      <c r="H69" s="200">
        <f>'[2]02'!I71</f>
        <v>0</v>
      </c>
      <c r="I69" s="200">
        <f>'[2]02'!J71</f>
        <v>0</v>
      </c>
      <c r="J69" s="200">
        <f>'[2]02'!K71</f>
        <v>0</v>
      </c>
      <c r="K69" s="15">
        <f t="shared" si="13"/>
        <v>32</v>
      </c>
      <c r="L69" s="18">
        <f>frq!C69</f>
        <v>1</v>
      </c>
      <c r="M69" s="167">
        <f t="shared" si="14"/>
        <v>31.3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31.3</v>
      </c>
      <c r="R69" s="18">
        <v>0.7</v>
      </c>
    </row>
    <row r="70" spans="1:18">
      <c r="A70" s="8" t="s">
        <v>112</v>
      </c>
      <c r="B70" s="199">
        <f>'[2]02'!B72</f>
        <v>84</v>
      </c>
      <c r="C70" s="200">
        <f>'[2]02'!C72</f>
        <v>0</v>
      </c>
      <c r="D70" s="200">
        <f>'[2]02'!D72</f>
        <v>0</v>
      </c>
      <c r="E70" s="200">
        <f>'[2]02'!E72</f>
        <v>0</v>
      </c>
      <c r="F70" s="15">
        <f t="shared" si="16"/>
        <v>84</v>
      </c>
      <c r="G70" s="199">
        <f>'[2]02'!H72</f>
        <v>32</v>
      </c>
      <c r="H70" s="200">
        <f>'[2]02'!I72</f>
        <v>0</v>
      </c>
      <c r="I70" s="200">
        <f>'[2]02'!J72</f>
        <v>0</v>
      </c>
      <c r="J70" s="200">
        <f>'[2]02'!K72</f>
        <v>0</v>
      </c>
      <c r="K70" s="15">
        <f t="shared" si="13"/>
        <v>32</v>
      </c>
      <c r="L70" s="18">
        <f>frq!C70</f>
        <v>1</v>
      </c>
      <c r="M70" s="167">
        <f t="shared" si="14"/>
        <v>31.3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31.3</v>
      </c>
      <c r="R70" s="18">
        <v>0.7</v>
      </c>
    </row>
    <row r="71" spans="1:18">
      <c r="A71" s="8" t="s">
        <v>113</v>
      </c>
      <c r="B71" s="199">
        <f>'[2]02'!B73</f>
        <v>84</v>
      </c>
      <c r="C71" s="200">
        <f>'[2]02'!C73</f>
        <v>0</v>
      </c>
      <c r="D71" s="200">
        <f>'[2]02'!D73</f>
        <v>0</v>
      </c>
      <c r="E71" s="200">
        <f>'[2]02'!E73</f>
        <v>0</v>
      </c>
      <c r="F71" s="15">
        <f t="shared" si="16"/>
        <v>84</v>
      </c>
      <c r="G71" s="199">
        <f>'[2]02'!H73</f>
        <v>32</v>
      </c>
      <c r="H71" s="200">
        <f>'[2]02'!I73</f>
        <v>0</v>
      </c>
      <c r="I71" s="200">
        <f>'[2]02'!J73</f>
        <v>0</v>
      </c>
      <c r="J71" s="200">
        <f>'[2]02'!K73</f>
        <v>0</v>
      </c>
      <c r="K71" s="15">
        <f t="shared" si="13"/>
        <v>32</v>
      </c>
      <c r="L71" s="18">
        <f>frq!C71</f>
        <v>1</v>
      </c>
      <c r="M71" s="167">
        <f t="shared" si="14"/>
        <v>31.3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31.3</v>
      </c>
      <c r="R71" s="18">
        <v>0.7</v>
      </c>
    </row>
    <row r="72" spans="1:18">
      <c r="A72" s="8" t="s">
        <v>114</v>
      </c>
      <c r="B72" s="199">
        <f>'[2]02'!B74</f>
        <v>84</v>
      </c>
      <c r="C72" s="200">
        <f>'[2]02'!C74</f>
        <v>0</v>
      </c>
      <c r="D72" s="200">
        <f>'[2]02'!D74</f>
        <v>0</v>
      </c>
      <c r="E72" s="200">
        <f>'[2]02'!E74</f>
        <v>0</v>
      </c>
      <c r="F72" s="15">
        <f t="shared" si="16"/>
        <v>84</v>
      </c>
      <c r="G72" s="199">
        <f>'[2]02'!H74</f>
        <v>32</v>
      </c>
      <c r="H72" s="200">
        <f>'[2]02'!I74</f>
        <v>0</v>
      </c>
      <c r="I72" s="200">
        <f>'[2]02'!J74</f>
        <v>0</v>
      </c>
      <c r="J72" s="200">
        <f>'[2]02'!K74</f>
        <v>0</v>
      </c>
      <c r="K72" s="15">
        <f t="shared" si="13"/>
        <v>32</v>
      </c>
      <c r="L72" s="18">
        <f>frq!C72</f>
        <v>1</v>
      </c>
      <c r="M72" s="167">
        <f t="shared" si="14"/>
        <v>31.3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31.3</v>
      </c>
      <c r="R72" s="18">
        <v>0.7</v>
      </c>
    </row>
    <row r="73" spans="1:18">
      <c r="A73" s="8" t="s">
        <v>115</v>
      </c>
      <c r="B73" s="199">
        <f>'[2]02'!B75</f>
        <v>84</v>
      </c>
      <c r="C73" s="200">
        <f>'[2]02'!C75</f>
        <v>0</v>
      </c>
      <c r="D73" s="200">
        <f>'[2]02'!D75</f>
        <v>0</v>
      </c>
      <c r="E73" s="200">
        <f>'[2]02'!E75</f>
        <v>0</v>
      </c>
      <c r="F73" s="15">
        <f t="shared" si="16"/>
        <v>84</v>
      </c>
      <c r="G73" s="199">
        <f>'[2]02'!H75</f>
        <v>32</v>
      </c>
      <c r="H73" s="200">
        <f>'[2]02'!I75</f>
        <v>0</v>
      </c>
      <c r="I73" s="200">
        <f>'[2]02'!J75</f>
        <v>0</v>
      </c>
      <c r="J73" s="200">
        <f>'[2]02'!K75</f>
        <v>0</v>
      </c>
      <c r="K73" s="15">
        <f t="shared" si="13"/>
        <v>32</v>
      </c>
      <c r="L73" s="18">
        <f>frq!C73</f>
        <v>1</v>
      </c>
      <c r="M73" s="167">
        <f t="shared" si="14"/>
        <v>31.3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31.3</v>
      </c>
      <c r="R73" s="18">
        <v>0.7</v>
      </c>
    </row>
    <row r="74" spans="1:18">
      <c r="A74" s="8" t="s">
        <v>116</v>
      </c>
      <c r="B74" s="199">
        <f>'[2]02'!B76</f>
        <v>84</v>
      </c>
      <c r="C74" s="200">
        <f>'[2]02'!C76</f>
        <v>0</v>
      </c>
      <c r="D74" s="200">
        <f>'[2]02'!D76</f>
        <v>0</v>
      </c>
      <c r="E74" s="200">
        <f>'[2]02'!E76</f>
        <v>0</v>
      </c>
      <c r="F74" s="15">
        <f t="shared" si="16"/>
        <v>84</v>
      </c>
      <c r="G74" s="199">
        <f>'[2]02'!H76</f>
        <v>32</v>
      </c>
      <c r="H74" s="200">
        <f>'[2]02'!I76</f>
        <v>0</v>
      </c>
      <c r="I74" s="200">
        <f>'[2]02'!J76</f>
        <v>0</v>
      </c>
      <c r="J74" s="200">
        <f>'[2]02'!K76</f>
        <v>0</v>
      </c>
      <c r="K74" s="15">
        <f t="shared" si="13"/>
        <v>32</v>
      </c>
      <c r="L74" s="18">
        <f>frq!C74</f>
        <v>1</v>
      </c>
      <c r="M74" s="167">
        <f t="shared" si="14"/>
        <v>31.3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31.3</v>
      </c>
      <c r="R74" s="18">
        <v>0.7</v>
      </c>
    </row>
    <row r="75" spans="1:18">
      <c r="A75" s="8" t="s">
        <v>117</v>
      </c>
      <c r="B75" s="199">
        <f>'[2]02'!B77</f>
        <v>84</v>
      </c>
      <c r="C75" s="200">
        <f>'[2]02'!C77</f>
        <v>0</v>
      </c>
      <c r="D75" s="200">
        <f>'[2]02'!D77</f>
        <v>0</v>
      </c>
      <c r="E75" s="200">
        <f>'[2]02'!E77</f>
        <v>0</v>
      </c>
      <c r="F75" s="15">
        <f t="shared" si="16"/>
        <v>84</v>
      </c>
      <c r="G75" s="199">
        <f>'[2]02'!H77</f>
        <v>32</v>
      </c>
      <c r="H75" s="200">
        <f>'[2]02'!I77</f>
        <v>0</v>
      </c>
      <c r="I75" s="200">
        <f>'[2]02'!J77</f>
        <v>0</v>
      </c>
      <c r="J75" s="200">
        <f>'[2]02'!K77</f>
        <v>0</v>
      </c>
      <c r="K75" s="15">
        <f t="shared" si="13"/>
        <v>32</v>
      </c>
      <c r="L75" s="18">
        <f>frq!C75</f>
        <v>1</v>
      </c>
      <c r="M75" s="167">
        <f t="shared" si="14"/>
        <v>31.6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31.6</v>
      </c>
      <c r="R75" s="18">
        <v>0.4</v>
      </c>
    </row>
    <row r="76" spans="1:18">
      <c r="A76" s="8" t="s">
        <v>118</v>
      </c>
      <c r="B76" s="199">
        <f>'[2]02'!B78</f>
        <v>84</v>
      </c>
      <c r="C76" s="200">
        <f>'[2]02'!C78</f>
        <v>0</v>
      </c>
      <c r="D76" s="200">
        <f>'[2]02'!D78</f>
        <v>0</v>
      </c>
      <c r="E76" s="200">
        <f>'[2]02'!E78</f>
        <v>0</v>
      </c>
      <c r="F76" s="15">
        <f t="shared" si="16"/>
        <v>84</v>
      </c>
      <c r="G76" s="199">
        <f>'[2]02'!H78</f>
        <v>32</v>
      </c>
      <c r="H76" s="200">
        <f>'[2]02'!I78</f>
        <v>0</v>
      </c>
      <c r="I76" s="200">
        <f>'[2]02'!J78</f>
        <v>0</v>
      </c>
      <c r="J76" s="200">
        <f>'[2]02'!K78</f>
        <v>0</v>
      </c>
      <c r="K76" s="15">
        <f t="shared" si="13"/>
        <v>32</v>
      </c>
      <c r="L76" s="18">
        <f>frq!C76</f>
        <v>1</v>
      </c>
      <c r="M76" s="167">
        <f t="shared" si="14"/>
        <v>31.6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31.6</v>
      </c>
      <c r="R76" s="18">
        <v>0.4</v>
      </c>
    </row>
    <row r="77" spans="1:18">
      <c r="A77" s="8" t="s">
        <v>119</v>
      </c>
      <c r="B77" s="199">
        <f>'[2]02'!B79</f>
        <v>84</v>
      </c>
      <c r="C77" s="200">
        <f>'[2]02'!C79</f>
        <v>0</v>
      </c>
      <c r="D77" s="200">
        <f>'[2]02'!D79</f>
        <v>0</v>
      </c>
      <c r="E77" s="200">
        <f>'[2]02'!E79</f>
        <v>0</v>
      </c>
      <c r="F77" s="15">
        <f t="shared" si="16"/>
        <v>84</v>
      </c>
      <c r="G77" s="199">
        <f>'[2]02'!H79</f>
        <v>32</v>
      </c>
      <c r="H77" s="200">
        <f>'[2]02'!I79</f>
        <v>0</v>
      </c>
      <c r="I77" s="200">
        <f>'[2]02'!J79</f>
        <v>0</v>
      </c>
      <c r="J77" s="200">
        <f>'[2]02'!K79</f>
        <v>0</v>
      </c>
      <c r="K77" s="15">
        <f t="shared" si="13"/>
        <v>32</v>
      </c>
      <c r="L77" s="18">
        <f>frq!C77</f>
        <v>1</v>
      </c>
      <c r="M77" s="167">
        <f t="shared" si="14"/>
        <v>31.6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31.6</v>
      </c>
      <c r="R77" s="18">
        <v>0.4</v>
      </c>
    </row>
    <row r="78" spans="1:18">
      <c r="A78" s="8" t="s">
        <v>120</v>
      </c>
      <c r="B78" s="199">
        <f>'[2]02'!B80</f>
        <v>84</v>
      </c>
      <c r="C78" s="200">
        <f>'[2]02'!C80</f>
        <v>0</v>
      </c>
      <c r="D78" s="200">
        <f>'[2]02'!D80</f>
        <v>0</v>
      </c>
      <c r="E78" s="200">
        <f>'[2]02'!E80</f>
        <v>0</v>
      </c>
      <c r="F78" s="15">
        <f t="shared" si="16"/>
        <v>84</v>
      </c>
      <c r="G78" s="199">
        <f>'[2]02'!H80</f>
        <v>32</v>
      </c>
      <c r="H78" s="200">
        <f>'[2]02'!I80</f>
        <v>0</v>
      </c>
      <c r="I78" s="200">
        <f>'[2]02'!J80</f>
        <v>0</v>
      </c>
      <c r="J78" s="200">
        <f>'[2]02'!K80</f>
        <v>0</v>
      </c>
      <c r="K78" s="15">
        <f t="shared" si="13"/>
        <v>32</v>
      </c>
      <c r="L78" s="18">
        <f>frq!C78</f>
        <v>1</v>
      </c>
      <c r="M78" s="167">
        <f t="shared" si="14"/>
        <v>31.6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31.6</v>
      </c>
      <c r="R78" s="18">
        <v>0.4</v>
      </c>
    </row>
    <row r="79" spans="1:18">
      <c r="A79" s="8" t="s">
        <v>121</v>
      </c>
      <c r="B79" s="199">
        <f>'[2]02'!B81</f>
        <v>84</v>
      </c>
      <c r="C79" s="200">
        <f>'[2]02'!C81</f>
        <v>0</v>
      </c>
      <c r="D79" s="200">
        <f>'[2]02'!D81</f>
        <v>0</v>
      </c>
      <c r="E79" s="200">
        <f>'[2]02'!E81</f>
        <v>0</v>
      </c>
      <c r="F79" s="15">
        <f t="shared" si="16"/>
        <v>84</v>
      </c>
      <c r="G79" s="199">
        <f>'[2]02'!H81</f>
        <v>32</v>
      </c>
      <c r="H79" s="200">
        <f>'[2]02'!I81</f>
        <v>0</v>
      </c>
      <c r="I79" s="200">
        <f>'[2]02'!J81</f>
        <v>0</v>
      </c>
      <c r="J79" s="200">
        <f>'[2]02'!K81</f>
        <v>0</v>
      </c>
      <c r="K79" s="15">
        <f t="shared" si="13"/>
        <v>32</v>
      </c>
      <c r="L79" s="18">
        <f>frq!C79</f>
        <v>1</v>
      </c>
      <c r="M79" s="167">
        <f t="shared" si="14"/>
        <v>31.6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31.6</v>
      </c>
      <c r="R79" s="18">
        <v>0.4</v>
      </c>
    </row>
    <row r="80" spans="1:18">
      <c r="A80" s="8" t="s">
        <v>122</v>
      </c>
      <c r="B80" s="199">
        <f>'[2]02'!B82</f>
        <v>84</v>
      </c>
      <c r="C80" s="200">
        <f>'[2]02'!C82</f>
        <v>0</v>
      </c>
      <c r="D80" s="200">
        <f>'[2]02'!D82</f>
        <v>0</v>
      </c>
      <c r="E80" s="200">
        <f>'[2]02'!E82</f>
        <v>0</v>
      </c>
      <c r="F80" s="15">
        <f t="shared" si="16"/>
        <v>84</v>
      </c>
      <c r="G80" s="199">
        <f>'[2]02'!H82</f>
        <v>32</v>
      </c>
      <c r="H80" s="200">
        <f>'[2]02'!I82</f>
        <v>0</v>
      </c>
      <c r="I80" s="200">
        <f>'[2]02'!J82</f>
        <v>0</v>
      </c>
      <c r="J80" s="200">
        <f>'[2]02'!K82</f>
        <v>0</v>
      </c>
      <c r="K80" s="15">
        <f t="shared" si="13"/>
        <v>32</v>
      </c>
      <c r="L80" s="18">
        <f>frq!C80</f>
        <v>1</v>
      </c>
      <c r="M80" s="167">
        <f t="shared" si="14"/>
        <v>31.6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31.6</v>
      </c>
      <c r="R80" s="18">
        <v>0.4</v>
      </c>
    </row>
    <row r="81" spans="1:18">
      <c r="A81" s="8" t="s">
        <v>123</v>
      </c>
      <c r="B81" s="199">
        <f>'[2]02'!B83</f>
        <v>84</v>
      </c>
      <c r="C81" s="200">
        <f>'[2]02'!C83</f>
        <v>0</v>
      </c>
      <c r="D81" s="200">
        <f>'[2]02'!D83</f>
        <v>0</v>
      </c>
      <c r="E81" s="200">
        <f>'[2]02'!E83</f>
        <v>0</v>
      </c>
      <c r="F81" s="15">
        <f t="shared" si="16"/>
        <v>84</v>
      </c>
      <c r="G81" s="199">
        <f>'[2]02'!H83</f>
        <v>32</v>
      </c>
      <c r="H81" s="200">
        <f>'[2]02'!I83</f>
        <v>0</v>
      </c>
      <c r="I81" s="200">
        <f>'[2]02'!J83</f>
        <v>0</v>
      </c>
      <c r="J81" s="200">
        <f>'[2]02'!K83</f>
        <v>0</v>
      </c>
      <c r="K81" s="15">
        <f t="shared" si="13"/>
        <v>32</v>
      </c>
      <c r="L81" s="18">
        <f>frq!C81</f>
        <v>1</v>
      </c>
      <c r="M81" s="167">
        <f t="shared" si="14"/>
        <v>31.6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31.6</v>
      </c>
      <c r="R81" s="18">
        <v>0.4</v>
      </c>
    </row>
    <row r="82" spans="1:18">
      <c r="A82" s="8" t="s">
        <v>124</v>
      </c>
      <c r="B82" s="199">
        <f>'[2]02'!B84</f>
        <v>84</v>
      </c>
      <c r="C82" s="200">
        <f>'[2]02'!C84</f>
        <v>0</v>
      </c>
      <c r="D82" s="200">
        <f>'[2]02'!D84</f>
        <v>0</v>
      </c>
      <c r="E82" s="200">
        <f>'[2]02'!E84</f>
        <v>0</v>
      </c>
      <c r="F82" s="15">
        <f t="shared" si="16"/>
        <v>84</v>
      </c>
      <c r="G82" s="199">
        <f>'[2]02'!H84</f>
        <v>33</v>
      </c>
      <c r="H82" s="200">
        <f>'[2]02'!I84</f>
        <v>0</v>
      </c>
      <c r="I82" s="200">
        <f>'[2]02'!J84</f>
        <v>0</v>
      </c>
      <c r="J82" s="200">
        <f>'[2]02'!K84</f>
        <v>0</v>
      </c>
      <c r="K82" s="15">
        <f t="shared" si="13"/>
        <v>33</v>
      </c>
      <c r="L82" s="18">
        <f>frq!C82</f>
        <v>1</v>
      </c>
      <c r="M82" s="167">
        <f t="shared" si="14"/>
        <v>32.6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32.6</v>
      </c>
      <c r="R82" s="18">
        <v>0.4</v>
      </c>
    </row>
    <row r="83" spans="1:18">
      <c r="A83" s="8" t="s">
        <v>125</v>
      </c>
      <c r="B83" s="199">
        <f>'[2]02'!B85</f>
        <v>84</v>
      </c>
      <c r="C83" s="200">
        <f>'[2]02'!C85</f>
        <v>0</v>
      </c>
      <c r="D83" s="200">
        <f>'[2]02'!D85</f>
        <v>0</v>
      </c>
      <c r="E83" s="200">
        <f>'[2]02'!E85</f>
        <v>0</v>
      </c>
      <c r="F83" s="15">
        <f t="shared" si="16"/>
        <v>84</v>
      </c>
      <c r="G83" s="199">
        <f>'[2]02'!H85</f>
        <v>33</v>
      </c>
      <c r="H83" s="200">
        <f>'[2]02'!I85</f>
        <v>0</v>
      </c>
      <c r="I83" s="200">
        <f>'[2]02'!J85</f>
        <v>0</v>
      </c>
      <c r="J83" s="200">
        <f>'[2]02'!K85</f>
        <v>0</v>
      </c>
      <c r="K83" s="15">
        <f t="shared" si="13"/>
        <v>33</v>
      </c>
      <c r="L83" s="18">
        <f>frq!C83</f>
        <v>1</v>
      </c>
      <c r="M83" s="167">
        <f t="shared" si="14"/>
        <v>32.6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32.6</v>
      </c>
      <c r="R83" s="18">
        <v>0.4</v>
      </c>
    </row>
    <row r="84" spans="1:18">
      <c r="A84" s="8" t="s">
        <v>126</v>
      </c>
      <c r="B84" s="199">
        <f>'[2]02'!B86</f>
        <v>84</v>
      </c>
      <c r="C84" s="200">
        <f>'[2]02'!C86</f>
        <v>0</v>
      </c>
      <c r="D84" s="200">
        <f>'[2]02'!D86</f>
        <v>0</v>
      </c>
      <c r="E84" s="200">
        <f>'[2]02'!E86</f>
        <v>0</v>
      </c>
      <c r="F84" s="15">
        <f t="shared" si="16"/>
        <v>84</v>
      </c>
      <c r="G84" s="199">
        <f>'[2]02'!H86</f>
        <v>33</v>
      </c>
      <c r="H84" s="200">
        <f>'[2]02'!I86</f>
        <v>0</v>
      </c>
      <c r="I84" s="200">
        <f>'[2]02'!J86</f>
        <v>0</v>
      </c>
      <c r="J84" s="200">
        <f>'[2]02'!K86</f>
        <v>0</v>
      </c>
      <c r="K84" s="15">
        <f t="shared" si="13"/>
        <v>33</v>
      </c>
      <c r="L84" s="18">
        <f>frq!C84</f>
        <v>1</v>
      </c>
      <c r="M84" s="167">
        <f t="shared" si="14"/>
        <v>32.6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32.6</v>
      </c>
      <c r="R84" s="18">
        <v>0.4</v>
      </c>
    </row>
    <row r="85" spans="1:18">
      <c r="A85" s="8" t="s">
        <v>127</v>
      </c>
      <c r="B85" s="199">
        <f>'[2]02'!B87</f>
        <v>84</v>
      </c>
      <c r="C85" s="200">
        <f>'[2]02'!C87</f>
        <v>0</v>
      </c>
      <c r="D85" s="200">
        <f>'[2]02'!D87</f>
        <v>0</v>
      </c>
      <c r="E85" s="200">
        <f>'[2]02'!E87</f>
        <v>0</v>
      </c>
      <c r="F85" s="15">
        <f t="shared" si="16"/>
        <v>84</v>
      </c>
      <c r="G85" s="199">
        <f>'[2]02'!H87</f>
        <v>33</v>
      </c>
      <c r="H85" s="200">
        <f>'[2]02'!I87</f>
        <v>0</v>
      </c>
      <c r="I85" s="200">
        <f>'[2]02'!J87</f>
        <v>0</v>
      </c>
      <c r="J85" s="200">
        <f>'[2]02'!K87</f>
        <v>0</v>
      </c>
      <c r="K85" s="15">
        <f t="shared" si="13"/>
        <v>33</v>
      </c>
      <c r="L85" s="18">
        <f>frq!C85</f>
        <v>1</v>
      </c>
      <c r="M85" s="167">
        <f t="shared" si="14"/>
        <v>32.6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32.6</v>
      </c>
      <c r="R85" s="18">
        <v>0.4</v>
      </c>
    </row>
    <row r="86" spans="1:18">
      <c r="A86" s="8" t="s">
        <v>128</v>
      </c>
      <c r="B86" s="199">
        <f>'[2]02'!B88</f>
        <v>84</v>
      </c>
      <c r="C86" s="200">
        <f>'[2]02'!C88</f>
        <v>0</v>
      </c>
      <c r="D86" s="200">
        <f>'[2]02'!D88</f>
        <v>0</v>
      </c>
      <c r="E86" s="200">
        <f>'[2]02'!E88</f>
        <v>0</v>
      </c>
      <c r="F86" s="15">
        <f t="shared" si="16"/>
        <v>84</v>
      </c>
      <c r="G86" s="199">
        <f>'[2]02'!H88</f>
        <v>33</v>
      </c>
      <c r="H86" s="200">
        <f>'[2]02'!I88</f>
        <v>0</v>
      </c>
      <c r="I86" s="200">
        <f>'[2]02'!J88</f>
        <v>0</v>
      </c>
      <c r="J86" s="200">
        <f>'[2]02'!K88</f>
        <v>0</v>
      </c>
      <c r="K86" s="15">
        <f t="shared" si="13"/>
        <v>33</v>
      </c>
      <c r="L86" s="18">
        <f>frq!C86</f>
        <v>1</v>
      </c>
      <c r="M86" s="167">
        <f t="shared" si="14"/>
        <v>32.6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32.6</v>
      </c>
      <c r="R86" s="18">
        <v>0.4</v>
      </c>
    </row>
    <row r="87" spans="1:18">
      <c r="A87" s="8" t="s">
        <v>129</v>
      </c>
      <c r="B87" s="199">
        <f>'[2]02'!B89</f>
        <v>84</v>
      </c>
      <c r="C87" s="200">
        <f>'[2]02'!C89</f>
        <v>0</v>
      </c>
      <c r="D87" s="200">
        <f>'[2]02'!D89</f>
        <v>0</v>
      </c>
      <c r="E87" s="200">
        <f>'[2]02'!E89</f>
        <v>0</v>
      </c>
      <c r="F87" s="15">
        <f t="shared" si="16"/>
        <v>84</v>
      </c>
      <c r="G87" s="199">
        <f>'[2]02'!H89</f>
        <v>33</v>
      </c>
      <c r="H87" s="200">
        <f>'[2]02'!I89</f>
        <v>0</v>
      </c>
      <c r="I87" s="200">
        <f>'[2]02'!J89</f>
        <v>0</v>
      </c>
      <c r="J87" s="200">
        <f>'[2]02'!K89</f>
        <v>0</v>
      </c>
      <c r="K87" s="15">
        <f t="shared" si="13"/>
        <v>33</v>
      </c>
      <c r="L87" s="18">
        <f>frq!C87</f>
        <v>1</v>
      </c>
      <c r="M87" s="167">
        <f t="shared" si="14"/>
        <v>32.6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32.6</v>
      </c>
      <c r="R87" s="18">
        <v>0.4</v>
      </c>
    </row>
    <row r="88" spans="1:18">
      <c r="A88" s="8" t="s">
        <v>130</v>
      </c>
      <c r="B88" s="199">
        <f>'[2]02'!B90</f>
        <v>84</v>
      </c>
      <c r="C88" s="200">
        <f>'[2]02'!C90</f>
        <v>0</v>
      </c>
      <c r="D88" s="200">
        <f>'[2]02'!D90</f>
        <v>0</v>
      </c>
      <c r="E88" s="200">
        <f>'[2]02'!E90</f>
        <v>0</v>
      </c>
      <c r="F88" s="15">
        <f t="shared" si="16"/>
        <v>84</v>
      </c>
      <c r="G88" s="199">
        <f>'[2]02'!H90</f>
        <v>33</v>
      </c>
      <c r="H88" s="200">
        <f>'[2]02'!I90</f>
        <v>0</v>
      </c>
      <c r="I88" s="200">
        <f>'[2]02'!J90</f>
        <v>0</v>
      </c>
      <c r="J88" s="200">
        <f>'[2]02'!K90</f>
        <v>0</v>
      </c>
      <c r="K88" s="15">
        <f t="shared" si="13"/>
        <v>33</v>
      </c>
      <c r="L88" s="18">
        <f>frq!C88</f>
        <v>1</v>
      </c>
      <c r="M88" s="167">
        <f t="shared" si="14"/>
        <v>32.6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32.6</v>
      </c>
      <c r="R88" s="18">
        <v>0.4</v>
      </c>
    </row>
    <row r="89" spans="1:18">
      <c r="A89" s="8" t="s">
        <v>131</v>
      </c>
      <c r="B89" s="199">
        <f>'[2]02'!B91</f>
        <v>84</v>
      </c>
      <c r="C89" s="200">
        <f>'[2]02'!C91</f>
        <v>0</v>
      </c>
      <c r="D89" s="200">
        <f>'[2]02'!D91</f>
        <v>0</v>
      </c>
      <c r="E89" s="200">
        <f>'[2]02'!E91</f>
        <v>0</v>
      </c>
      <c r="F89" s="15">
        <f t="shared" si="16"/>
        <v>84</v>
      </c>
      <c r="G89" s="199">
        <f>'[2]02'!H91</f>
        <v>33</v>
      </c>
      <c r="H89" s="200">
        <f>'[2]02'!I91</f>
        <v>0</v>
      </c>
      <c r="I89" s="200">
        <f>'[2]02'!J91</f>
        <v>0</v>
      </c>
      <c r="J89" s="200">
        <f>'[2]02'!K91</f>
        <v>0</v>
      </c>
      <c r="K89" s="15">
        <f t="shared" si="13"/>
        <v>33</v>
      </c>
      <c r="L89" s="18">
        <f>frq!C89</f>
        <v>1</v>
      </c>
      <c r="M89" s="167">
        <f t="shared" si="14"/>
        <v>32.6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32.6</v>
      </c>
      <c r="R89" s="18">
        <v>0.4</v>
      </c>
    </row>
    <row r="90" spans="1:18">
      <c r="A90" s="8" t="s">
        <v>132</v>
      </c>
      <c r="B90" s="199">
        <f>'[2]02'!B92</f>
        <v>84</v>
      </c>
      <c r="C90" s="200">
        <f>'[2]02'!C92</f>
        <v>0</v>
      </c>
      <c r="D90" s="200">
        <f>'[2]02'!D92</f>
        <v>0</v>
      </c>
      <c r="E90" s="200">
        <f>'[2]02'!E92</f>
        <v>0</v>
      </c>
      <c r="F90" s="15">
        <f t="shared" si="16"/>
        <v>84</v>
      </c>
      <c r="G90" s="199">
        <f>'[2]02'!H92</f>
        <v>33</v>
      </c>
      <c r="H90" s="200">
        <f>'[2]02'!I92</f>
        <v>0</v>
      </c>
      <c r="I90" s="200">
        <f>'[2]02'!J92</f>
        <v>0</v>
      </c>
      <c r="J90" s="200">
        <f>'[2]02'!K92</f>
        <v>0</v>
      </c>
      <c r="K90" s="15">
        <f t="shared" si="13"/>
        <v>33</v>
      </c>
      <c r="L90" s="18">
        <f>frq!C90</f>
        <v>1</v>
      </c>
      <c r="M90" s="167">
        <f t="shared" si="14"/>
        <v>32.6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32.6</v>
      </c>
      <c r="R90" s="18">
        <v>0.4</v>
      </c>
    </row>
    <row r="91" spans="1:18">
      <c r="A91" s="8" t="s">
        <v>133</v>
      </c>
      <c r="B91" s="199">
        <f>'[2]02'!B93</f>
        <v>84</v>
      </c>
      <c r="C91" s="200">
        <f>'[2]02'!C93</f>
        <v>0</v>
      </c>
      <c r="D91" s="200">
        <f>'[2]02'!D93</f>
        <v>0</v>
      </c>
      <c r="E91" s="200">
        <f>'[2]02'!E93</f>
        <v>0</v>
      </c>
      <c r="F91" s="15">
        <f t="shared" si="16"/>
        <v>84</v>
      </c>
      <c r="G91" s="199">
        <f>'[2]02'!H93</f>
        <v>33</v>
      </c>
      <c r="H91" s="200">
        <f>'[2]02'!I93</f>
        <v>0</v>
      </c>
      <c r="I91" s="200">
        <f>'[2]02'!J93</f>
        <v>0</v>
      </c>
      <c r="J91" s="200">
        <f>'[2]02'!K93</f>
        <v>0</v>
      </c>
      <c r="K91" s="15">
        <f t="shared" si="13"/>
        <v>33</v>
      </c>
      <c r="L91" s="18">
        <f>frq!C91</f>
        <v>1</v>
      </c>
      <c r="M91" s="167">
        <f t="shared" si="14"/>
        <v>32.6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32.6</v>
      </c>
      <c r="R91" s="18">
        <v>0.4</v>
      </c>
    </row>
    <row r="92" spans="1:18">
      <c r="A92" s="8" t="s">
        <v>134</v>
      </c>
      <c r="B92" s="199">
        <f>'[2]02'!B94</f>
        <v>84</v>
      </c>
      <c r="C92" s="200">
        <f>'[2]02'!C94</f>
        <v>0</v>
      </c>
      <c r="D92" s="200">
        <f>'[2]02'!D94</f>
        <v>0</v>
      </c>
      <c r="E92" s="200">
        <f>'[2]02'!E94</f>
        <v>0</v>
      </c>
      <c r="F92" s="15">
        <f t="shared" si="16"/>
        <v>84</v>
      </c>
      <c r="G92" s="199">
        <f>'[2]02'!H94</f>
        <v>33</v>
      </c>
      <c r="H92" s="200">
        <f>'[2]02'!I94</f>
        <v>0</v>
      </c>
      <c r="I92" s="200">
        <f>'[2]02'!J94</f>
        <v>0</v>
      </c>
      <c r="J92" s="200">
        <f>'[2]02'!K94</f>
        <v>0</v>
      </c>
      <c r="K92" s="15">
        <f t="shared" si="13"/>
        <v>33</v>
      </c>
      <c r="L92" s="18">
        <f>frq!C92</f>
        <v>1</v>
      </c>
      <c r="M92" s="167">
        <f t="shared" si="14"/>
        <v>32.6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32.6</v>
      </c>
      <c r="R92" s="18">
        <v>0.4</v>
      </c>
    </row>
    <row r="93" spans="1:18">
      <c r="A93" s="8" t="s">
        <v>135</v>
      </c>
      <c r="B93" s="199">
        <f>'[2]02'!B95</f>
        <v>84</v>
      </c>
      <c r="C93" s="200">
        <f>'[2]02'!C95</f>
        <v>0</v>
      </c>
      <c r="D93" s="200">
        <f>'[2]02'!D95</f>
        <v>0</v>
      </c>
      <c r="E93" s="200">
        <f>'[2]02'!E95</f>
        <v>0</v>
      </c>
      <c r="F93" s="15">
        <f t="shared" si="16"/>
        <v>84</v>
      </c>
      <c r="G93" s="199">
        <f>'[2]02'!H95</f>
        <v>33</v>
      </c>
      <c r="H93" s="200">
        <f>'[2]02'!I95</f>
        <v>0</v>
      </c>
      <c r="I93" s="200">
        <f>'[2]02'!J95</f>
        <v>0</v>
      </c>
      <c r="J93" s="200">
        <f>'[2]02'!K95</f>
        <v>0</v>
      </c>
      <c r="K93" s="15">
        <f t="shared" si="13"/>
        <v>33</v>
      </c>
      <c r="L93" s="18">
        <f>frq!C93</f>
        <v>1</v>
      </c>
      <c r="M93" s="167">
        <f t="shared" si="14"/>
        <v>32.6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32.6</v>
      </c>
      <c r="R93" s="18">
        <v>0.4</v>
      </c>
    </row>
    <row r="94" spans="1:18">
      <c r="A94" s="8" t="s">
        <v>136</v>
      </c>
      <c r="B94" s="199">
        <f>'[2]02'!B96</f>
        <v>84</v>
      </c>
      <c r="C94" s="200">
        <f>'[2]02'!C96</f>
        <v>0</v>
      </c>
      <c r="D94" s="200">
        <f>'[2]02'!D96</f>
        <v>0</v>
      </c>
      <c r="E94" s="200">
        <f>'[2]02'!E96</f>
        <v>0</v>
      </c>
      <c r="F94" s="15">
        <f t="shared" si="16"/>
        <v>84</v>
      </c>
      <c r="G94" s="199">
        <f>'[2]02'!H96</f>
        <v>34</v>
      </c>
      <c r="H94" s="200">
        <f>'[2]02'!I96</f>
        <v>0</v>
      </c>
      <c r="I94" s="200">
        <f>'[2]02'!J96</f>
        <v>0</v>
      </c>
      <c r="J94" s="200">
        <f>'[2]02'!K96</f>
        <v>0</v>
      </c>
      <c r="K94" s="15">
        <f t="shared" si="13"/>
        <v>34</v>
      </c>
      <c r="L94" s="18">
        <f>frq!C94</f>
        <v>1</v>
      </c>
      <c r="M94" s="167">
        <f t="shared" si="14"/>
        <v>33.6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33.6</v>
      </c>
      <c r="R94" s="18">
        <v>0.4</v>
      </c>
    </row>
    <row r="95" spans="1:18">
      <c r="A95" s="8" t="s">
        <v>137</v>
      </c>
      <c r="B95" s="199">
        <f>'[2]02'!B97</f>
        <v>84</v>
      </c>
      <c r="C95" s="200">
        <f>'[2]02'!C97</f>
        <v>0</v>
      </c>
      <c r="D95" s="200">
        <f>'[2]02'!D97</f>
        <v>0</v>
      </c>
      <c r="E95" s="200">
        <f>'[2]02'!E97</f>
        <v>0</v>
      </c>
      <c r="F95" s="15">
        <f t="shared" si="16"/>
        <v>84</v>
      </c>
      <c r="G95" s="199">
        <f>'[2]02'!H97</f>
        <v>34</v>
      </c>
      <c r="H95" s="200">
        <f>'[2]02'!I97</f>
        <v>0</v>
      </c>
      <c r="I95" s="200">
        <f>'[2]02'!J97</f>
        <v>0</v>
      </c>
      <c r="J95" s="200">
        <f>'[2]02'!K97</f>
        <v>0</v>
      </c>
      <c r="K95" s="15">
        <f t="shared" si="13"/>
        <v>34</v>
      </c>
      <c r="L95" s="18">
        <f>frq!C95</f>
        <v>1</v>
      </c>
      <c r="M95" s="167">
        <f t="shared" si="14"/>
        <v>33.6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33.6</v>
      </c>
      <c r="R95" s="18">
        <v>0.4</v>
      </c>
    </row>
    <row r="96" spans="1:18">
      <c r="A96" s="8" t="s">
        <v>138</v>
      </c>
      <c r="B96" s="199">
        <f>'[2]02'!B98</f>
        <v>84</v>
      </c>
      <c r="C96" s="200">
        <f>'[2]02'!C98</f>
        <v>0</v>
      </c>
      <c r="D96" s="200">
        <f>'[2]02'!D98</f>
        <v>0</v>
      </c>
      <c r="E96" s="200">
        <f>'[2]02'!E98</f>
        <v>0</v>
      </c>
      <c r="F96" s="15">
        <f t="shared" si="16"/>
        <v>84</v>
      </c>
      <c r="G96" s="199">
        <f>'[2]02'!H98</f>
        <v>34</v>
      </c>
      <c r="H96" s="200">
        <f>'[2]02'!I98</f>
        <v>0</v>
      </c>
      <c r="I96" s="200">
        <f>'[2]02'!J98</f>
        <v>0</v>
      </c>
      <c r="J96" s="200">
        <f>'[2]02'!K98</f>
        <v>0</v>
      </c>
      <c r="K96" s="15">
        <f t="shared" si="13"/>
        <v>34</v>
      </c>
      <c r="L96" s="18">
        <f>frq!C96</f>
        <v>1</v>
      </c>
      <c r="M96" s="167">
        <f t="shared" si="14"/>
        <v>33.6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33.6</v>
      </c>
      <c r="R96" s="18">
        <v>0.4</v>
      </c>
    </row>
    <row r="97" spans="1:18">
      <c r="A97" s="8" t="s">
        <v>139</v>
      </c>
      <c r="B97" s="199">
        <f>'[2]02'!B99</f>
        <v>84</v>
      </c>
      <c r="C97" s="200">
        <f>'[2]02'!C99</f>
        <v>0</v>
      </c>
      <c r="D97" s="200">
        <f>'[2]02'!D99</f>
        <v>0</v>
      </c>
      <c r="E97" s="200">
        <f>'[2]02'!E99</f>
        <v>0</v>
      </c>
      <c r="F97" s="15">
        <f t="shared" si="16"/>
        <v>84</v>
      </c>
      <c r="G97" s="199">
        <f>'[2]02'!H99</f>
        <v>34</v>
      </c>
      <c r="H97" s="200">
        <f>'[2]02'!I99</f>
        <v>0</v>
      </c>
      <c r="I97" s="200">
        <f>'[2]02'!J99</f>
        <v>0</v>
      </c>
      <c r="J97" s="200">
        <f>'[2]02'!K99</f>
        <v>0</v>
      </c>
      <c r="K97" s="15">
        <f t="shared" si="13"/>
        <v>34</v>
      </c>
      <c r="L97" s="18">
        <f>frq!C97</f>
        <v>1</v>
      </c>
      <c r="M97" s="167">
        <f t="shared" si="14"/>
        <v>33.6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33.6</v>
      </c>
      <c r="R97" s="18">
        <v>0.4</v>
      </c>
    </row>
    <row r="98" spans="1:18" ht="15.75" thickBot="1">
      <c r="A98" s="8" t="s">
        <v>140</v>
      </c>
      <c r="B98" s="199">
        <f>'[2]02'!B100</f>
        <v>84</v>
      </c>
      <c r="C98" s="200">
        <f>'[2]02'!C100</f>
        <v>0</v>
      </c>
      <c r="D98" s="200">
        <f>'[2]02'!D100</f>
        <v>0</v>
      </c>
      <c r="E98" s="200">
        <f>'[2]02'!E100</f>
        <v>0</v>
      </c>
      <c r="F98" s="15">
        <f t="shared" si="16"/>
        <v>84</v>
      </c>
      <c r="G98" s="199">
        <f>'[2]02'!H100</f>
        <v>34</v>
      </c>
      <c r="H98" s="200">
        <f>'[2]02'!I100</f>
        <v>0</v>
      </c>
      <c r="I98" s="200">
        <f>'[2]02'!J100</f>
        <v>0</v>
      </c>
      <c r="J98" s="200">
        <f>'[2]02'!K100</f>
        <v>0</v>
      </c>
      <c r="K98" s="15">
        <f t="shared" si="13"/>
        <v>34</v>
      </c>
      <c r="L98" s="18">
        <f>frq!C98</f>
        <v>1</v>
      </c>
      <c r="M98" s="167">
        <f t="shared" si="14"/>
        <v>33.6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33.6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0.81125000000000003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0.81125000000000003</v>
      </c>
      <c r="L99" s="171">
        <f t="shared" si="17"/>
        <v>2.4E-2</v>
      </c>
      <c r="M99" s="171">
        <f t="shared" si="17"/>
        <v>0.79894999999999972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0.79894999999999972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44714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7" t="s">
        <v>173</v>
      </c>
      <c r="AX1" s="227"/>
      <c r="AY1" s="227"/>
      <c r="AZ1" s="227"/>
      <c r="BA1" s="227"/>
      <c r="BB1" s="227"/>
      <c r="BD1" s="227" t="s">
        <v>174</v>
      </c>
      <c r="BE1" s="227"/>
      <c r="BF1" s="227"/>
      <c r="BG1" s="227"/>
      <c r="BH1" s="227"/>
      <c r="BI1" s="227"/>
      <c r="BL1" s="8" t="s">
        <v>203</v>
      </c>
      <c r="BM1" s="8" t="s">
        <v>204</v>
      </c>
      <c r="BN1" s="227" t="s">
        <v>374</v>
      </c>
      <c r="BO1" s="227"/>
      <c r="BP1" s="228" t="s">
        <v>373</v>
      </c>
      <c r="BQ1" s="228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'[3]02'!B5</f>
        <v>320</v>
      </c>
      <c r="C3" s="16">
        <f>'[3]02'!C5</f>
        <v>0</v>
      </c>
      <c r="D3" s="16">
        <f>'[3]02'!D5</f>
        <v>0</v>
      </c>
      <c r="E3" s="16">
        <f>'[3]02'!E5</f>
        <v>0</v>
      </c>
      <c r="F3" s="16">
        <f>'[3]02'!F5</f>
        <v>940</v>
      </c>
      <c r="G3" s="16">
        <f>'[3]02'!G5</f>
        <v>0</v>
      </c>
      <c r="H3" s="17">
        <f>SUM(B3:G3)</f>
        <v>1260</v>
      </c>
      <c r="I3" s="15">
        <f>'[3]02'!J5</f>
        <v>316</v>
      </c>
      <c r="J3" s="16">
        <f>'[3]02'!K5</f>
        <v>0</v>
      </c>
      <c r="K3" s="16">
        <f>'[3]02'!L5</f>
        <v>0</v>
      </c>
      <c r="L3" s="16">
        <f>'[3]02'!M5</f>
        <v>0</v>
      </c>
      <c r="M3" s="16">
        <f>'[3]02'!N5</f>
        <v>0</v>
      </c>
      <c r="N3" s="16">
        <f>'[3]02'!O5</f>
        <v>0</v>
      </c>
      <c r="O3" s="17">
        <f>SUM(I3:N3)</f>
        <v>316</v>
      </c>
      <c r="P3" s="18">
        <f>frq!C3</f>
        <v>1</v>
      </c>
      <c r="Q3" s="15">
        <f t="shared" ref="Q3:V18" si="0">IF($P3=1,I3,IF(AND($P3=0.985,I3&gt;0.985*B3),B3*0.985,IF(AND($P3=0.965,I3&gt;0.965*B3),0.965*B3,I3)))</f>
        <v>316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316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252</v>
      </c>
      <c r="AT3" s="8">
        <v>32</v>
      </c>
      <c r="AU3" s="8">
        <v>32</v>
      </c>
      <c r="AW3" s="202">
        <v>32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 s="8">
        <f>SUM(AW3:BB3)</f>
        <v>32</v>
      </c>
      <c r="BD3" s="202">
        <v>32</v>
      </c>
      <c r="BE3" s="202">
        <v>0</v>
      </c>
      <c r="BF3" s="202">
        <v>0</v>
      </c>
      <c r="BG3" s="202">
        <v>0</v>
      </c>
      <c r="BH3" s="202">
        <v>0</v>
      </c>
      <c r="BI3" s="202">
        <v>0</v>
      </c>
      <c r="BJ3" s="8">
        <f>SUM(BD3:BI3)</f>
        <v>32</v>
      </c>
      <c r="BL3" s="8">
        <f>AT3</f>
        <v>32</v>
      </c>
      <c r="BM3" s="8">
        <f>AU3</f>
        <v>32</v>
      </c>
      <c r="BN3" s="8">
        <f>BC3</f>
        <v>32</v>
      </c>
      <c r="BO3" s="8">
        <f>BJ3</f>
        <v>32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'[3]02'!B6</f>
        <v>320</v>
      </c>
      <c r="C4" s="16">
        <f>'[3]02'!C6</f>
        <v>0</v>
      </c>
      <c r="D4" s="16">
        <f>'[3]02'!D6</f>
        <v>0</v>
      </c>
      <c r="E4" s="16">
        <f>'[3]02'!E6</f>
        <v>0</v>
      </c>
      <c r="F4" s="16">
        <f>'[3]02'!F6</f>
        <v>940</v>
      </c>
      <c r="G4" s="16">
        <f>'[3]02'!G6</f>
        <v>0</v>
      </c>
      <c r="H4" s="17">
        <f>SUM(B4:G4)</f>
        <v>1260</v>
      </c>
      <c r="I4" s="15">
        <f>'[3]02'!J6</f>
        <v>317</v>
      </c>
      <c r="J4" s="16">
        <f>'[3]02'!K6</f>
        <v>0</v>
      </c>
      <c r="K4" s="16">
        <f>'[3]02'!L6</f>
        <v>0</v>
      </c>
      <c r="L4" s="16">
        <f>'[3]02'!M6</f>
        <v>0</v>
      </c>
      <c r="M4" s="16">
        <f>'[3]02'!N6</f>
        <v>0</v>
      </c>
      <c r="N4" s="16">
        <f>'[3]02'!O6</f>
        <v>0</v>
      </c>
      <c r="O4" s="17">
        <f>SUM(I4:N4)</f>
        <v>317</v>
      </c>
      <c r="P4" s="18">
        <f>frq!C4</f>
        <v>1</v>
      </c>
      <c r="Q4" s="15">
        <f>IF($P4=1,I4,IF(AND($P4=0.985,I4&gt;0.985*B4),B4*0.985,IF(AND($P4=0.965,I4&gt;0.965*B4),0.965*B4,I4)))</f>
        <v>317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317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253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253</v>
      </c>
      <c r="AT4" s="8">
        <v>32</v>
      </c>
      <c r="AU4" s="8">
        <v>32</v>
      </c>
      <c r="AW4" s="202">
        <v>32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 s="8">
        <f t="shared" ref="BC4:BC67" si="19">SUM(AW4:BB4)</f>
        <v>32</v>
      </c>
      <c r="BD4" s="202">
        <v>32</v>
      </c>
      <c r="BE4" s="202">
        <v>0</v>
      </c>
      <c r="BF4" s="202">
        <v>0</v>
      </c>
      <c r="BG4" s="202">
        <v>0</v>
      </c>
      <c r="BH4" s="202">
        <v>0</v>
      </c>
      <c r="BI4" s="202">
        <v>0</v>
      </c>
      <c r="BJ4" s="8">
        <f t="shared" ref="BJ4:BJ67" si="20">SUM(BD4:BI4)</f>
        <v>32</v>
      </c>
      <c r="BL4" s="8">
        <f t="shared" ref="BL4:BL67" si="21">AT4</f>
        <v>32</v>
      </c>
      <c r="BM4" s="8">
        <f t="shared" ref="BM4:BM67" si="22">AU4</f>
        <v>32</v>
      </c>
      <c r="BN4" s="8">
        <f t="shared" ref="BN4:BN67" si="23">BC4</f>
        <v>32</v>
      </c>
      <c r="BO4" s="8">
        <f t="shared" ref="BO4:BO67" si="24">BJ4</f>
        <v>32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'[3]02'!B7</f>
        <v>320</v>
      </c>
      <c r="C5" s="16">
        <f>'[3]02'!C7</f>
        <v>0</v>
      </c>
      <c r="D5" s="16">
        <f>'[3]02'!D7</f>
        <v>0</v>
      </c>
      <c r="E5" s="16">
        <f>'[3]02'!E7</f>
        <v>0</v>
      </c>
      <c r="F5" s="16">
        <f>'[3]02'!F7</f>
        <v>940</v>
      </c>
      <c r="G5" s="16">
        <f>'[3]02'!G7</f>
        <v>0</v>
      </c>
      <c r="H5" s="17">
        <f t="shared" ref="H5:H68" si="27">SUM(B5:G5)</f>
        <v>1260</v>
      </c>
      <c r="I5" s="15">
        <f>'[3]02'!J7</f>
        <v>320</v>
      </c>
      <c r="J5" s="16">
        <f>'[3]02'!K7</f>
        <v>0</v>
      </c>
      <c r="K5" s="16">
        <f>'[3]02'!L7</f>
        <v>0</v>
      </c>
      <c r="L5" s="16">
        <f>'[3]02'!M7</f>
        <v>0</v>
      </c>
      <c r="M5" s="16">
        <f>'[3]02'!N7</f>
        <v>0</v>
      </c>
      <c r="N5" s="16">
        <f>'[3]02'!O7</f>
        <v>0</v>
      </c>
      <c r="O5" s="17">
        <f t="shared" ref="O5:O68" si="28">SUM(I5:N5)</f>
        <v>320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320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256</v>
      </c>
      <c r="AT5" s="8">
        <v>32</v>
      </c>
      <c r="AU5" s="8">
        <v>32</v>
      </c>
      <c r="AW5" s="202">
        <v>32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 s="8">
        <f t="shared" si="19"/>
        <v>32</v>
      </c>
      <c r="BD5" s="202">
        <v>32</v>
      </c>
      <c r="BE5" s="202">
        <v>0</v>
      </c>
      <c r="BF5" s="202">
        <v>0</v>
      </c>
      <c r="BG5" s="202">
        <v>0</v>
      </c>
      <c r="BH5" s="202">
        <v>0</v>
      </c>
      <c r="BI5" s="202">
        <v>0</v>
      </c>
      <c r="BJ5" s="8">
        <f t="shared" si="20"/>
        <v>32</v>
      </c>
      <c r="BL5" s="8">
        <f t="shared" si="21"/>
        <v>32</v>
      </c>
      <c r="BM5" s="8">
        <f t="shared" si="22"/>
        <v>32</v>
      </c>
      <c r="BN5" s="8">
        <f t="shared" si="23"/>
        <v>32</v>
      </c>
      <c r="BO5" s="8">
        <f t="shared" si="24"/>
        <v>32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'[3]02'!B8</f>
        <v>320</v>
      </c>
      <c r="C6" s="16">
        <f>'[3]02'!C8</f>
        <v>0</v>
      </c>
      <c r="D6" s="16">
        <f>'[3]02'!D8</f>
        <v>0</v>
      </c>
      <c r="E6" s="16">
        <f>'[3]02'!E8</f>
        <v>0</v>
      </c>
      <c r="F6" s="16">
        <f>'[3]02'!F8</f>
        <v>940</v>
      </c>
      <c r="G6" s="16">
        <f>'[3]02'!G8</f>
        <v>0</v>
      </c>
      <c r="H6" s="17">
        <f t="shared" si="27"/>
        <v>1260</v>
      </c>
      <c r="I6" s="15">
        <f>'[3]02'!J8</f>
        <v>320</v>
      </c>
      <c r="J6" s="16">
        <f>'[3]02'!K8</f>
        <v>0</v>
      </c>
      <c r="K6" s="16">
        <f>'[3]02'!L8</f>
        <v>0</v>
      </c>
      <c r="L6" s="16">
        <f>'[3]02'!M8</f>
        <v>0</v>
      </c>
      <c r="M6" s="16">
        <f>'[3]02'!N8</f>
        <v>0</v>
      </c>
      <c r="N6" s="16">
        <f>'[3]02'!O8</f>
        <v>0</v>
      </c>
      <c r="O6" s="17">
        <f t="shared" si="28"/>
        <v>320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320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256</v>
      </c>
      <c r="AT6" s="8">
        <v>32</v>
      </c>
      <c r="AU6" s="8">
        <v>32</v>
      </c>
      <c r="AW6" s="202">
        <v>32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 s="8">
        <f t="shared" si="19"/>
        <v>32</v>
      </c>
      <c r="BD6" s="202">
        <v>32</v>
      </c>
      <c r="BE6" s="202">
        <v>0</v>
      </c>
      <c r="BF6" s="202">
        <v>0</v>
      </c>
      <c r="BG6" s="202">
        <v>0</v>
      </c>
      <c r="BH6" s="202">
        <v>0</v>
      </c>
      <c r="BI6" s="202">
        <v>0</v>
      </c>
      <c r="BJ6" s="8">
        <f t="shared" si="20"/>
        <v>32</v>
      </c>
      <c r="BL6" s="8">
        <f t="shared" si="21"/>
        <v>32</v>
      </c>
      <c r="BM6" s="8">
        <f t="shared" si="22"/>
        <v>32</v>
      </c>
      <c r="BN6" s="8">
        <f t="shared" si="23"/>
        <v>32</v>
      </c>
      <c r="BO6" s="8">
        <f t="shared" si="24"/>
        <v>32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'[3]02'!B9</f>
        <v>320</v>
      </c>
      <c r="C7" s="16">
        <f>'[3]02'!C9</f>
        <v>0</v>
      </c>
      <c r="D7" s="16">
        <f>'[3]02'!D9</f>
        <v>0</v>
      </c>
      <c r="E7" s="16">
        <f>'[3]02'!E9</f>
        <v>0</v>
      </c>
      <c r="F7" s="16">
        <f>'[3]02'!F9</f>
        <v>940</v>
      </c>
      <c r="G7" s="16">
        <f>'[3]02'!G9</f>
        <v>0</v>
      </c>
      <c r="H7" s="17">
        <f t="shared" si="27"/>
        <v>1260</v>
      </c>
      <c r="I7" s="15">
        <f>'[3]02'!J9</f>
        <v>320</v>
      </c>
      <c r="J7" s="16">
        <f>'[3]02'!K9</f>
        <v>0</v>
      </c>
      <c r="K7" s="16">
        <f>'[3]02'!L9</f>
        <v>0</v>
      </c>
      <c r="L7" s="16">
        <f>'[3]02'!M9</f>
        <v>0</v>
      </c>
      <c r="M7" s="16">
        <f>'[3]02'!N9</f>
        <v>0</v>
      </c>
      <c r="N7" s="16">
        <f>'[3]02'!O9</f>
        <v>0</v>
      </c>
      <c r="O7" s="17">
        <f t="shared" si="28"/>
        <v>320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320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256</v>
      </c>
      <c r="AT7" s="8">
        <v>32</v>
      </c>
      <c r="AU7" s="8">
        <v>32</v>
      </c>
      <c r="AW7" s="202">
        <v>32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 s="8">
        <f t="shared" si="19"/>
        <v>32</v>
      </c>
      <c r="BD7" s="202">
        <v>32</v>
      </c>
      <c r="BE7" s="202">
        <v>0</v>
      </c>
      <c r="BF7" s="202">
        <v>0</v>
      </c>
      <c r="BG7" s="202">
        <v>0</v>
      </c>
      <c r="BH7" s="202">
        <v>0</v>
      </c>
      <c r="BI7" s="202">
        <v>0</v>
      </c>
      <c r="BJ7" s="8">
        <f t="shared" si="20"/>
        <v>32</v>
      </c>
      <c r="BL7" s="8">
        <f t="shared" si="21"/>
        <v>32</v>
      </c>
      <c r="BM7" s="8">
        <f t="shared" si="22"/>
        <v>32</v>
      </c>
      <c r="BN7" s="8">
        <f t="shared" si="23"/>
        <v>32</v>
      </c>
      <c r="BO7" s="8">
        <f t="shared" si="24"/>
        <v>32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'[3]02'!B10</f>
        <v>320</v>
      </c>
      <c r="C8" s="16">
        <f>'[3]02'!C10</f>
        <v>0</v>
      </c>
      <c r="D8" s="16">
        <f>'[3]02'!D10</f>
        <v>0</v>
      </c>
      <c r="E8" s="16">
        <f>'[3]02'!E10</f>
        <v>0</v>
      </c>
      <c r="F8" s="16">
        <f>'[3]02'!F10</f>
        <v>940</v>
      </c>
      <c r="G8" s="16">
        <f>'[3]02'!G10</f>
        <v>0</v>
      </c>
      <c r="H8" s="17">
        <f t="shared" si="27"/>
        <v>1260</v>
      </c>
      <c r="I8" s="15">
        <f>'[3]02'!J10</f>
        <v>320</v>
      </c>
      <c r="J8" s="16">
        <f>'[3]02'!K10</f>
        <v>0</v>
      </c>
      <c r="K8" s="16">
        <f>'[3]02'!L10</f>
        <v>0</v>
      </c>
      <c r="L8" s="16">
        <f>'[3]02'!M10</f>
        <v>0</v>
      </c>
      <c r="M8" s="16">
        <f>'[3]02'!N10</f>
        <v>0</v>
      </c>
      <c r="N8" s="16">
        <f>'[3]02'!O10</f>
        <v>0</v>
      </c>
      <c r="O8" s="17">
        <f t="shared" si="28"/>
        <v>320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320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256</v>
      </c>
      <c r="AT8" s="8">
        <v>32</v>
      </c>
      <c r="AU8" s="8">
        <v>32</v>
      </c>
      <c r="AW8" s="202">
        <v>32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 s="8">
        <f t="shared" si="19"/>
        <v>32</v>
      </c>
      <c r="BD8" s="202">
        <v>32</v>
      </c>
      <c r="BE8" s="202">
        <v>0</v>
      </c>
      <c r="BF8" s="202">
        <v>0</v>
      </c>
      <c r="BG8" s="202">
        <v>0</v>
      </c>
      <c r="BH8" s="202">
        <v>0</v>
      </c>
      <c r="BI8" s="202">
        <v>0</v>
      </c>
      <c r="BJ8" s="8">
        <f t="shared" si="20"/>
        <v>32</v>
      </c>
      <c r="BL8" s="8">
        <f t="shared" si="21"/>
        <v>32</v>
      </c>
      <c r="BM8" s="8">
        <f t="shared" si="22"/>
        <v>32</v>
      </c>
      <c r="BN8" s="8">
        <f t="shared" si="23"/>
        <v>32</v>
      </c>
      <c r="BO8" s="8">
        <f t="shared" si="24"/>
        <v>32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'[3]02'!B11</f>
        <v>320</v>
      </c>
      <c r="C9" s="16">
        <f>'[3]02'!C11</f>
        <v>0</v>
      </c>
      <c r="D9" s="16">
        <f>'[3]02'!D11</f>
        <v>0</v>
      </c>
      <c r="E9" s="16">
        <f>'[3]02'!E11</f>
        <v>0</v>
      </c>
      <c r="F9" s="16">
        <f>'[3]02'!F11</f>
        <v>940</v>
      </c>
      <c r="G9" s="16">
        <f>'[3]02'!G11</f>
        <v>0</v>
      </c>
      <c r="H9" s="17">
        <f t="shared" si="27"/>
        <v>1260</v>
      </c>
      <c r="I9" s="15">
        <f>'[3]02'!J11</f>
        <v>320</v>
      </c>
      <c r="J9" s="16">
        <f>'[3]02'!K11</f>
        <v>0</v>
      </c>
      <c r="K9" s="16">
        <f>'[3]02'!L11</f>
        <v>0</v>
      </c>
      <c r="L9" s="16">
        <f>'[3]02'!M11</f>
        <v>0</v>
      </c>
      <c r="M9" s="16">
        <f>'[3]02'!N11</f>
        <v>0</v>
      </c>
      <c r="N9" s="16">
        <f>'[3]02'!O11</f>
        <v>0</v>
      </c>
      <c r="O9" s="17">
        <f t="shared" si="28"/>
        <v>320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320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256</v>
      </c>
      <c r="AT9" s="8">
        <v>32</v>
      </c>
      <c r="AU9" s="8">
        <v>32</v>
      </c>
      <c r="AW9" s="202">
        <v>32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 s="8">
        <f t="shared" si="19"/>
        <v>32</v>
      </c>
      <c r="BD9" s="202">
        <v>32</v>
      </c>
      <c r="BE9" s="202">
        <v>0</v>
      </c>
      <c r="BF9" s="202">
        <v>0</v>
      </c>
      <c r="BG9" s="202">
        <v>0</v>
      </c>
      <c r="BH9" s="202">
        <v>0</v>
      </c>
      <c r="BI9" s="202">
        <v>0</v>
      </c>
      <c r="BJ9" s="8">
        <f t="shared" si="20"/>
        <v>32</v>
      </c>
      <c r="BL9" s="8">
        <f t="shared" si="21"/>
        <v>32</v>
      </c>
      <c r="BM9" s="8">
        <f t="shared" si="22"/>
        <v>32</v>
      </c>
      <c r="BN9" s="8">
        <f t="shared" si="23"/>
        <v>32</v>
      </c>
      <c r="BO9" s="8">
        <f t="shared" si="24"/>
        <v>32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'[3]02'!B12</f>
        <v>320</v>
      </c>
      <c r="C10" s="16">
        <f>'[3]02'!C12</f>
        <v>0</v>
      </c>
      <c r="D10" s="16">
        <f>'[3]02'!D12</f>
        <v>0</v>
      </c>
      <c r="E10" s="16">
        <f>'[3]02'!E12</f>
        <v>0</v>
      </c>
      <c r="F10" s="16">
        <f>'[3]02'!F12</f>
        <v>940</v>
      </c>
      <c r="G10" s="16">
        <f>'[3]02'!G12</f>
        <v>0</v>
      </c>
      <c r="H10" s="17">
        <f t="shared" si="27"/>
        <v>1260</v>
      </c>
      <c r="I10" s="15">
        <f>'[3]02'!J12</f>
        <v>320</v>
      </c>
      <c r="J10" s="16">
        <f>'[3]02'!K12</f>
        <v>0</v>
      </c>
      <c r="K10" s="16">
        <f>'[3]02'!L12</f>
        <v>0</v>
      </c>
      <c r="L10" s="16">
        <f>'[3]02'!M12</f>
        <v>0</v>
      </c>
      <c r="M10" s="16">
        <f>'[3]02'!N12</f>
        <v>0</v>
      </c>
      <c r="N10" s="16">
        <f>'[3]02'!O12</f>
        <v>0</v>
      </c>
      <c r="O10" s="17">
        <f t="shared" si="28"/>
        <v>320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320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256</v>
      </c>
      <c r="AT10" s="8">
        <v>32</v>
      </c>
      <c r="AU10" s="8">
        <v>32</v>
      </c>
      <c r="AW10" s="202">
        <v>32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 s="8">
        <f t="shared" si="19"/>
        <v>32</v>
      </c>
      <c r="BD10" s="202">
        <v>32</v>
      </c>
      <c r="BE10" s="202">
        <v>0</v>
      </c>
      <c r="BF10" s="202">
        <v>0</v>
      </c>
      <c r="BG10" s="202">
        <v>0</v>
      </c>
      <c r="BH10" s="202">
        <v>0</v>
      </c>
      <c r="BI10" s="202">
        <v>0</v>
      </c>
      <c r="BJ10" s="8">
        <f t="shared" si="20"/>
        <v>32</v>
      </c>
      <c r="BL10" s="8">
        <f t="shared" si="21"/>
        <v>32</v>
      </c>
      <c r="BM10" s="8">
        <f t="shared" si="22"/>
        <v>32</v>
      </c>
      <c r="BN10" s="8">
        <f t="shared" si="23"/>
        <v>32</v>
      </c>
      <c r="BO10" s="8">
        <f t="shared" si="24"/>
        <v>32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'[3]02'!B13</f>
        <v>320</v>
      </c>
      <c r="C11" s="16">
        <f>'[3]02'!C13</f>
        <v>0</v>
      </c>
      <c r="D11" s="16">
        <f>'[3]02'!D13</f>
        <v>0</v>
      </c>
      <c r="E11" s="16">
        <f>'[3]02'!E13</f>
        <v>0</v>
      </c>
      <c r="F11" s="16">
        <f>'[3]02'!F13</f>
        <v>940</v>
      </c>
      <c r="G11" s="16">
        <f>'[3]02'!G13</f>
        <v>0</v>
      </c>
      <c r="H11" s="17">
        <f t="shared" si="27"/>
        <v>1260</v>
      </c>
      <c r="I11" s="15">
        <f>'[3]02'!J13</f>
        <v>320</v>
      </c>
      <c r="J11" s="16">
        <f>'[3]02'!K13</f>
        <v>0</v>
      </c>
      <c r="K11" s="16">
        <f>'[3]02'!L13</f>
        <v>0</v>
      </c>
      <c r="L11" s="16">
        <f>'[3]02'!M13</f>
        <v>0</v>
      </c>
      <c r="M11" s="16">
        <f>'[3]02'!N13</f>
        <v>0</v>
      </c>
      <c r="N11" s="16">
        <f>'[3]02'!O13</f>
        <v>0</v>
      </c>
      <c r="O11" s="17">
        <f t="shared" si="28"/>
        <v>320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320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256</v>
      </c>
      <c r="AT11" s="8">
        <v>32</v>
      </c>
      <c r="AU11" s="8">
        <v>32</v>
      </c>
      <c r="AW11" s="202">
        <v>32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 s="8">
        <f t="shared" si="19"/>
        <v>32</v>
      </c>
      <c r="BD11" s="202">
        <v>32</v>
      </c>
      <c r="BE11" s="202">
        <v>0</v>
      </c>
      <c r="BF11" s="202">
        <v>0</v>
      </c>
      <c r="BG11" s="202">
        <v>0</v>
      </c>
      <c r="BH11" s="202">
        <v>0</v>
      </c>
      <c r="BI11" s="202">
        <v>0</v>
      </c>
      <c r="BJ11" s="8">
        <f t="shared" si="20"/>
        <v>32</v>
      </c>
      <c r="BL11" s="8">
        <f t="shared" si="21"/>
        <v>32</v>
      </c>
      <c r="BM11" s="8">
        <f t="shared" si="22"/>
        <v>32</v>
      </c>
      <c r="BN11" s="8">
        <f t="shared" si="23"/>
        <v>32</v>
      </c>
      <c r="BO11" s="8">
        <f t="shared" si="24"/>
        <v>32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'[3]02'!B14</f>
        <v>320</v>
      </c>
      <c r="C12" s="16">
        <f>'[3]02'!C14</f>
        <v>0</v>
      </c>
      <c r="D12" s="16">
        <f>'[3]02'!D14</f>
        <v>0</v>
      </c>
      <c r="E12" s="16">
        <f>'[3]02'!E14</f>
        <v>0</v>
      </c>
      <c r="F12" s="16">
        <f>'[3]02'!F14</f>
        <v>940</v>
      </c>
      <c r="G12" s="16">
        <f>'[3]02'!G14</f>
        <v>0</v>
      </c>
      <c r="H12" s="17">
        <f t="shared" si="27"/>
        <v>1260</v>
      </c>
      <c r="I12" s="15">
        <f>'[3]02'!J14</f>
        <v>320</v>
      </c>
      <c r="J12" s="16">
        <f>'[3]02'!K14</f>
        <v>0</v>
      </c>
      <c r="K12" s="16">
        <f>'[3]02'!L14</f>
        <v>0</v>
      </c>
      <c r="L12" s="16">
        <f>'[3]02'!M14</f>
        <v>0</v>
      </c>
      <c r="M12" s="16">
        <f>'[3]02'!N14</f>
        <v>0</v>
      </c>
      <c r="N12" s="16">
        <f>'[3]02'!O14</f>
        <v>0</v>
      </c>
      <c r="O12" s="17">
        <f t="shared" si="28"/>
        <v>320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320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256</v>
      </c>
      <c r="AT12" s="8">
        <v>32</v>
      </c>
      <c r="AU12" s="8">
        <v>32</v>
      </c>
      <c r="AW12" s="202">
        <v>32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 s="8">
        <f t="shared" si="19"/>
        <v>32</v>
      </c>
      <c r="BD12" s="202">
        <v>32</v>
      </c>
      <c r="BE12" s="202">
        <v>0</v>
      </c>
      <c r="BF12" s="202">
        <v>0</v>
      </c>
      <c r="BG12" s="202">
        <v>0</v>
      </c>
      <c r="BH12" s="202">
        <v>0</v>
      </c>
      <c r="BI12" s="202">
        <v>0</v>
      </c>
      <c r="BJ12" s="8">
        <f t="shared" si="20"/>
        <v>32</v>
      </c>
      <c r="BL12" s="8">
        <f t="shared" si="21"/>
        <v>32</v>
      </c>
      <c r="BM12" s="8">
        <f t="shared" si="22"/>
        <v>32</v>
      </c>
      <c r="BN12" s="8">
        <f t="shared" si="23"/>
        <v>32</v>
      </c>
      <c r="BO12" s="8">
        <f t="shared" si="24"/>
        <v>32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'[3]02'!B15</f>
        <v>320</v>
      </c>
      <c r="C13" s="16">
        <f>'[3]02'!C15</f>
        <v>0</v>
      </c>
      <c r="D13" s="16">
        <f>'[3]02'!D15</f>
        <v>0</v>
      </c>
      <c r="E13" s="16">
        <f>'[3]02'!E15</f>
        <v>0</v>
      </c>
      <c r="F13" s="16">
        <f>'[3]02'!F15</f>
        <v>940</v>
      </c>
      <c r="G13" s="16">
        <f>'[3]02'!G15</f>
        <v>0</v>
      </c>
      <c r="H13" s="17">
        <f t="shared" si="27"/>
        <v>1260</v>
      </c>
      <c r="I13" s="15">
        <f>'[3]02'!J15</f>
        <v>320</v>
      </c>
      <c r="J13" s="16">
        <f>'[3]02'!K15</f>
        <v>0</v>
      </c>
      <c r="K13" s="16">
        <f>'[3]02'!L15</f>
        <v>0</v>
      </c>
      <c r="L13" s="16">
        <f>'[3]02'!M15</f>
        <v>0</v>
      </c>
      <c r="M13" s="16">
        <f>'[3]02'!N15</f>
        <v>0</v>
      </c>
      <c r="N13" s="16">
        <f>'[3]02'!O15</f>
        <v>0</v>
      </c>
      <c r="O13" s="17">
        <f t="shared" si="28"/>
        <v>320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320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256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256</v>
      </c>
      <c r="AT13" s="8">
        <v>32</v>
      </c>
      <c r="AU13" s="8">
        <v>32</v>
      </c>
      <c r="AW13" s="202">
        <v>32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 s="8">
        <f t="shared" si="19"/>
        <v>32</v>
      </c>
      <c r="BD13" s="202">
        <v>32</v>
      </c>
      <c r="BE13" s="202">
        <v>0</v>
      </c>
      <c r="BF13" s="202">
        <v>0</v>
      </c>
      <c r="BG13" s="202">
        <v>0</v>
      </c>
      <c r="BH13" s="202">
        <v>0</v>
      </c>
      <c r="BI13" s="202">
        <v>0</v>
      </c>
      <c r="BJ13" s="8">
        <f t="shared" si="20"/>
        <v>32</v>
      </c>
      <c r="BL13" s="8">
        <f t="shared" si="21"/>
        <v>32</v>
      </c>
      <c r="BM13" s="8">
        <f t="shared" si="22"/>
        <v>32</v>
      </c>
      <c r="BN13" s="8">
        <f t="shared" si="23"/>
        <v>32</v>
      </c>
      <c r="BO13" s="8">
        <f t="shared" si="24"/>
        <v>32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'[3]02'!B16</f>
        <v>320</v>
      </c>
      <c r="C14" s="16">
        <f>'[3]02'!C16</f>
        <v>0</v>
      </c>
      <c r="D14" s="16">
        <f>'[3]02'!D16</f>
        <v>0</v>
      </c>
      <c r="E14" s="16">
        <f>'[3]02'!E16</f>
        <v>0</v>
      </c>
      <c r="F14" s="16">
        <f>'[3]02'!F16</f>
        <v>940</v>
      </c>
      <c r="G14" s="16">
        <f>'[3]02'!G16</f>
        <v>0</v>
      </c>
      <c r="H14" s="17">
        <f t="shared" si="27"/>
        <v>1260</v>
      </c>
      <c r="I14" s="15">
        <f>'[3]02'!J16</f>
        <v>320</v>
      </c>
      <c r="J14" s="16">
        <f>'[3]02'!K16</f>
        <v>0</v>
      </c>
      <c r="K14" s="16">
        <f>'[3]02'!L16</f>
        <v>0</v>
      </c>
      <c r="L14" s="16">
        <f>'[3]02'!M16</f>
        <v>0</v>
      </c>
      <c r="M14" s="16">
        <f>'[3]02'!N16</f>
        <v>0</v>
      </c>
      <c r="N14" s="16">
        <f>'[3]02'!O16</f>
        <v>0</v>
      </c>
      <c r="O14" s="17">
        <f t="shared" si="28"/>
        <v>320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320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256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256</v>
      </c>
      <c r="AT14" s="8">
        <v>32</v>
      </c>
      <c r="AU14" s="8">
        <v>32</v>
      </c>
      <c r="AW14" s="202">
        <v>32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 s="8">
        <f t="shared" si="19"/>
        <v>32</v>
      </c>
      <c r="BD14" s="202">
        <v>32</v>
      </c>
      <c r="BE14" s="202">
        <v>0</v>
      </c>
      <c r="BF14" s="202">
        <v>0</v>
      </c>
      <c r="BG14" s="202">
        <v>0</v>
      </c>
      <c r="BH14" s="202">
        <v>0</v>
      </c>
      <c r="BI14" s="202">
        <v>0</v>
      </c>
      <c r="BJ14" s="8">
        <f t="shared" si="20"/>
        <v>32</v>
      </c>
      <c r="BL14" s="8">
        <f t="shared" si="21"/>
        <v>32</v>
      </c>
      <c r="BM14" s="8">
        <f t="shared" si="22"/>
        <v>32</v>
      </c>
      <c r="BN14" s="8">
        <f t="shared" si="23"/>
        <v>32</v>
      </c>
      <c r="BO14" s="8">
        <f t="shared" si="24"/>
        <v>32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'[3]02'!B17</f>
        <v>320</v>
      </c>
      <c r="C15" s="16">
        <f>'[3]02'!C17</f>
        <v>0</v>
      </c>
      <c r="D15" s="16">
        <f>'[3]02'!D17</f>
        <v>0</v>
      </c>
      <c r="E15" s="16">
        <f>'[3]02'!E17</f>
        <v>0</v>
      </c>
      <c r="F15" s="16">
        <f>'[3]02'!F17</f>
        <v>940</v>
      </c>
      <c r="G15" s="16">
        <f>'[3]02'!G17</f>
        <v>0</v>
      </c>
      <c r="H15" s="17">
        <f t="shared" si="27"/>
        <v>1260</v>
      </c>
      <c r="I15" s="15">
        <f>'[3]02'!J17</f>
        <v>320</v>
      </c>
      <c r="J15" s="16">
        <f>'[3]02'!K17</f>
        <v>0</v>
      </c>
      <c r="K15" s="16">
        <f>'[3]02'!L17</f>
        <v>0</v>
      </c>
      <c r="L15" s="16">
        <f>'[3]02'!M17</f>
        <v>0</v>
      </c>
      <c r="M15" s="16">
        <f>'[3]02'!N17</f>
        <v>0</v>
      </c>
      <c r="N15" s="16">
        <f>'[3]02'!O17</f>
        <v>0</v>
      </c>
      <c r="O15" s="17">
        <f t="shared" si="28"/>
        <v>320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320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256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256</v>
      </c>
      <c r="AT15" s="8">
        <v>32</v>
      </c>
      <c r="AU15" s="8">
        <v>32</v>
      </c>
      <c r="AW15" s="202">
        <v>32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 s="8">
        <f t="shared" si="19"/>
        <v>32</v>
      </c>
      <c r="BD15" s="202">
        <v>32</v>
      </c>
      <c r="BE15" s="202">
        <v>0</v>
      </c>
      <c r="BF15" s="202">
        <v>0</v>
      </c>
      <c r="BG15" s="202">
        <v>0</v>
      </c>
      <c r="BH15" s="202">
        <v>0</v>
      </c>
      <c r="BI15" s="202">
        <v>0</v>
      </c>
      <c r="BJ15" s="8">
        <f t="shared" si="20"/>
        <v>32</v>
      </c>
      <c r="BL15" s="8">
        <f t="shared" si="21"/>
        <v>32</v>
      </c>
      <c r="BM15" s="8">
        <f t="shared" si="22"/>
        <v>32</v>
      </c>
      <c r="BN15" s="8">
        <f t="shared" si="23"/>
        <v>32</v>
      </c>
      <c r="BO15" s="8">
        <f t="shared" si="24"/>
        <v>32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'[3]02'!B18</f>
        <v>320</v>
      </c>
      <c r="C16" s="16">
        <f>'[3]02'!C18</f>
        <v>0</v>
      </c>
      <c r="D16" s="16">
        <f>'[3]02'!D18</f>
        <v>0</v>
      </c>
      <c r="E16" s="16">
        <f>'[3]02'!E18</f>
        <v>0</v>
      </c>
      <c r="F16" s="16">
        <f>'[3]02'!F18</f>
        <v>940</v>
      </c>
      <c r="G16" s="16">
        <f>'[3]02'!G18</f>
        <v>0</v>
      </c>
      <c r="H16" s="17">
        <f t="shared" si="27"/>
        <v>1260</v>
      </c>
      <c r="I16" s="15">
        <f>'[3]02'!J18</f>
        <v>320</v>
      </c>
      <c r="J16" s="16">
        <f>'[3]02'!K18</f>
        <v>0</v>
      </c>
      <c r="K16" s="16">
        <f>'[3]02'!L18</f>
        <v>0</v>
      </c>
      <c r="L16" s="16">
        <f>'[3]02'!M18</f>
        <v>0</v>
      </c>
      <c r="M16" s="16">
        <f>'[3]02'!N18</f>
        <v>0</v>
      </c>
      <c r="N16" s="16">
        <f>'[3]02'!O18</f>
        <v>0</v>
      </c>
      <c r="O16" s="17">
        <f t="shared" si="28"/>
        <v>320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320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256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256</v>
      </c>
      <c r="AT16" s="8">
        <v>32</v>
      </c>
      <c r="AU16" s="8">
        <v>32</v>
      </c>
      <c r="AW16" s="202">
        <v>32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 s="8">
        <f t="shared" si="19"/>
        <v>32</v>
      </c>
      <c r="BD16" s="202">
        <v>32</v>
      </c>
      <c r="BE16" s="202">
        <v>0</v>
      </c>
      <c r="BF16" s="202">
        <v>0</v>
      </c>
      <c r="BG16" s="202">
        <v>0</v>
      </c>
      <c r="BH16" s="202">
        <v>0</v>
      </c>
      <c r="BI16" s="202">
        <v>0</v>
      </c>
      <c r="BJ16" s="8">
        <f t="shared" si="20"/>
        <v>32</v>
      </c>
      <c r="BL16" s="8">
        <f t="shared" si="21"/>
        <v>32</v>
      </c>
      <c r="BM16" s="8">
        <f t="shared" si="22"/>
        <v>32</v>
      </c>
      <c r="BN16" s="8">
        <f t="shared" si="23"/>
        <v>32</v>
      </c>
      <c r="BO16" s="8">
        <f t="shared" si="24"/>
        <v>32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'[3]02'!B19</f>
        <v>320</v>
      </c>
      <c r="C17" s="16">
        <f>'[3]02'!C19</f>
        <v>0</v>
      </c>
      <c r="D17" s="16">
        <f>'[3]02'!D19</f>
        <v>0</v>
      </c>
      <c r="E17" s="16">
        <f>'[3]02'!E19</f>
        <v>0</v>
      </c>
      <c r="F17" s="16">
        <f>'[3]02'!F19</f>
        <v>940</v>
      </c>
      <c r="G17" s="16">
        <f>'[3]02'!G19</f>
        <v>0</v>
      </c>
      <c r="H17" s="17">
        <f t="shared" si="27"/>
        <v>1260</v>
      </c>
      <c r="I17" s="15">
        <f>'[3]02'!J19</f>
        <v>287.95999999999998</v>
      </c>
      <c r="J17" s="16">
        <f>'[3]02'!K19</f>
        <v>0</v>
      </c>
      <c r="K17" s="16">
        <f>'[3]02'!L19</f>
        <v>0</v>
      </c>
      <c r="L17" s="16">
        <f>'[3]02'!M19</f>
        <v>0</v>
      </c>
      <c r="M17" s="16">
        <f>'[3]02'!N19</f>
        <v>0</v>
      </c>
      <c r="N17" s="16">
        <f>'[3]02'!O19</f>
        <v>0</v>
      </c>
      <c r="O17" s="17">
        <f t="shared" si="28"/>
        <v>287.95999999999998</v>
      </c>
      <c r="P17" s="18">
        <f>frq!C17</f>
        <v>1</v>
      </c>
      <c r="Q17" s="15">
        <f t="shared" si="29"/>
        <v>287.95999999999998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287.95999999999998</v>
      </c>
      <c r="X17" s="8">
        <f t="shared" si="4"/>
        <v>0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0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255.95999999999998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255.95999999999998</v>
      </c>
      <c r="AT17" s="8">
        <v>32</v>
      </c>
      <c r="AU17" s="8">
        <v>32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 s="8">
        <f t="shared" si="19"/>
        <v>0</v>
      </c>
      <c r="BD17" s="202">
        <v>32</v>
      </c>
      <c r="BE17" s="202">
        <v>0</v>
      </c>
      <c r="BF17" s="202">
        <v>0</v>
      </c>
      <c r="BG17" s="202">
        <v>0</v>
      </c>
      <c r="BH17" s="202">
        <v>0</v>
      </c>
      <c r="BI17" s="202">
        <v>0</v>
      </c>
      <c r="BJ17" s="8">
        <f t="shared" si="20"/>
        <v>32</v>
      </c>
      <c r="BL17" s="8">
        <f t="shared" si="21"/>
        <v>32</v>
      </c>
      <c r="BM17" s="8">
        <f t="shared" si="22"/>
        <v>32</v>
      </c>
      <c r="BN17" s="8">
        <f t="shared" si="23"/>
        <v>0</v>
      </c>
      <c r="BO17" s="8">
        <f t="shared" si="24"/>
        <v>32</v>
      </c>
      <c r="BP17" s="182">
        <f t="shared" si="25"/>
        <v>32</v>
      </c>
      <c r="BQ17" s="182">
        <f t="shared" si="26"/>
        <v>0</v>
      </c>
    </row>
    <row r="18" spans="1:69">
      <c r="A18" s="8" t="s">
        <v>60</v>
      </c>
      <c r="B18" s="15">
        <f>'[3]02'!B20</f>
        <v>320</v>
      </c>
      <c r="C18" s="16">
        <f>'[3]02'!C20</f>
        <v>0</v>
      </c>
      <c r="D18" s="16">
        <f>'[3]02'!D20</f>
        <v>0</v>
      </c>
      <c r="E18" s="16">
        <f>'[3]02'!E20</f>
        <v>0</v>
      </c>
      <c r="F18" s="16">
        <f>'[3]02'!F20</f>
        <v>940</v>
      </c>
      <c r="G18" s="16">
        <f>'[3]02'!G20</f>
        <v>0</v>
      </c>
      <c r="H18" s="17">
        <f t="shared" si="27"/>
        <v>1260</v>
      </c>
      <c r="I18" s="15">
        <f>'[3]02'!J20</f>
        <v>287.95999999999998</v>
      </c>
      <c r="J18" s="16">
        <f>'[3]02'!K20</f>
        <v>0</v>
      </c>
      <c r="K18" s="16">
        <f>'[3]02'!L20</f>
        <v>0</v>
      </c>
      <c r="L18" s="16">
        <f>'[3]02'!M20</f>
        <v>0</v>
      </c>
      <c r="M18" s="16">
        <f>'[3]02'!N20</f>
        <v>0</v>
      </c>
      <c r="N18" s="16">
        <f>'[3]02'!O20</f>
        <v>0</v>
      </c>
      <c r="O18" s="17">
        <f t="shared" si="28"/>
        <v>287.95999999999998</v>
      </c>
      <c r="P18" s="18">
        <f>frq!C18</f>
        <v>1</v>
      </c>
      <c r="Q18" s="15">
        <f t="shared" si="29"/>
        <v>287.95999999999998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287.95999999999998</v>
      </c>
      <c r="X18" s="8">
        <f t="shared" si="4"/>
        <v>0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0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255.95999999999998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255.95999999999998</v>
      </c>
      <c r="AT18" s="8">
        <v>32</v>
      </c>
      <c r="AU18" s="8">
        <v>32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 s="8">
        <f t="shared" si="19"/>
        <v>0</v>
      </c>
      <c r="BD18" s="202">
        <v>32</v>
      </c>
      <c r="BE18" s="202">
        <v>0</v>
      </c>
      <c r="BF18" s="202">
        <v>0</v>
      </c>
      <c r="BG18" s="202">
        <v>0</v>
      </c>
      <c r="BH18" s="202">
        <v>0</v>
      </c>
      <c r="BI18" s="202">
        <v>0</v>
      </c>
      <c r="BJ18" s="8">
        <f t="shared" si="20"/>
        <v>32</v>
      </c>
      <c r="BL18" s="8">
        <f t="shared" si="21"/>
        <v>32</v>
      </c>
      <c r="BM18" s="8">
        <f t="shared" si="22"/>
        <v>32</v>
      </c>
      <c r="BN18" s="8">
        <f t="shared" si="23"/>
        <v>0</v>
      </c>
      <c r="BO18" s="8">
        <f t="shared" si="24"/>
        <v>32</v>
      </c>
      <c r="BP18" s="182">
        <f t="shared" si="25"/>
        <v>32</v>
      </c>
      <c r="BQ18" s="182">
        <f t="shared" si="26"/>
        <v>0</v>
      </c>
    </row>
    <row r="19" spans="1:69">
      <c r="A19" s="8" t="s">
        <v>61</v>
      </c>
      <c r="B19" s="15">
        <f>'[3]02'!B21</f>
        <v>320</v>
      </c>
      <c r="C19" s="16">
        <f>'[3]02'!C21</f>
        <v>0</v>
      </c>
      <c r="D19" s="16">
        <f>'[3]02'!D21</f>
        <v>0</v>
      </c>
      <c r="E19" s="16">
        <f>'[3]02'!E21</f>
        <v>0</v>
      </c>
      <c r="F19" s="16">
        <f>'[3]02'!F21</f>
        <v>940</v>
      </c>
      <c r="G19" s="16">
        <f>'[3]02'!G21</f>
        <v>0</v>
      </c>
      <c r="H19" s="17">
        <f t="shared" si="27"/>
        <v>1260</v>
      </c>
      <c r="I19" s="15">
        <f>'[3]02'!J21</f>
        <v>287.95999999999998</v>
      </c>
      <c r="J19" s="16">
        <f>'[3]02'!K21</f>
        <v>0</v>
      </c>
      <c r="K19" s="16">
        <f>'[3]02'!L21</f>
        <v>0</v>
      </c>
      <c r="L19" s="16">
        <f>'[3]02'!M21</f>
        <v>0</v>
      </c>
      <c r="M19" s="16">
        <f>'[3]02'!N21</f>
        <v>0</v>
      </c>
      <c r="N19" s="16">
        <f>'[3]02'!O21</f>
        <v>0</v>
      </c>
      <c r="O19" s="17">
        <f t="shared" si="28"/>
        <v>287.95999999999998</v>
      </c>
      <c r="P19" s="18">
        <f>frq!C19</f>
        <v>1</v>
      </c>
      <c r="Q19" s="15">
        <f t="shared" si="29"/>
        <v>287.95999999999998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287.95999999999998</v>
      </c>
      <c r="X19" s="8">
        <f t="shared" si="4"/>
        <v>0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0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255.95999999999998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255.95999999999998</v>
      </c>
      <c r="AT19" s="8">
        <v>0</v>
      </c>
      <c r="AU19" s="8">
        <v>32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 s="8">
        <f t="shared" si="19"/>
        <v>0</v>
      </c>
      <c r="BD19" s="202">
        <v>32</v>
      </c>
      <c r="BE19" s="202">
        <v>0</v>
      </c>
      <c r="BF19" s="202">
        <v>0</v>
      </c>
      <c r="BG19" s="202">
        <v>0</v>
      </c>
      <c r="BH19" s="202">
        <v>0</v>
      </c>
      <c r="BI19" s="202">
        <v>0</v>
      </c>
      <c r="BJ19" s="8">
        <f t="shared" si="20"/>
        <v>32</v>
      </c>
      <c r="BL19" s="8">
        <f t="shared" si="21"/>
        <v>0</v>
      </c>
      <c r="BM19" s="8">
        <f t="shared" si="22"/>
        <v>32</v>
      </c>
      <c r="BN19" s="8">
        <f t="shared" si="23"/>
        <v>0</v>
      </c>
      <c r="BO19" s="8">
        <f t="shared" si="24"/>
        <v>32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'[3]02'!B22</f>
        <v>320</v>
      </c>
      <c r="C20" s="16">
        <f>'[3]02'!C22</f>
        <v>0</v>
      </c>
      <c r="D20" s="16">
        <f>'[3]02'!D22</f>
        <v>0</v>
      </c>
      <c r="E20" s="16">
        <f>'[3]02'!E22</f>
        <v>0</v>
      </c>
      <c r="F20" s="16">
        <f>'[3]02'!F22</f>
        <v>940</v>
      </c>
      <c r="G20" s="16">
        <f>'[3]02'!G22</f>
        <v>0</v>
      </c>
      <c r="H20" s="17">
        <f t="shared" si="27"/>
        <v>1260</v>
      </c>
      <c r="I20" s="15">
        <f>'[3]02'!J22</f>
        <v>287.95999999999998</v>
      </c>
      <c r="J20" s="16">
        <f>'[3]02'!K22</f>
        <v>0</v>
      </c>
      <c r="K20" s="16">
        <f>'[3]02'!L22</f>
        <v>0</v>
      </c>
      <c r="L20" s="16">
        <f>'[3]02'!M22</f>
        <v>0</v>
      </c>
      <c r="M20" s="16">
        <f>'[3]02'!N22</f>
        <v>0</v>
      </c>
      <c r="N20" s="16">
        <f>'[3]02'!O22</f>
        <v>0</v>
      </c>
      <c r="O20" s="17">
        <f t="shared" si="28"/>
        <v>287.95999999999998</v>
      </c>
      <c r="P20" s="18">
        <f>frq!C20</f>
        <v>1</v>
      </c>
      <c r="Q20" s="15">
        <f t="shared" si="29"/>
        <v>287.95999999999998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287.95999999999998</v>
      </c>
      <c r="X20" s="8">
        <f t="shared" si="4"/>
        <v>0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0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255.95999999999998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255.95999999999998</v>
      </c>
      <c r="AT20" s="8">
        <v>0</v>
      </c>
      <c r="AU20" s="8">
        <v>32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 s="8">
        <f t="shared" si="19"/>
        <v>0</v>
      </c>
      <c r="BD20" s="202">
        <v>32</v>
      </c>
      <c r="BE20" s="202">
        <v>0</v>
      </c>
      <c r="BF20" s="202">
        <v>0</v>
      </c>
      <c r="BG20" s="202">
        <v>0</v>
      </c>
      <c r="BH20" s="202">
        <v>0</v>
      </c>
      <c r="BI20" s="202">
        <v>0</v>
      </c>
      <c r="BJ20" s="8">
        <f t="shared" si="20"/>
        <v>32</v>
      </c>
      <c r="BL20" s="8">
        <f t="shared" si="21"/>
        <v>0</v>
      </c>
      <c r="BM20" s="8">
        <f t="shared" si="22"/>
        <v>32</v>
      </c>
      <c r="BN20" s="8">
        <f t="shared" si="23"/>
        <v>0</v>
      </c>
      <c r="BO20" s="8">
        <f t="shared" si="24"/>
        <v>32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'[3]02'!B23</f>
        <v>320</v>
      </c>
      <c r="C21" s="16">
        <f>'[3]02'!C23</f>
        <v>0</v>
      </c>
      <c r="D21" s="16">
        <f>'[3]02'!D23</f>
        <v>0</v>
      </c>
      <c r="E21" s="16">
        <f>'[3]02'!E23</f>
        <v>0</v>
      </c>
      <c r="F21" s="16">
        <f>'[3]02'!F23</f>
        <v>940</v>
      </c>
      <c r="G21" s="16">
        <f>'[3]02'!G23</f>
        <v>0</v>
      </c>
      <c r="H21" s="17">
        <f t="shared" si="27"/>
        <v>1260</v>
      </c>
      <c r="I21" s="15">
        <f>'[3]02'!J23</f>
        <v>287.95999999999998</v>
      </c>
      <c r="J21" s="16">
        <f>'[3]02'!K23</f>
        <v>0</v>
      </c>
      <c r="K21" s="16">
        <f>'[3]02'!L23</f>
        <v>0</v>
      </c>
      <c r="L21" s="16">
        <f>'[3]02'!M23</f>
        <v>0</v>
      </c>
      <c r="M21" s="16">
        <f>'[3]02'!N23</f>
        <v>0</v>
      </c>
      <c r="N21" s="16">
        <f>'[3]02'!O23</f>
        <v>0</v>
      </c>
      <c r="O21" s="17">
        <f t="shared" si="28"/>
        <v>287.95999999999998</v>
      </c>
      <c r="P21" s="18">
        <f>frq!C21</f>
        <v>1</v>
      </c>
      <c r="Q21" s="15">
        <f t="shared" si="29"/>
        <v>287.95999999999998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287.95999999999998</v>
      </c>
      <c r="X21" s="8">
        <f t="shared" si="4"/>
        <v>0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0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255.95999999999998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255.95999999999998</v>
      </c>
      <c r="AT21" s="8">
        <v>0</v>
      </c>
      <c r="AU21" s="8">
        <v>32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 s="8">
        <f t="shared" si="19"/>
        <v>0</v>
      </c>
      <c r="BD21" s="202">
        <v>32</v>
      </c>
      <c r="BE21" s="202">
        <v>0</v>
      </c>
      <c r="BF21" s="202">
        <v>0</v>
      </c>
      <c r="BG21" s="202">
        <v>0</v>
      </c>
      <c r="BH21" s="202">
        <v>0</v>
      </c>
      <c r="BI21" s="202">
        <v>0</v>
      </c>
      <c r="BJ21" s="8">
        <f t="shared" si="20"/>
        <v>32</v>
      </c>
      <c r="BL21" s="8">
        <f t="shared" si="21"/>
        <v>0</v>
      </c>
      <c r="BM21" s="8">
        <f t="shared" si="22"/>
        <v>32</v>
      </c>
      <c r="BN21" s="8">
        <f t="shared" si="23"/>
        <v>0</v>
      </c>
      <c r="BO21" s="8">
        <f t="shared" si="24"/>
        <v>32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'[3]02'!B24</f>
        <v>320</v>
      </c>
      <c r="C22" s="16">
        <f>'[3]02'!C24</f>
        <v>0</v>
      </c>
      <c r="D22" s="16">
        <f>'[3]02'!D24</f>
        <v>0</v>
      </c>
      <c r="E22" s="16">
        <f>'[3]02'!E24</f>
        <v>0</v>
      </c>
      <c r="F22" s="16">
        <f>'[3]02'!F24</f>
        <v>940</v>
      </c>
      <c r="G22" s="16">
        <f>'[3]02'!G24</f>
        <v>0</v>
      </c>
      <c r="H22" s="17">
        <f t="shared" si="27"/>
        <v>1260</v>
      </c>
      <c r="I22" s="15">
        <f>'[3]02'!J24</f>
        <v>287.95999999999998</v>
      </c>
      <c r="J22" s="16">
        <f>'[3]02'!K24</f>
        <v>0</v>
      </c>
      <c r="K22" s="16">
        <f>'[3]02'!L24</f>
        <v>0</v>
      </c>
      <c r="L22" s="16">
        <f>'[3]02'!M24</f>
        <v>0</v>
      </c>
      <c r="M22" s="16">
        <f>'[3]02'!N24</f>
        <v>0</v>
      </c>
      <c r="N22" s="16">
        <f>'[3]02'!O24</f>
        <v>0</v>
      </c>
      <c r="O22" s="17">
        <f t="shared" si="28"/>
        <v>287.95999999999998</v>
      </c>
      <c r="P22" s="18">
        <f>frq!C22</f>
        <v>1</v>
      </c>
      <c r="Q22" s="15">
        <f t="shared" si="29"/>
        <v>287.95999999999998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287.95999999999998</v>
      </c>
      <c r="X22" s="8">
        <f t="shared" si="4"/>
        <v>0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0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255.95999999999998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255.95999999999998</v>
      </c>
      <c r="AT22" s="8">
        <v>0</v>
      </c>
      <c r="AU22" s="8">
        <v>32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 s="8">
        <f t="shared" si="19"/>
        <v>0</v>
      </c>
      <c r="BD22" s="202">
        <v>32</v>
      </c>
      <c r="BE22" s="202">
        <v>0</v>
      </c>
      <c r="BF22" s="202">
        <v>0</v>
      </c>
      <c r="BG22" s="202">
        <v>0</v>
      </c>
      <c r="BH22" s="202">
        <v>0</v>
      </c>
      <c r="BI22" s="202">
        <v>0</v>
      </c>
      <c r="BJ22" s="8">
        <f t="shared" si="20"/>
        <v>32</v>
      </c>
      <c r="BL22" s="8">
        <f t="shared" si="21"/>
        <v>0</v>
      </c>
      <c r="BM22" s="8">
        <f t="shared" si="22"/>
        <v>32</v>
      </c>
      <c r="BN22" s="8">
        <f t="shared" si="23"/>
        <v>0</v>
      </c>
      <c r="BO22" s="8">
        <f t="shared" si="24"/>
        <v>32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'[3]02'!B25</f>
        <v>320</v>
      </c>
      <c r="C23" s="16">
        <f>'[3]02'!C25</f>
        <v>0</v>
      </c>
      <c r="D23" s="16">
        <f>'[3]02'!D25</f>
        <v>0</v>
      </c>
      <c r="E23" s="16">
        <f>'[3]02'!E25</f>
        <v>0</v>
      </c>
      <c r="F23" s="16">
        <f>'[3]02'!F25</f>
        <v>940</v>
      </c>
      <c r="G23" s="16">
        <f>'[3]02'!G25</f>
        <v>0</v>
      </c>
      <c r="H23" s="17">
        <f t="shared" si="27"/>
        <v>1260</v>
      </c>
      <c r="I23" s="15">
        <f>'[3]02'!J25</f>
        <v>270</v>
      </c>
      <c r="J23" s="16">
        <f>'[3]02'!K25</f>
        <v>0</v>
      </c>
      <c r="K23" s="16">
        <f>'[3]02'!L25</f>
        <v>0</v>
      </c>
      <c r="L23" s="16">
        <f>'[3]02'!M25</f>
        <v>0</v>
      </c>
      <c r="M23" s="16">
        <f>'[3]02'!N25</f>
        <v>0</v>
      </c>
      <c r="N23" s="16">
        <f>'[3]02'!O25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11.66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11.66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226.33999999999997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226.33999999999997</v>
      </c>
      <c r="AT23" s="8">
        <v>11.66</v>
      </c>
      <c r="AU23" s="8">
        <v>32</v>
      </c>
      <c r="AW23" s="202">
        <v>11.66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 s="8">
        <f t="shared" si="19"/>
        <v>11.66</v>
      </c>
      <c r="BD23" s="202">
        <v>32</v>
      </c>
      <c r="BE23" s="202">
        <v>0</v>
      </c>
      <c r="BF23" s="202">
        <v>0</v>
      </c>
      <c r="BG23" s="202">
        <v>0</v>
      </c>
      <c r="BH23" s="202">
        <v>0</v>
      </c>
      <c r="BI23" s="202">
        <v>0</v>
      </c>
      <c r="BJ23" s="8">
        <f t="shared" si="20"/>
        <v>32</v>
      </c>
      <c r="BL23" s="8">
        <f t="shared" si="21"/>
        <v>11.66</v>
      </c>
      <c r="BM23" s="8">
        <f t="shared" si="22"/>
        <v>32</v>
      </c>
      <c r="BN23" s="8">
        <f t="shared" si="23"/>
        <v>11.66</v>
      </c>
      <c r="BO23" s="8">
        <f t="shared" si="24"/>
        <v>32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'[3]02'!B26</f>
        <v>320</v>
      </c>
      <c r="C24" s="16">
        <f>'[3]02'!C26</f>
        <v>0</v>
      </c>
      <c r="D24" s="16">
        <f>'[3]02'!D26</f>
        <v>0</v>
      </c>
      <c r="E24" s="16">
        <f>'[3]02'!E26</f>
        <v>0</v>
      </c>
      <c r="F24" s="16">
        <f>'[3]02'!F26</f>
        <v>940</v>
      </c>
      <c r="G24" s="16">
        <f>'[3]02'!G26</f>
        <v>0</v>
      </c>
      <c r="H24" s="17">
        <f t="shared" si="27"/>
        <v>1260</v>
      </c>
      <c r="I24" s="15">
        <f>'[3]02'!J26</f>
        <v>270</v>
      </c>
      <c r="J24" s="16">
        <f>'[3]02'!K26</f>
        <v>0</v>
      </c>
      <c r="K24" s="16">
        <f>'[3]02'!L26</f>
        <v>0</v>
      </c>
      <c r="L24" s="16">
        <f>'[3]02'!M26</f>
        <v>0</v>
      </c>
      <c r="M24" s="16">
        <f>'[3]02'!N26</f>
        <v>0</v>
      </c>
      <c r="N24" s="16">
        <f>'[3]02'!O26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11.66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11.66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226.33999999999997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226.33999999999997</v>
      </c>
      <c r="AT24" s="8">
        <v>11.66</v>
      </c>
      <c r="AU24" s="8">
        <v>32</v>
      </c>
      <c r="AW24" s="202">
        <v>11.66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 s="8">
        <f t="shared" si="19"/>
        <v>11.66</v>
      </c>
      <c r="BD24" s="202">
        <v>32</v>
      </c>
      <c r="BE24" s="202">
        <v>0</v>
      </c>
      <c r="BF24" s="202">
        <v>0</v>
      </c>
      <c r="BG24" s="202">
        <v>0</v>
      </c>
      <c r="BH24" s="202">
        <v>0</v>
      </c>
      <c r="BI24" s="202">
        <v>0</v>
      </c>
      <c r="BJ24" s="8">
        <f t="shared" si="20"/>
        <v>32</v>
      </c>
      <c r="BL24" s="8">
        <f t="shared" si="21"/>
        <v>11.66</v>
      </c>
      <c r="BM24" s="8">
        <f t="shared" si="22"/>
        <v>32</v>
      </c>
      <c r="BN24" s="8">
        <f t="shared" si="23"/>
        <v>11.66</v>
      </c>
      <c r="BO24" s="8">
        <f t="shared" si="24"/>
        <v>32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'[3]02'!B27</f>
        <v>320</v>
      </c>
      <c r="C25" s="16">
        <f>'[3]02'!C27</f>
        <v>0</v>
      </c>
      <c r="D25" s="16">
        <f>'[3]02'!D27</f>
        <v>0</v>
      </c>
      <c r="E25" s="16">
        <f>'[3]02'!E27</f>
        <v>0</v>
      </c>
      <c r="F25" s="16">
        <f>'[3]02'!F27</f>
        <v>940</v>
      </c>
      <c r="G25" s="16">
        <f>'[3]02'!G27</f>
        <v>0</v>
      </c>
      <c r="H25" s="17">
        <f t="shared" si="27"/>
        <v>1260</v>
      </c>
      <c r="I25" s="15">
        <f>'[3]02'!J27</f>
        <v>270</v>
      </c>
      <c r="J25" s="16">
        <f>'[3]02'!K27</f>
        <v>0</v>
      </c>
      <c r="K25" s="16">
        <f>'[3]02'!L27</f>
        <v>0</v>
      </c>
      <c r="L25" s="16">
        <f>'[3]02'!M27</f>
        <v>0</v>
      </c>
      <c r="M25" s="16">
        <f>'[3]02'!N27</f>
        <v>0</v>
      </c>
      <c r="N25" s="16">
        <f>'[3]02'!O27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11.66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11.66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226.33999999999997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226.33999999999997</v>
      </c>
      <c r="AT25" s="8">
        <v>11.66</v>
      </c>
      <c r="AU25" s="8">
        <v>32</v>
      </c>
      <c r="AW25" s="202">
        <v>11.66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 s="8">
        <f t="shared" si="19"/>
        <v>11.66</v>
      </c>
      <c r="BD25" s="202">
        <v>32</v>
      </c>
      <c r="BE25" s="202">
        <v>0</v>
      </c>
      <c r="BF25" s="202">
        <v>0</v>
      </c>
      <c r="BG25" s="202">
        <v>0</v>
      </c>
      <c r="BH25" s="202">
        <v>0</v>
      </c>
      <c r="BI25" s="202">
        <v>0</v>
      </c>
      <c r="BJ25" s="8">
        <f t="shared" si="20"/>
        <v>32</v>
      </c>
      <c r="BL25" s="8">
        <f t="shared" si="21"/>
        <v>11.66</v>
      </c>
      <c r="BM25" s="8">
        <f t="shared" si="22"/>
        <v>32</v>
      </c>
      <c r="BN25" s="8">
        <f t="shared" si="23"/>
        <v>11.66</v>
      </c>
      <c r="BO25" s="8">
        <f t="shared" si="24"/>
        <v>32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'[3]02'!B28</f>
        <v>320</v>
      </c>
      <c r="C26" s="16">
        <f>'[3]02'!C28</f>
        <v>0</v>
      </c>
      <c r="D26" s="16">
        <f>'[3]02'!D28</f>
        <v>0</v>
      </c>
      <c r="E26" s="16">
        <f>'[3]02'!E28</f>
        <v>0</v>
      </c>
      <c r="F26" s="16">
        <f>'[3]02'!F28</f>
        <v>940</v>
      </c>
      <c r="G26" s="16">
        <f>'[3]02'!G28</f>
        <v>0</v>
      </c>
      <c r="H26" s="17">
        <f t="shared" si="27"/>
        <v>1260</v>
      </c>
      <c r="I26" s="15">
        <f>'[3]02'!J28</f>
        <v>270</v>
      </c>
      <c r="J26" s="16">
        <f>'[3]02'!K28</f>
        <v>0</v>
      </c>
      <c r="K26" s="16">
        <f>'[3]02'!L28</f>
        <v>0</v>
      </c>
      <c r="L26" s="16">
        <f>'[3]02'!M28</f>
        <v>0</v>
      </c>
      <c r="M26" s="16">
        <f>'[3]02'!N28</f>
        <v>0</v>
      </c>
      <c r="N26" s="16">
        <f>'[3]02'!O28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11.66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11.66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226.33999999999997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226.33999999999997</v>
      </c>
      <c r="AT26" s="8">
        <v>11.66</v>
      </c>
      <c r="AU26" s="8">
        <v>32</v>
      </c>
      <c r="AW26" s="202">
        <v>11.66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 s="8">
        <f t="shared" si="19"/>
        <v>11.66</v>
      </c>
      <c r="BD26" s="202">
        <v>32</v>
      </c>
      <c r="BE26" s="202">
        <v>0</v>
      </c>
      <c r="BF26" s="202">
        <v>0</v>
      </c>
      <c r="BG26" s="202">
        <v>0</v>
      </c>
      <c r="BH26" s="202">
        <v>0</v>
      </c>
      <c r="BI26" s="202">
        <v>0</v>
      </c>
      <c r="BJ26" s="8">
        <f t="shared" si="20"/>
        <v>32</v>
      </c>
      <c r="BL26" s="8">
        <f t="shared" si="21"/>
        <v>11.66</v>
      </c>
      <c r="BM26" s="8">
        <f t="shared" si="22"/>
        <v>32</v>
      </c>
      <c r="BN26" s="8">
        <f t="shared" si="23"/>
        <v>11.66</v>
      </c>
      <c r="BO26" s="8">
        <f t="shared" si="24"/>
        <v>32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'[3]02'!B29</f>
        <v>320</v>
      </c>
      <c r="C27" s="16">
        <f>'[3]02'!C29</f>
        <v>0</v>
      </c>
      <c r="D27" s="16">
        <f>'[3]02'!D29</f>
        <v>0</v>
      </c>
      <c r="E27" s="16">
        <f>'[3]02'!E29</f>
        <v>0</v>
      </c>
      <c r="F27" s="16">
        <f>'[3]02'!F29</f>
        <v>940</v>
      </c>
      <c r="G27" s="16">
        <f>'[3]02'!G29</f>
        <v>0</v>
      </c>
      <c r="H27" s="17">
        <f t="shared" si="27"/>
        <v>1260</v>
      </c>
      <c r="I27" s="15">
        <f>'[3]02'!J29</f>
        <v>270</v>
      </c>
      <c r="J27" s="16">
        <f>'[3]02'!K29</f>
        <v>0</v>
      </c>
      <c r="K27" s="16">
        <f>'[3]02'!L29</f>
        <v>0</v>
      </c>
      <c r="L27" s="16">
        <f>'[3]02'!M29</f>
        <v>0</v>
      </c>
      <c r="M27" s="16">
        <f>'[3]02'!N29</f>
        <v>0</v>
      </c>
      <c r="N27" s="16">
        <f>'[3]02'!O29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11.66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11.66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226.33999999999997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226.33999999999997</v>
      </c>
      <c r="AT27" s="8">
        <v>11.66</v>
      </c>
      <c r="AU27" s="8">
        <v>32</v>
      </c>
      <c r="AW27" s="202">
        <v>11.66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 s="8">
        <f t="shared" si="19"/>
        <v>11.66</v>
      </c>
      <c r="BD27" s="202">
        <v>32</v>
      </c>
      <c r="BE27" s="202">
        <v>0</v>
      </c>
      <c r="BF27" s="202">
        <v>0</v>
      </c>
      <c r="BG27" s="202">
        <v>0</v>
      </c>
      <c r="BH27" s="202">
        <v>0</v>
      </c>
      <c r="BI27" s="202">
        <v>0</v>
      </c>
      <c r="BJ27" s="8">
        <f t="shared" si="20"/>
        <v>32</v>
      </c>
      <c r="BL27" s="8">
        <f t="shared" si="21"/>
        <v>11.66</v>
      </c>
      <c r="BM27" s="8">
        <f t="shared" si="22"/>
        <v>32</v>
      </c>
      <c r="BN27" s="8">
        <f t="shared" si="23"/>
        <v>11.66</v>
      </c>
      <c r="BO27" s="8">
        <f t="shared" si="24"/>
        <v>32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'[3]02'!B30</f>
        <v>320</v>
      </c>
      <c r="C28" s="16">
        <f>'[3]02'!C30</f>
        <v>0</v>
      </c>
      <c r="D28" s="16">
        <f>'[3]02'!D30</f>
        <v>0</v>
      </c>
      <c r="E28" s="16">
        <f>'[3]02'!E30</f>
        <v>0</v>
      </c>
      <c r="F28" s="16">
        <f>'[3]02'!F30</f>
        <v>940</v>
      </c>
      <c r="G28" s="16">
        <f>'[3]02'!G30</f>
        <v>0</v>
      </c>
      <c r="H28" s="17">
        <f t="shared" si="27"/>
        <v>1260</v>
      </c>
      <c r="I28" s="15">
        <f>'[3]02'!J30</f>
        <v>270</v>
      </c>
      <c r="J28" s="16">
        <f>'[3]02'!K30</f>
        <v>0</v>
      </c>
      <c r="K28" s="16">
        <f>'[3]02'!L30</f>
        <v>0</v>
      </c>
      <c r="L28" s="16">
        <f>'[3]02'!M30</f>
        <v>0</v>
      </c>
      <c r="M28" s="16">
        <f>'[3]02'!N30</f>
        <v>0</v>
      </c>
      <c r="N28" s="16">
        <f>'[3]02'!O30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11.66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11.66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226.33999999999997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226.33999999999997</v>
      </c>
      <c r="AT28" s="8">
        <v>11.66</v>
      </c>
      <c r="AU28" s="8">
        <v>32</v>
      </c>
      <c r="AW28" s="202">
        <v>11.66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 s="8">
        <f t="shared" si="19"/>
        <v>11.66</v>
      </c>
      <c r="BD28" s="202">
        <v>32</v>
      </c>
      <c r="BE28" s="202">
        <v>0</v>
      </c>
      <c r="BF28" s="202">
        <v>0</v>
      </c>
      <c r="BG28" s="202">
        <v>0</v>
      </c>
      <c r="BH28" s="202">
        <v>0</v>
      </c>
      <c r="BI28" s="202">
        <v>0</v>
      </c>
      <c r="BJ28" s="8">
        <f t="shared" si="20"/>
        <v>32</v>
      </c>
      <c r="BL28" s="8">
        <f t="shared" si="21"/>
        <v>11.66</v>
      </c>
      <c r="BM28" s="8">
        <f t="shared" si="22"/>
        <v>32</v>
      </c>
      <c r="BN28" s="8">
        <f t="shared" si="23"/>
        <v>11.66</v>
      </c>
      <c r="BO28" s="8">
        <f t="shared" si="24"/>
        <v>32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'[3]02'!B31</f>
        <v>320</v>
      </c>
      <c r="C29" s="16">
        <f>'[3]02'!C31</f>
        <v>0</v>
      </c>
      <c r="D29" s="16">
        <f>'[3]02'!D31</f>
        <v>0</v>
      </c>
      <c r="E29" s="16">
        <f>'[3]02'!E31</f>
        <v>0</v>
      </c>
      <c r="F29" s="16">
        <f>'[3]02'!F31</f>
        <v>940</v>
      </c>
      <c r="G29" s="16">
        <f>'[3]02'!G31</f>
        <v>0</v>
      </c>
      <c r="H29" s="17">
        <f t="shared" si="27"/>
        <v>1260</v>
      </c>
      <c r="I29" s="15">
        <f>'[3]02'!J31</f>
        <v>270</v>
      </c>
      <c r="J29" s="16">
        <f>'[3]02'!K31</f>
        <v>0</v>
      </c>
      <c r="K29" s="16">
        <f>'[3]02'!L31</f>
        <v>0</v>
      </c>
      <c r="L29" s="16">
        <f>'[3]02'!M31</f>
        <v>0</v>
      </c>
      <c r="M29" s="16">
        <f>'[3]02'!N31</f>
        <v>0</v>
      </c>
      <c r="N29" s="16">
        <f>'[3]02'!O31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24.05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24.05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213.95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213.95</v>
      </c>
      <c r="AT29" s="8">
        <v>11.66</v>
      </c>
      <c r="AU29" s="8">
        <v>32</v>
      </c>
      <c r="AW29" s="202">
        <v>24.05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 s="8">
        <f t="shared" si="19"/>
        <v>24.05</v>
      </c>
      <c r="BD29" s="202">
        <v>32</v>
      </c>
      <c r="BE29" s="202">
        <v>0</v>
      </c>
      <c r="BF29" s="202">
        <v>0</v>
      </c>
      <c r="BG29" s="202">
        <v>0</v>
      </c>
      <c r="BH29" s="202">
        <v>0</v>
      </c>
      <c r="BI29" s="202">
        <v>0</v>
      </c>
      <c r="BJ29" s="8">
        <f t="shared" si="20"/>
        <v>32</v>
      </c>
      <c r="BL29" s="8">
        <f t="shared" si="21"/>
        <v>11.66</v>
      </c>
      <c r="BM29" s="8">
        <f t="shared" si="22"/>
        <v>32</v>
      </c>
      <c r="BN29" s="8">
        <f t="shared" si="23"/>
        <v>24.05</v>
      </c>
      <c r="BO29" s="8">
        <f t="shared" si="24"/>
        <v>32</v>
      </c>
      <c r="BP29" s="182">
        <f t="shared" si="25"/>
        <v>-12.39</v>
      </c>
      <c r="BQ29" s="182">
        <f t="shared" si="26"/>
        <v>0</v>
      </c>
    </row>
    <row r="30" spans="1:69">
      <c r="A30" s="8" t="s">
        <v>72</v>
      </c>
      <c r="B30" s="15">
        <f>'[3]02'!B32</f>
        <v>320</v>
      </c>
      <c r="C30" s="16">
        <f>'[3]02'!C32</f>
        <v>0</v>
      </c>
      <c r="D30" s="16">
        <f>'[3]02'!D32</f>
        <v>0</v>
      </c>
      <c r="E30" s="16">
        <f>'[3]02'!E32</f>
        <v>0</v>
      </c>
      <c r="F30" s="16">
        <f>'[3]02'!F32</f>
        <v>940</v>
      </c>
      <c r="G30" s="16">
        <f>'[3]02'!G32</f>
        <v>0</v>
      </c>
      <c r="H30" s="17">
        <f t="shared" si="27"/>
        <v>1260</v>
      </c>
      <c r="I30" s="15">
        <f>'[3]02'!J32</f>
        <v>270</v>
      </c>
      <c r="J30" s="16">
        <f>'[3]02'!K32</f>
        <v>0</v>
      </c>
      <c r="K30" s="16">
        <f>'[3]02'!L32</f>
        <v>0</v>
      </c>
      <c r="L30" s="16">
        <f>'[3]02'!M32</f>
        <v>0</v>
      </c>
      <c r="M30" s="16">
        <f>'[3]02'!N32</f>
        <v>0</v>
      </c>
      <c r="N30" s="16">
        <f>'[3]02'!O32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24.05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24.05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213.95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213.95</v>
      </c>
      <c r="AT30" s="8">
        <v>11.66</v>
      </c>
      <c r="AU30" s="8">
        <v>32</v>
      </c>
      <c r="AW30" s="202">
        <v>24.05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 s="8">
        <f t="shared" si="19"/>
        <v>24.05</v>
      </c>
      <c r="BD30" s="202">
        <v>32</v>
      </c>
      <c r="BE30" s="202">
        <v>0</v>
      </c>
      <c r="BF30" s="202">
        <v>0</v>
      </c>
      <c r="BG30" s="202">
        <v>0</v>
      </c>
      <c r="BH30" s="202">
        <v>0</v>
      </c>
      <c r="BI30" s="202">
        <v>0</v>
      </c>
      <c r="BJ30" s="8">
        <f t="shared" si="20"/>
        <v>32</v>
      </c>
      <c r="BL30" s="8">
        <f t="shared" si="21"/>
        <v>11.66</v>
      </c>
      <c r="BM30" s="8">
        <f t="shared" si="22"/>
        <v>32</v>
      </c>
      <c r="BN30" s="8">
        <f t="shared" si="23"/>
        <v>24.05</v>
      </c>
      <c r="BO30" s="8">
        <f t="shared" si="24"/>
        <v>32</v>
      </c>
      <c r="BP30" s="182">
        <f t="shared" si="25"/>
        <v>-12.39</v>
      </c>
      <c r="BQ30" s="182">
        <f t="shared" si="26"/>
        <v>0</v>
      </c>
    </row>
    <row r="31" spans="1:69">
      <c r="A31" s="8" t="s">
        <v>73</v>
      </c>
      <c r="B31" s="15">
        <f>'[3]02'!B33</f>
        <v>320</v>
      </c>
      <c r="C31" s="16">
        <f>'[3]02'!C33</f>
        <v>0</v>
      </c>
      <c r="D31" s="16">
        <f>'[3]02'!D33</f>
        <v>0</v>
      </c>
      <c r="E31" s="16">
        <f>'[3]02'!E33</f>
        <v>0</v>
      </c>
      <c r="F31" s="16">
        <f>'[3]02'!F33</f>
        <v>940</v>
      </c>
      <c r="G31" s="16">
        <f>'[3]02'!G33</f>
        <v>0</v>
      </c>
      <c r="H31" s="17">
        <f t="shared" si="27"/>
        <v>1260</v>
      </c>
      <c r="I31" s="15">
        <f>'[3]02'!J33</f>
        <v>270</v>
      </c>
      <c r="J31" s="16">
        <f>'[3]02'!K33</f>
        <v>0</v>
      </c>
      <c r="K31" s="16">
        <f>'[3]02'!L33</f>
        <v>0</v>
      </c>
      <c r="L31" s="16">
        <f>'[3]02'!M33</f>
        <v>0</v>
      </c>
      <c r="M31" s="16">
        <f>'[3]02'!N33</f>
        <v>0</v>
      </c>
      <c r="N31" s="16">
        <f>'[3]02'!O33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24.05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24.05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213.95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213.95</v>
      </c>
      <c r="AT31" s="8">
        <v>24.05</v>
      </c>
      <c r="AU31" s="8">
        <v>32</v>
      </c>
      <c r="AW31" s="202">
        <v>24.05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 s="8">
        <f t="shared" si="19"/>
        <v>24.05</v>
      </c>
      <c r="BD31" s="202">
        <v>32</v>
      </c>
      <c r="BE31" s="202">
        <v>0</v>
      </c>
      <c r="BF31" s="202">
        <v>0</v>
      </c>
      <c r="BG31" s="202">
        <v>0</v>
      </c>
      <c r="BH31" s="202">
        <v>0</v>
      </c>
      <c r="BI31" s="202">
        <v>0</v>
      </c>
      <c r="BJ31" s="8">
        <f t="shared" si="20"/>
        <v>32</v>
      </c>
      <c r="BL31" s="8">
        <f t="shared" si="21"/>
        <v>24.05</v>
      </c>
      <c r="BM31" s="8">
        <f t="shared" si="22"/>
        <v>32</v>
      </c>
      <c r="BN31" s="8">
        <f t="shared" si="23"/>
        <v>24.05</v>
      </c>
      <c r="BO31" s="8">
        <f t="shared" si="24"/>
        <v>32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'[3]02'!B34</f>
        <v>320</v>
      </c>
      <c r="C32" s="16">
        <f>'[3]02'!C34</f>
        <v>0</v>
      </c>
      <c r="D32" s="16">
        <f>'[3]02'!D34</f>
        <v>0</v>
      </c>
      <c r="E32" s="16">
        <f>'[3]02'!E34</f>
        <v>0</v>
      </c>
      <c r="F32" s="16">
        <f>'[3]02'!F34</f>
        <v>940</v>
      </c>
      <c r="G32" s="16">
        <f>'[3]02'!G34</f>
        <v>0</v>
      </c>
      <c r="H32" s="17">
        <f t="shared" si="27"/>
        <v>1260</v>
      </c>
      <c r="I32" s="15">
        <f>'[3]02'!J34</f>
        <v>270</v>
      </c>
      <c r="J32" s="16">
        <f>'[3]02'!K34</f>
        <v>0</v>
      </c>
      <c r="K32" s="16">
        <f>'[3]02'!L34</f>
        <v>0</v>
      </c>
      <c r="L32" s="16">
        <f>'[3]02'!M34</f>
        <v>0</v>
      </c>
      <c r="M32" s="16">
        <f>'[3]02'!N34</f>
        <v>0</v>
      </c>
      <c r="N32" s="16">
        <f>'[3]02'!O34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24.05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24.05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213.95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213.95</v>
      </c>
      <c r="AT32" s="8">
        <v>24.05</v>
      </c>
      <c r="AU32" s="8">
        <v>32</v>
      </c>
      <c r="AW32" s="202">
        <v>24.05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 s="8">
        <f t="shared" si="19"/>
        <v>24.05</v>
      </c>
      <c r="BD32" s="202">
        <v>32</v>
      </c>
      <c r="BE32" s="202">
        <v>0</v>
      </c>
      <c r="BF32" s="202">
        <v>0</v>
      </c>
      <c r="BG32" s="202">
        <v>0</v>
      </c>
      <c r="BH32" s="202">
        <v>0</v>
      </c>
      <c r="BI32" s="202">
        <v>0</v>
      </c>
      <c r="BJ32" s="8">
        <f t="shared" si="20"/>
        <v>32</v>
      </c>
      <c r="BL32" s="8">
        <f t="shared" si="21"/>
        <v>24.05</v>
      </c>
      <c r="BM32" s="8">
        <f t="shared" si="22"/>
        <v>32</v>
      </c>
      <c r="BN32" s="8">
        <f t="shared" si="23"/>
        <v>24.05</v>
      </c>
      <c r="BO32" s="8">
        <f t="shared" si="24"/>
        <v>32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'[3]02'!B35</f>
        <v>320</v>
      </c>
      <c r="C33" s="16">
        <f>'[3]02'!C35</f>
        <v>0</v>
      </c>
      <c r="D33" s="16">
        <f>'[3]02'!D35</f>
        <v>0</v>
      </c>
      <c r="E33" s="16">
        <f>'[3]02'!E35</f>
        <v>0</v>
      </c>
      <c r="F33" s="16">
        <f>'[3]02'!F35</f>
        <v>940</v>
      </c>
      <c r="G33" s="16">
        <f>'[3]02'!G35</f>
        <v>0</v>
      </c>
      <c r="H33" s="17">
        <f t="shared" si="27"/>
        <v>1260</v>
      </c>
      <c r="I33" s="15">
        <f>'[3]02'!J35</f>
        <v>270</v>
      </c>
      <c r="J33" s="16">
        <f>'[3]02'!K35</f>
        <v>0</v>
      </c>
      <c r="K33" s="16">
        <f>'[3]02'!L35</f>
        <v>0</v>
      </c>
      <c r="L33" s="16">
        <f>'[3]02'!M35</f>
        <v>0</v>
      </c>
      <c r="M33" s="16">
        <f>'[3]02'!N35</f>
        <v>0</v>
      </c>
      <c r="N33" s="16">
        <f>'[3]02'!O35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24.05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24.05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213.95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213.95</v>
      </c>
      <c r="AT33" s="8">
        <v>24.05</v>
      </c>
      <c r="AU33" s="8">
        <v>32</v>
      </c>
      <c r="AW33" s="202">
        <v>24.05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 s="8">
        <f t="shared" si="19"/>
        <v>24.05</v>
      </c>
      <c r="BD33" s="202">
        <v>32</v>
      </c>
      <c r="BE33" s="202">
        <v>0</v>
      </c>
      <c r="BF33" s="202">
        <v>0</v>
      </c>
      <c r="BG33" s="202">
        <v>0</v>
      </c>
      <c r="BH33" s="202">
        <v>0</v>
      </c>
      <c r="BI33" s="202">
        <v>0</v>
      </c>
      <c r="BJ33" s="8">
        <f t="shared" si="20"/>
        <v>32</v>
      </c>
      <c r="BL33" s="8">
        <f t="shared" si="21"/>
        <v>24.05</v>
      </c>
      <c r="BM33" s="8">
        <f t="shared" si="22"/>
        <v>32</v>
      </c>
      <c r="BN33" s="8">
        <f t="shared" si="23"/>
        <v>24.05</v>
      </c>
      <c r="BO33" s="8">
        <f t="shared" si="24"/>
        <v>32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'[3]02'!B36</f>
        <v>320</v>
      </c>
      <c r="C34" s="16">
        <f>'[3]02'!C36</f>
        <v>0</v>
      </c>
      <c r="D34" s="16">
        <f>'[3]02'!D36</f>
        <v>0</v>
      </c>
      <c r="E34" s="16">
        <f>'[3]02'!E36</f>
        <v>0</v>
      </c>
      <c r="F34" s="16">
        <f>'[3]02'!F36</f>
        <v>940</v>
      </c>
      <c r="G34" s="16">
        <f>'[3]02'!G36</f>
        <v>0</v>
      </c>
      <c r="H34" s="17">
        <f t="shared" si="27"/>
        <v>1260</v>
      </c>
      <c r="I34" s="15">
        <f>'[3]02'!J36</f>
        <v>270</v>
      </c>
      <c r="J34" s="16">
        <f>'[3]02'!K36</f>
        <v>0</v>
      </c>
      <c r="K34" s="16">
        <f>'[3]02'!L36</f>
        <v>0</v>
      </c>
      <c r="L34" s="16">
        <f>'[3]02'!M36</f>
        <v>0</v>
      </c>
      <c r="M34" s="16">
        <f>'[3]02'!N36</f>
        <v>0</v>
      </c>
      <c r="N34" s="16">
        <f>'[3]02'!O36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24.05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24.05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213.95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213.95</v>
      </c>
      <c r="AT34" s="8">
        <v>24.05</v>
      </c>
      <c r="AU34" s="8">
        <v>32</v>
      </c>
      <c r="AW34" s="202">
        <v>24.05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 s="8">
        <f t="shared" si="19"/>
        <v>24.05</v>
      </c>
      <c r="BD34" s="202">
        <v>32</v>
      </c>
      <c r="BE34" s="202">
        <v>0</v>
      </c>
      <c r="BF34" s="202">
        <v>0</v>
      </c>
      <c r="BG34" s="202">
        <v>0</v>
      </c>
      <c r="BH34" s="202">
        <v>0</v>
      </c>
      <c r="BI34" s="202">
        <v>0</v>
      </c>
      <c r="BJ34" s="8">
        <f t="shared" si="20"/>
        <v>32</v>
      </c>
      <c r="BL34" s="8">
        <f t="shared" si="21"/>
        <v>24.05</v>
      </c>
      <c r="BM34" s="8">
        <f t="shared" si="22"/>
        <v>32</v>
      </c>
      <c r="BN34" s="8">
        <f t="shared" si="23"/>
        <v>24.05</v>
      </c>
      <c r="BO34" s="8">
        <f t="shared" si="24"/>
        <v>32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'[3]02'!B37</f>
        <v>320</v>
      </c>
      <c r="C35" s="16">
        <f>'[3]02'!C37</f>
        <v>0</v>
      </c>
      <c r="D35" s="16">
        <f>'[3]02'!D37</f>
        <v>0</v>
      </c>
      <c r="E35" s="16">
        <f>'[3]02'!E37</f>
        <v>0</v>
      </c>
      <c r="F35" s="16">
        <f>'[3]02'!F37</f>
        <v>940</v>
      </c>
      <c r="G35" s="16">
        <f>'[3]02'!G37</f>
        <v>0</v>
      </c>
      <c r="H35" s="17">
        <f t="shared" si="27"/>
        <v>1260</v>
      </c>
      <c r="I35" s="15">
        <f>'[3]02'!J37</f>
        <v>270</v>
      </c>
      <c r="J35" s="16">
        <f>'[3]02'!K37</f>
        <v>0</v>
      </c>
      <c r="K35" s="16">
        <f>'[3]02'!L37</f>
        <v>0</v>
      </c>
      <c r="L35" s="16">
        <f>'[3]02'!M37</f>
        <v>0</v>
      </c>
      <c r="M35" s="16">
        <f>'[3]02'!N37</f>
        <v>0</v>
      </c>
      <c r="N35" s="16">
        <f>'[3]02'!O37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24.05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24.05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213.95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213.95</v>
      </c>
      <c r="AT35" s="8">
        <v>24.05</v>
      </c>
      <c r="AU35" s="8">
        <v>32</v>
      </c>
      <c r="AW35" s="202">
        <v>24.05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 s="8">
        <f t="shared" si="19"/>
        <v>24.05</v>
      </c>
      <c r="BD35" s="202">
        <v>32</v>
      </c>
      <c r="BE35" s="202">
        <v>0</v>
      </c>
      <c r="BF35" s="202">
        <v>0</v>
      </c>
      <c r="BG35" s="202">
        <v>0</v>
      </c>
      <c r="BH35" s="202">
        <v>0</v>
      </c>
      <c r="BI35" s="202">
        <v>0</v>
      </c>
      <c r="BJ35" s="8">
        <f t="shared" si="20"/>
        <v>32</v>
      </c>
      <c r="BL35" s="8">
        <f t="shared" si="21"/>
        <v>24.05</v>
      </c>
      <c r="BM35" s="8">
        <f t="shared" si="22"/>
        <v>32</v>
      </c>
      <c r="BN35" s="8">
        <f t="shared" si="23"/>
        <v>24.05</v>
      </c>
      <c r="BO35" s="8">
        <f t="shared" si="24"/>
        <v>32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'[3]02'!B38</f>
        <v>320</v>
      </c>
      <c r="C36" s="16">
        <f>'[3]02'!C38</f>
        <v>0</v>
      </c>
      <c r="D36" s="16">
        <f>'[3]02'!D38</f>
        <v>0</v>
      </c>
      <c r="E36" s="16">
        <f>'[3]02'!E38</f>
        <v>0</v>
      </c>
      <c r="F36" s="16">
        <f>'[3]02'!F38</f>
        <v>940</v>
      </c>
      <c r="G36" s="16">
        <f>'[3]02'!G38</f>
        <v>0</v>
      </c>
      <c r="H36" s="17">
        <f t="shared" si="27"/>
        <v>1260</v>
      </c>
      <c r="I36" s="15">
        <f>'[3]02'!J38</f>
        <v>270</v>
      </c>
      <c r="J36" s="16">
        <f>'[3]02'!K38</f>
        <v>0</v>
      </c>
      <c r="K36" s="16">
        <f>'[3]02'!L38</f>
        <v>0</v>
      </c>
      <c r="L36" s="16">
        <f>'[3]02'!M38</f>
        <v>0</v>
      </c>
      <c r="M36" s="16">
        <f>'[3]02'!N38</f>
        <v>0</v>
      </c>
      <c r="N36" s="16">
        <f>'[3]02'!O38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24.05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24.05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213.95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213.95</v>
      </c>
      <c r="AT36" s="8">
        <v>24.05</v>
      </c>
      <c r="AU36" s="8">
        <v>32</v>
      </c>
      <c r="AW36" s="202">
        <v>24.05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 s="8">
        <f t="shared" si="19"/>
        <v>24.05</v>
      </c>
      <c r="BD36" s="202">
        <v>32</v>
      </c>
      <c r="BE36" s="202">
        <v>0</v>
      </c>
      <c r="BF36" s="202">
        <v>0</v>
      </c>
      <c r="BG36" s="202">
        <v>0</v>
      </c>
      <c r="BH36" s="202">
        <v>0</v>
      </c>
      <c r="BI36" s="202">
        <v>0</v>
      </c>
      <c r="BJ36" s="8">
        <f t="shared" si="20"/>
        <v>32</v>
      </c>
      <c r="BL36" s="8">
        <f t="shared" si="21"/>
        <v>24.05</v>
      </c>
      <c r="BM36" s="8">
        <f t="shared" si="22"/>
        <v>32</v>
      </c>
      <c r="BN36" s="8">
        <f t="shared" si="23"/>
        <v>24.05</v>
      </c>
      <c r="BO36" s="8">
        <f t="shared" si="24"/>
        <v>32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'[3]02'!B39</f>
        <v>320</v>
      </c>
      <c r="C37" s="16">
        <f>'[3]02'!C39</f>
        <v>0</v>
      </c>
      <c r="D37" s="16">
        <f>'[3]02'!D39</f>
        <v>0</v>
      </c>
      <c r="E37" s="16">
        <f>'[3]02'!E39</f>
        <v>0</v>
      </c>
      <c r="F37" s="16">
        <f>'[3]02'!F39</f>
        <v>940</v>
      </c>
      <c r="G37" s="16">
        <f>'[3]02'!G39</f>
        <v>0</v>
      </c>
      <c r="H37" s="17">
        <f t="shared" si="27"/>
        <v>1260</v>
      </c>
      <c r="I37" s="15">
        <f>'[3]02'!J39</f>
        <v>270</v>
      </c>
      <c r="J37" s="16">
        <f>'[3]02'!K39</f>
        <v>0</v>
      </c>
      <c r="K37" s="16">
        <f>'[3]02'!L39</f>
        <v>0</v>
      </c>
      <c r="L37" s="16">
        <f>'[3]02'!M39</f>
        <v>0</v>
      </c>
      <c r="M37" s="16">
        <f>'[3]02'!N39</f>
        <v>0</v>
      </c>
      <c r="N37" s="16">
        <f>'[3]02'!O39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24.05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24.05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213.95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213.95</v>
      </c>
      <c r="AT37" s="8">
        <v>24.05</v>
      </c>
      <c r="AU37" s="8">
        <v>32</v>
      </c>
      <c r="AW37" s="202">
        <v>24.05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 s="8">
        <f t="shared" si="19"/>
        <v>24.05</v>
      </c>
      <c r="BD37" s="202">
        <v>32</v>
      </c>
      <c r="BE37" s="202">
        <v>0</v>
      </c>
      <c r="BF37" s="202">
        <v>0</v>
      </c>
      <c r="BG37" s="202">
        <v>0</v>
      </c>
      <c r="BH37" s="202">
        <v>0</v>
      </c>
      <c r="BI37" s="202">
        <v>0</v>
      </c>
      <c r="BJ37" s="8">
        <f t="shared" si="20"/>
        <v>32</v>
      </c>
      <c r="BL37" s="8">
        <f t="shared" si="21"/>
        <v>24.05</v>
      </c>
      <c r="BM37" s="8">
        <f t="shared" si="22"/>
        <v>32</v>
      </c>
      <c r="BN37" s="8">
        <f t="shared" si="23"/>
        <v>24.05</v>
      </c>
      <c r="BO37" s="8">
        <f t="shared" si="24"/>
        <v>32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'[3]02'!B40</f>
        <v>320</v>
      </c>
      <c r="C38" s="16">
        <f>'[3]02'!C40</f>
        <v>0</v>
      </c>
      <c r="D38" s="16">
        <f>'[3]02'!D40</f>
        <v>0</v>
      </c>
      <c r="E38" s="16">
        <f>'[3]02'!E40</f>
        <v>0</v>
      </c>
      <c r="F38" s="16">
        <f>'[3]02'!F40</f>
        <v>940</v>
      </c>
      <c r="G38" s="16">
        <f>'[3]02'!G40</f>
        <v>0</v>
      </c>
      <c r="H38" s="17">
        <f t="shared" si="27"/>
        <v>1260</v>
      </c>
      <c r="I38" s="15">
        <f>'[3]02'!J40</f>
        <v>270</v>
      </c>
      <c r="J38" s="16">
        <f>'[3]02'!K40</f>
        <v>0</v>
      </c>
      <c r="K38" s="16">
        <f>'[3]02'!L40</f>
        <v>0</v>
      </c>
      <c r="L38" s="16">
        <f>'[3]02'!M40</f>
        <v>0</v>
      </c>
      <c r="M38" s="16">
        <f>'[3]02'!N40</f>
        <v>0</v>
      </c>
      <c r="N38" s="16">
        <f>'[3]02'!O40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24.05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24.05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213.95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213.95</v>
      </c>
      <c r="AT38" s="8">
        <v>24.05</v>
      </c>
      <c r="AU38" s="8">
        <v>32</v>
      </c>
      <c r="AW38" s="202">
        <v>24.05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 s="8">
        <f t="shared" si="19"/>
        <v>24.05</v>
      </c>
      <c r="BD38" s="202">
        <v>32</v>
      </c>
      <c r="BE38" s="202">
        <v>0</v>
      </c>
      <c r="BF38" s="202">
        <v>0</v>
      </c>
      <c r="BG38" s="202">
        <v>0</v>
      </c>
      <c r="BH38" s="202">
        <v>0</v>
      </c>
      <c r="BI38" s="202">
        <v>0</v>
      </c>
      <c r="BJ38" s="8">
        <f t="shared" si="20"/>
        <v>32</v>
      </c>
      <c r="BL38" s="8">
        <f t="shared" si="21"/>
        <v>24.05</v>
      </c>
      <c r="BM38" s="8">
        <f t="shared" si="22"/>
        <v>32</v>
      </c>
      <c r="BN38" s="8">
        <f t="shared" si="23"/>
        <v>24.05</v>
      </c>
      <c r="BO38" s="8">
        <f t="shared" si="24"/>
        <v>32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'[3]02'!B41</f>
        <v>320</v>
      </c>
      <c r="C39" s="16">
        <f>'[3]02'!C41</f>
        <v>0</v>
      </c>
      <c r="D39" s="16">
        <f>'[3]02'!D41</f>
        <v>0</v>
      </c>
      <c r="E39" s="16">
        <f>'[3]02'!E41</f>
        <v>0</v>
      </c>
      <c r="F39" s="16">
        <f>'[3]02'!F41</f>
        <v>940</v>
      </c>
      <c r="G39" s="16">
        <f>'[3]02'!G41</f>
        <v>0</v>
      </c>
      <c r="H39" s="17">
        <f t="shared" si="27"/>
        <v>1260</v>
      </c>
      <c r="I39" s="15">
        <f>'[3]02'!J41</f>
        <v>270.74</v>
      </c>
      <c r="J39" s="16">
        <f>'[3]02'!K41</f>
        <v>0</v>
      </c>
      <c r="K39" s="16">
        <f>'[3]02'!L41</f>
        <v>0</v>
      </c>
      <c r="L39" s="16">
        <f>'[3]02'!M41</f>
        <v>0</v>
      </c>
      <c r="M39" s="16">
        <f>'[3]02'!N41</f>
        <v>0</v>
      </c>
      <c r="N39" s="16">
        <f>'[3]02'!O41</f>
        <v>0</v>
      </c>
      <c r="O39" s="17">
        <f t="shared" si="28"/>
        <v>270.74</v>
      </c>
      <c r="P39" s="18">
        <f>frq!C39</f>
        <v>1</v>
      </c>
      <c r="Q39" s="15">
        <f t="shared" si="29"/>
        <v>270.74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270.74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206.74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206.74</v>
      </c>
      <c r="AT39" s="8">
        <v>32</v>
      </c>
      <c r="AU39" s="8">
        <v>32</v>
      </c>
      <c r="AW39" s="202">
        <v>32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 s="8">
        <f t="shared" si="19"/>
        <v>32</v>
      </c>
      <c r="BD39" s="202">
        <v>32</v>
      </c>
      <c r="BE39" s="202">
        <v>0</v>
      </c>
      <c r="BF39" s="202">
        <v>0</v>
      </c>
      <c r="BG39" s="202">
        <v>0</v>
      </c>
      <c r="BH39" s="202">
        <v>0</v>
      </c>
      <c r="BI39" s="202">
        <v>0</v>
      </c>
      <c r="BJ39" s="8">
        <f t="shared" si="20"/>
        <v>32</v>
      </c>
      <c r="BL39" s="8">
        <f t="shared" si="21"/>
        <v>32</v>
      </c>
      <c r="BM39" s="8">
        <f t="shared" si="22"/>
        <v>32</v>
      </c>
      <c r="BN39" s="8">
        <f t="shared" si="23"/>
        <v>32</v>
      </c>
      <c r="BO39" s="8">
        <f t="shared" si="24"/>
        <v>32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'[3]02'!B42</f>
        <v>320</v>
      </c>
      <c r="C40" s="16">
        <f>'[3]02'!C42</f>
        <v>0</v>
      </c>
      <c r="D40" s="16">
        <f>'[3]02'!D42</f>
        <v>0</v>
      </c>
      <c r="E40" s="16">
        <f>'[3]02'!E42</f>
        <v>0</v>
      </c>
      <c r="F40" s="16">
        <f>'[3]02'!F42</f>
        <v>940</v>
      </c>
      <c r="G40" s="16">
        <f>'[3]02'!G42</f>
        <v>0</v>
      </c>
      <c r="H40" s="17">
        <f t="shared" si="27"/>
        <v>1260</v>
      </c>
      <c r="I40" s="15">
        <f>'[3]02'!J42</f>
        <v>270.74</v>
      </c>
      <c r="J40" s="16">
        <f>'[3]02'!K42</f>
        <v>0</v>
      </c>
      <c r="K40" s="16">
        <f>'[3]02'!L42</f>
        <v>0</v>
      </c>
      <c r="L40" s="16">
        <f>'[3]02'!M42</f>
        <v>0</v>
      </c>
      <c r="M40" s="16">
        <f>'[3]02'!N42</f>
        <v>0</v>
      </c>
      <c r="N40" s="16">
        <f>'[3]02'!O42</f>
        <v>0</v>
      </c>
      <c r="O40" s="17">
        <f t="shared" si="28"/>
        <v>270.74</v>
      </c>
      <c r="P40" s="18">
        <f>frq!C40</f>
        <v>1</v>
      </c>
      <c r="Q40" s="15">
        <f t="shared" si="29"/>
        <v>270.74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270.74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206.74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206.74</v>
      </c>
      <c r="AT40" s="8">
        <v>32</v>
      </c>
      <c r="AU40" s="8">
        <v>32</v>
      </c>
      <c r="AW40" s="202">
        <v>32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 s="8">
        <f t="shared" si="19"/>
        <v>32</v>
      </c>
      <c r="BD40" s="202">
        <v>32</v>
      </c>
      <c r="BE40" s="202">
        <v>0</v>
      </c>
      <c r="BF40" s="202">
        <v>0</v>
      </c>
      <c r="BG40" s="202">
        <v>0</v>
      </c>
      <c r="BH40" s="202">
        <v>0</v>
      </c>
      <c r="BI40" s="202">
        <v>0</v>
      </c>
      <c r="BJ40" s="8">
        <f t="shared" si="20"/>
        <v>32</v>
      </c>
      <c r="BL40" s="8">
        <f t="shared" si="21"/>
        <v>32</v>
      </c>
      <c r="BM40" s="8">
        <f t="shared" si="22"/>
        <v>32</v>
      </c>
      <c r="BN40" s="8">
        <f t="shared" si="23"/>
        <v>32</v>
      </c>
      <c r="BO40" s="8">
        <f t="shared" si="24"/>
        <v>32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'[3]02'!B43</f>
        <v>320</v>
      </c>
      <c r="C41" s="16">
        <f>'[3]02'!C43</f>
        <v>0</v>
      </c>
      <c r="D41" s="16">
        <f>'[3]02'!D43</f>
        <v>0</v>
      </c>
      <c r="E41" s="16">
        <f>'[3]02'!E43</f>
        <v>0</v>
      </c>
      <c r="F41" s="16">
        <f>'[3]02'!F43</f>
        <v>940</v>
      </c>
      <c r="G41" s="16">
        <f>'[3]02'!G43</f>
        <v>0</v>
      </c>
      <c r="H41" s="17">
        <f t="shared" si="27"/>
        <v>1260</v>
      </c>
      <c r="I41" s="15">
        <f>'[3]02'!J43</f>
        <v>270.74</v>
      </c>
      <c r="J41" s="16">
        <f>'[3]02'!K43</f>
        <v>0</v>
      </c>
      <c r="K41" s="16">
        <f>'[3]02'!L43</f>
        <v>0</v>
      </c>
      <c r="L41" s="16">
        <f>'[3]02'!M43</f>
        <v>0</v>
      </c>
      <c r="M41" s="16">
        <f>'[3]02'!N43</f>
        <v>0</v>
      </c>
      <c r="N41" s="16">
        <f>'[3]02'!O43</f>
        <v>0</v>
      </c>
      <c r="O41" s="17">
        <f t="shared" si="28"/>
        <v>270.74</v>
      </c>
      <c r="P41" s="18">
        <f>frq!C41</f>
        <v>1</v>
      </c>
      <c r="Q41" s="15">
        <f t="shared" si="29"/>
        <v>270.74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270.74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206.74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206.74</v>
      </c>
      <c r="AT41" s="8">
        <v>32</v>
      </c>
      <c r="AU41" s="8">
        <v>32</v>
      </c>
      <c r="AW41" s="202">
        <v>32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 s="8">
        <f t="shared" si="19"/>
        <v>32</v>
      </c>
      <c r="BD41" s="202">
        <v>32</v>
      </c>
      <c r="BE41" s="202">
        <v>0</v>
      </c>
      <c r="BF41" s="202">
        <v>0</v>
      </c>
      <c r="BG41" s="202">
        <v>0</v>
      </c>
      <c r="BH41" s="202">
        <v>0</v>
      </c>
      <c r="BI41" s="202">
        <v>0</v>
      </c>
      <c r="BJ41" s="8">
        <f t="shared" si="20"/>
        <v>32</v>
      </c>
      <c r="BL41" s="8">
        <f t="shared" si="21"/>
        <v>32</v>
      </c>
      <c r="BM41" s="8">
        <f t="shared" si="22"/>
        <v>32</v>
      </c>
      <c r="BN41" s="8">
        <f t="shared" si="23"/>
        <v>32</v>
      </c>
      <c r="BO41" s="8">
        <f t="shared" si="24"/>
        <v>32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'[3]02'!B44</f>
        <v>320</v>
      </c>
      <c r="C42" s="16">
        <f>'[3]02'!C44</f>
        <v>0</v>
      </c>
      <c r="D42" s="16">
        <f>'[3]02'!D44</f>
        <v>0</v>
      </c>
      <c r="E42" s="16">
        <f>'[3]02'!E44</f>
        <v>0</v>
      </c>
      <c r="F42" s="16">
        <f>'[3]02'!F44</f>
        <v>940</v>
      </c>
      <c r="G42" s="16">
        <f>'[3]02'!G44</f>
        <v>0</v>
      </c>
      <c r="H42" s="17">
        <f t="shared" si="27"/>
        <v>1260</v>
      </c>
      <c r="I42" s="15">
        <f>'[3]02'!J44</f>
        <v>270.74</v>
      </c>
      <c r="J42" s="16">
        <f>'[3]02'!K44</f>
        <v>0</v>
      </c>
      <c r="K42" s="16">
        <f>'[3]02'!L44</f>
        <v>0</v>
      </c>
      <c r="L42" s="16">
        <f>'[3]02'!M44</f>
        <v>0</v>
      </c>
      <c r="M42" s="16">
        <f>'[3]02'!N44</f>
        <v>0</v>
      </c>
      <c r="N42" s="16">
        <f>'[3]02'!O44</f>
        <v>0</v>
      </c>
      <c r="O42" s="17">
        <f t="shared" si="28"/>
        <v>270.74</v>
      </c>
      <c r="P42" s="18">
        <f>frq!C42</f>
        <v>1</v>
      </c>
      <c r="Q42" s="15">
        <f t="shared" si="29"/>
        <v>270.74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270.74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206.74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206.74</v>
      </c>
      <c r="AT42" s="8">
        <v>32</v>
      </c>
      <c r="AU42" s="8">
        <v>32</v>
      </c>
      <c r="AW42" s="202">
        <v>32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 s="8">
        <f t="shared" si="19"/>
        <v>32</v>
      </c>
      <c r="BD42" s="202">
        <v>32</v>
      </c>
      <c r="BE42" s="202">
        <v>0</v>
      </c>
      <c r="BF42" s="202">
        <v>0</v>
      </c>
      <c r="BG42" s="202">
        <v>0</v>
      </c>
      <c r="BH42" s="202">
        <v>0</v>
      </c>
      <c r="BI42" s="202">
        <v>0</v>
      </c>
      <c r="BJ42" s="8">
        <f t="shared" si="20"/>
        <v>32</v>
      </c>
      <c r="BL42" s="8">
        <f t="shared" si="21"/>
        <v>32</v>
      </c>
      <c r="BM42" s="8">
        <f t="shared" si="22"/>
        <v>32</v>
      </c>
      <c r="BN42" s="8">
        <f t="shared" si="23"/>
        <v>32</v>
      </c>
      <c r="BO42" s="8">
        <f t="shared" si="24"/>
        <v>32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'[3]02'!B45</f>
        <v>320</v>
      </c>
      <c r="C43" s="16">
        <f>'[3]02'!C45</f>
        <v>0</v>
      </c>
      <c r="D43" s="16">
        <f>'[3]02'!D45</f>
        <v>0</v>
      </c>
      <c r="E43" s="16">
        <f>'[3]02'!E45</f>
        <v>0</v>
      </c>
      <c r="F43" s="16">
        <f>'[3]02'!F45</f>
        <v>940</v>
      </c>
      <c r="G43" s="16">
        <f>'[3]02'!G45</f>
        <v>0</v>
      </c>
      <c r="H43" s="17">
        <f t="shared" si="27"/>
        <v>1260</v>
      </c>
      <c r="I43" s="15">
        <f>'[3]02'!J45</f>
        <v>270.74</v>
      </c>
      <c r="J43" s="16">
        <f>'[3]02'!K45</f>
        <v>0</v>
      </c>
      <c r="K43" s="16">
        <f>'[3]02'!L45</f>
        <v>0</v>
      </c>
      <c r="L43" s="16">
        <f>'[3]02'!M45</f>
        <v>0</v>
      </c>
      <c r="M43" s="16">
        <f>'[3]02'!N45</f>
        <v>0</v>
      </c>
      <c r="N43" s="16">
        <f>'[3]02'!O45</f>
        <v>0</v>
      </c>
      <c r="O43" s="17">
        <f t="shared" si="28"/>
        <v>270.74</v>
      </c>
      <c r="P43" s="18">
        <f>frq!C43</f>
        <v>1</v>
      </c>
      <c r="Q43" s="15">
        <f t="shared" si="29"/>
        <v>270.74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270.74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206.74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206.74</v>
      </c>
      <c r="AT43" s="8">
        <v>32</v>
      </c>
      <c r="AU43" s="8">
        <v>32</v>
      </c>
      <c r="AW43" s="202">
        <v>32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 s="8">
        <f t="shared" si="19"/>
        <v>32</v>
      </c>
      <c r="BD43" s="202">
        <v>32</v>
      </c>
      <c r="BE43" s="202">
        <v>0</v>
      </c>
      <c r="BF43" s="202">
        <v>0</v>
      </c>
      <c r="BG43" s="202">
        <v>0</v>
      </c>
      <c r="BH43" s="202">
        <v>0</v>
      </c>
      <c r="BI43" s="202">
        <v>0</v>
      </c>
      <c r="BJ43" s="8">
        <f t="shared" si="20"/>
        <v>32</v>
      </c>
      <c r="BL43" s="8">
        <f t="shared" si="21"/>
        <v>32</v>
      </c>
      <c r="BM43" s="8">
        <f t="shared" si="22"/>
        <v>32</v>
      </c>
      <c r="BN43" s="8">
        <f t="shared" si="23"/>
        <v>32</v>
      </c>
      <c r="BO43" s="8">
        <f t="shared" si="24"/>
        <v>32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'[3]02'!B46</f>
        <v>320</v>
      </c>
      <c r="C44" s="16">
        <f>'[3]02'!C46</f>
        <v>0</v>
      </c>
      <c r="D44" s="16">
        <f>'[3]02'!D46</f>
        <v>0</v>
      </c>
      <c r="E44" s="16">
        <f>'[3]02'!E46</f>
        <v>0</v>
      </c>
      <c r="F44" s="16">
        <f>'[3]02'!F46</f>
        <v>940</v>
      </c>
      <c r="G44" s="16">
        <f>'[3]02'!G46</f>
        <v>0</v>
      </c>
      <c r="H44" s="17">
        <f t="shared" si="27"/>
        <v>1260</v>
      </c>
      <c r="I44" s="15">
        <f>'[3]02'!J46</f>
        <v>270.74</v>
      </c>
      <c r="J44" s="16">
        <f>'[3]02'!K46</f>
        <v>0</v>
      </c>
      <c r="K44" s="16">
        <f>'[3]02'!L46</f>
        <v>0</v>
      </c>
      <c r="L44" s="16">
        <f>'[3]02'!M46</f>
        <v>0</v>
      </c>
      <c r="M44" s="16">
        <f>'[3]02'!N46</f>
        <v>0</v>
      </c>
      <c r="N44" s="16">
        <f>'[3]02'!O46</f>
        <v>0</v>
      </c>
      <c r="O44" s="17">
        <f t="shared" si="28"/>
        <v>270.74</v>
      </c>
      <c r="P44" s="18">
        <f>frq!C44</f>
        <v>1</v>
      </c>
      <c r="Q44" s="15">
        <f t="shared" si="29"/>
        <v>270.74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270.74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206.74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206.74</v>
      </c>
      <c r="AT44" s="8">
        <v>32</v>
      </c>
      <c r="AU44" s="8">
        <v>32</v>
      </c>
      <c r="AW44" s="202">
        <v>32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 s="8">
        <f t="shared" si="19"/>
        <v>32</v>
      </c>
      <c r="BD44" s="202">
        <v>32</v>
      </c>
      <c r="BE44" s="202">
        <v>0</v>
      </c>
      <c r="BF44" s="202">
        <v>0</v>
      </c>
      <c r="BG44" s="202">
        <v>0</v>
      </c>
      <c r="BH44" s="202">
        <v>0</v>
      </c>
      <c r="BI44" s="202">
        <v>0</v>
      </c>
      <c r="BJ44" s="8">
        <f t="shared" si="20"/>
        <v>32</v>
      </c>
      <c r="BL44" s="8">
        <f t="shared" si="21"/>
        <v>32</v>
      </c>
      <c r="BM44" s="8">
        <f t="shared" si="22"/>
        <v>32</v>
      </c>
      <c r="BN44" s="8">
        <f t="shared" si="23"/>
        <v>32</v>
      </c>
      <c r="BO44" s="8">
        <f t="shared" si="24"/>
        <v>32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'[3]02'!B47</f>
        <v>320</v>
      </c>
      <c r="C45" s="16">
        <f>'[3]02'!C47</f>
        <v>0</v>
      </c>
      <c r="D45" s="16">
        <f>'[3]02'!D47</f>
        <v>0</v>
      </c>
      <c r="E45" s="16">
        <f>'[3]02'!E47</f>
        <v>0</v>
      </c>
      <c r="F45" s="16">
        <f>'[3]02'!F47</f>
        <v>940</v>
      </c>
      <c r="G45" s="16">
        <f>'[3]02'!G47</f>
        <v>0</v>
      </c>
      <c r="H45" s="17">
        <f t="shared" si="27"/>
        <v>1260</v>
      </c>
      <c r="I45" s="15">
        <f>'[3]02'!J47</f>
        <v>270.74</v>
      </c>
      <c r="J45" s="16">
        <f>'[3]02'!K47</f>
        <v>0</v>
      </c>
      <c r="K45" s="16">
        <f>'[3]02'!L47</f>
        <v>0</v>
      </c>
      <c r="L45" s="16">
        <f>'[3]02'!M47</f>
        <v>0</v>
      </c>
      <c r="M45" s="16">
        <f>'[3]02'!N47</f>
        <v>0</v>
      </c>
      <c r="N45" s="16">
        <f>'[3]02'!O47</f>
        <v>0</v>
      </c>
      <c r="O45" s="17">
        <f t="shared" si="28"/>
        <v>270.74</v>
      </c>
      <c r="P45" s="18">
        <f>frq!C45</f>
        <v>1</v>
      </c>
      <c r="Q45" s="15">
        <f t="shared" si="29"/>
        <v>270.74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270.74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206.74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206.74</v>
      </c>
      <c r="AT45" s="8">
        <v>32</v>
      </c>
      <c r="AU45" s="8">
        <v>32</v>
      </c>
      <c r="AW45" s="202">
        <v>32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 s="8">
        <f t="shared" si="19"/>
        <v>32</v>
      </c>
      <c r="BD45" s="202">
        <v>32</v>
      </c>
      <c r="BE45" s="202">
        <v>0</v>
      </c>
      <c r="BF45" s="202">
        <v>0</v>
      </c>
      <c r="BG45" s="202">
        <v>0</v>
      </c>
      <c r="BH45" s="202">
        <v>0</v>
      </c>
      <c r="BI45" s="202">
        <v>0</v>
      </c>
      <c r="BJ45" s="8">
        <f t="shared" si="20"/>
        <v>32</v>
      </c>
      <c r="BL45" s="8">
        <f t="shared" si="21"/>
        <v>32</v>
      </c>
      <c r="BM45" s="8">
        <f t="shared" si="22"/>
        <v>32</v>
      </c>
      <c r="BN45" s="8">
        <f t="shared" si="23"/>
        <v>32</v>
      </c>
      <c r="BO45" s="8">
        <f t="shared" si="24"/>
        <v>32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'[3]02'!B48</f>
        <v>320</v>
      </c>
      <c r="C46" s="16">
        <f>'[3]02'!C48</f>
        <v>0</v>
      </c>
      <c r="D46" s="16">
        <f>'[3]02'!D48</f>
        <v>0</v>
      </c>
      <c r="E46" s="16">
        <f>'[3]02'!E48</f>
        <v>0</v>
      </c>
      <c r="F46" s="16">
        <f>'[3]02'!F48</f>
        <v>940</v>
      </c>
      <c r="G46" s="16">
        <f>'[3]02'!G48</f>
        <v>0</v>
      </c>
      <c r="H46" s="17">
        <f t="shared" si="27"/>
        <v>1260</v>
      </c>
      <c r="I46" s="15">
        <f>'[3]02'!J48</f>
        <v>270.74</v>
      </c>
      <c r="J46" s="16">
        <f>'[3]02'!K48</f>
        <v>0</v>
      </c>
      <c r="K46" s="16">
        <f>'[3]02'!L48</f>
        <v>0</v>
      </c>
      <c r="L46" s="16">
        <f>'[3]02'!M48</f>
        <v>0</v>
      </c>
      <c r="M46" s="16">
        <f>'[3]02'!N48</f>
        <v>0</v>
      </c>
      <c r="N46" s="16">
        <f>'[3]02'!O48</f>
        <v>0</v>
      </c>
      <c r="O46" s="17">
        <f t="shared" si="28"/>
        <v>270.74</v>
      </c>
      <c r="P46" s="18">
        <f>frq!C46</f>
        <v>1</v>
      </c>
      <c r="Q46" s="15">
        <f t="shared" si="29"/>
        <v>270.74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270.74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206.74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206.74</v>
      </c>
      <c r="AT46" s="8">
        <v>32</v>
      </c>
      <c r="AU46" s="8">
        <v>32</v>
      </c>
      <c r="AW46" s="202">
        <v>32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 s="8">
        <f t="shared" si="19"/>
        <v>32</v>
      </c>
      <c r="BD46" s="202">
        <v>32</v>
      </c>
      <c r="BE46" s="202">
        <v>0</v>
      </c>
      <c r="BF46" s="202">
        <v>0</v>
      </c>
      <c r="BG46" s="202">
        <v>0</v>
      </c>
      <c r="BH46" s="202">
        <v>0</v>
      </c>
      <c r="BI46" s="202">
        <v>0</v>
      </c>
      <c r="BJ46" s="8">
        <f t="shared" si="20"/>
        <v>32</v>
      </c>
      <c r="BL46" s="8">
        <f t="shared" si="21"/>
        <v>32</v>
      </c>
      <c r="BM46" s="8">
        <f t="shared" si="22"/>
        <v>32</v>
      </c>
      <c r="BN46" s="8">
        <f t="shared" si="23"/>
        <v>32</v>
      </c>
      <c r="BO46" s="8">
        <f t="shared" si="24"/>
        <v>32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'[3]02'!B49</f>
        <v>320</v>
      </c>
      <c r="C47" s="16">
        <f>'[3]02'!C49</f>
        <v>0</v>
      </c>
      <c r="D47" s="16">
        <f>'[3]02'!D49</f>
        <v>0</v>
      </c>
      <c r="E47" s="16">
        <f>'[3]02'!E49</f>
        <v>0</v>
      </c>
      <c r="F47" s="16">
        <f>'[3]02'!F49</f>
        <v>940</v>
      </c>
      <c r="G47" s="16">
        <f>'[3]02'!G49</f>
        <v>0</v>
      </c>
      <c r="H47" s="17">
        <f t="shared" si="27"/>
        <v>1260</v>
      </c>
      <c r="I47" s="15">
        <f>'[3]02'!J49</f>
        <v>270.74</v>
      </c>
      <c r="J47" s="16">
        <f>'[3]02'!K49</f>
        <v>0</v>
      </c>
      <c r="K47" s="16">
        <f>'[3]02'!L49</f>
        <v>0</v>
      </c>
      <c r="L47" s="16">
        <f>'[3]02'!M49</f>
        <v>0</v>
      </c>
      <c r="M47" s="16">
        <f>'[3]02'!N49</f>
        <v>0</v>
      </c>
      <c r="N47" s="16">
        <f>'[3]02'!O49</f>
        <v>0</v>
      </c>
      <c r="O47" s="17">
        <f t="shared" si="28"/>
        <v>270.74</v>
      </c>
      <c r="P47" s="18">
        <f>frq!C47</f>
        <v>1</v>
      </c>
      <c r="Q47" s="15">
        <f t="shared" si="29"/>
        <v>270.74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270.74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206.74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206.74</v>
      </c>
      <c r="AT47" s="8">
        <v>32</v>
      </c>
      <c r="AU47" s="8">
        <v>32</v>
      </c>
      <c r="AW47" s="202">
        <v>32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 s="8">
        <f t="shared" si="19"/>
        <v>32</v>
      </c>
      <c r="BD47" s="202">
        <v>32</v>
      </c>
      <c r="BE47" s="202">
        <v>0</v>
      </c>
      <c r="BF47" s="202">
        <v>0</v>
      </c>
      <c r="BG47" s="202">
        <v>0</v>
      </c>
      <c r="BH47" s="202">
        <v>0</v>
      </c>
      <c r="BI47" s="202">
        <v>0</v>
      </c>
      <c r="BJ47" s="8">
        <f t="shared" si="20"/>
        <v>32</v>
      </c>
      <c r="BL47" s="8">
        <f t="shared" si="21"/>
        <v>32</v>
      </c>
      <c r="BM47" s="8">
        <f t="shared" si="22"/>
        <v>32</v>
      </c>
      <c r="BN47" s="8">
        <f t="shared" si="23"/>
        <v>32</v>
      </c>
      <c r="BO47" s="8">
        <f t="shared" si="24"/>
        <v>32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'[3]02'!B50</f>
        <v>320</v>
      </c>
      <c r="C48" s="16">
        <f>'[3]02'!C50</f>
        <v>0</v>
      </c>
      <c r="D48" s="16">
        <f>'[3]02'!D50</f>
        <v>0</v>
      </c>
      <c r="E48" s="16">
        <f>'[3]02'!E50</f>
        <v>0</v>
      </c>
      <c r="F48" s="16">
        <f>'[3]02'!F50</f>
        <v>940</v>
      </c>
      <c r="G48" s="16">
        <f>'[3]02'!G50</f>
        <v>0</v>
      </c>
      <c r="H48" s="17">
        <f t="shared" si="27"/>
        <v>1260</v>
      </c>
      <c r="I48" s="15">
        <f>'[3]02'!J50</f>
        <v>270.74</v>
      </c>
      <c r="J48" s="16">
        <f>'[3]02'!K50</f>
        <v>0</v>
      </c>
      <c r="K48" s="16">
        <f>'[3]02'!L50</f>
        <v>0</v>
      </c>
      <c r="L48" s="16">
        <f>'[3]02'!M50</f>
        <v>0</v>
      </c>
      <c r="M48" s="16">
        <f>'[3]02'!N50</f>
        <v>0</v>
      </c>
      <c r="N48" s="16">
        <f>'[3]02'!O50</f>
        <v>0</v>
      </c>
      <c r="O48" s="17">
        <f t="shared" si="28"/>
        <v>270.74</v>
      </c>
      <c r="P48" s="18">
        <f>frq!C48</f>
        <v>1</v>
      </c>
      <c r="Q48" s="15">
        <f t="shared" si="29"/>
        <v>270.74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270.74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206.74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206.74</v>
      </c>
      <c r="AT48" s="8">
        <v>32</v>
      </c>
      <c r="AU48" s="8">
        <v>32</v>
      </c>
      <c r="AW48" s="202">
        <v>32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 s="8">
        <f t="shared" si="19"/>
        <v>32</v>
      </c>
      <c r="BD48" s="202">
        <v>32</v>
      </c>
      <c r="BE48" s="202">
        <v>0</v>
      </c>
      <c r="BF48" s="202">
        <v>0</v>
      </c>
      <c r="BG48" s="202">
        <v>0</v>
      </c>
      <c r="BH48" s="202">
        <v>0</v>
      </c>
      <c r="BI48" s="202">
        <v>0</v>
      </c>
      <c r="BJ48" s="8">
        <f t="shared" si="20"/>
        <v>32</v>
      </c>
      <c r="BL48" s="8">
        <f t="shared" si="21"/>
        <v>32</v>
      </c>
      <c r="BM48" s="8">
        <f t="shared" si="22"/>
        <v>32</v>
      </c>
      <c r="BN48" s="8">
        <f t="shared" si="23"/>
        <v>32</v>
      </c>
      <c r="BO48" s="8">
        <f t="shared" si="24"/>
        <v>32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'[3]02'!B51</f>
        <v>320</v>
      </c>
      <c r="C49" s="16">
        <f>'[3]02'!C51</f>
        <v>0</v>
      </c>
      <c r="D49" s="16">
        <f>'[3]02'!D51</f>
        <v>0</v>
      </c>
      <c r="E49" s="16">
        <f>'[3]02'!E51</f>
        <v>0</v>
      </c>
      <c r="F49" s="16">
        <f>'[3]02'!F51</f>
        <v>940</v>
      </c>
      <c r="G49" s="16">
        <f>'[3]02'!G51</f>
        <v>0</v>
      </c>
      <c r="H49" s="17">
        <f t="shared" si="27"/>
        <v>1260</v>
      </c>
      <c r="I49" s="15">
        <f>'[3]02'!J51</f>
        <v>270.74</v>
      </c>
      <c r="J49" s="16">
        <f>'[3]02'!K51</f>
        <v>0</v>
      </c>
      <c r="K49" s="16">
        <f>'[3]02'!L51</f>
        <v>0</v>
      </c>
      <c r="L49" s="16">
        <f>'[3]02'!M51</f>
        <v>0</v>
      </c>
      <c r="M49" s="16">
        <f>'[3]02'!N51</f>
        <v>0</v>
      </c>
      <c r="N49" s="16">
        <f>'[3]02'!O51</f>
        <v>0</v>
      </c>
      <c r="O49" s="17">
        <f t="shared" si="28"/>
        <v>270.74</v>
      </c>
      <c r="P49" s="18">
        <f>frq!C49</f>
        <v>1</v>
      </c>
      <c r="Q49" s="15">
        <f t="shared" si="29"/>
        <v>270.74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270.74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206.74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206.74</v>
      </c>
      <c r="AT49" s="8">
        <v>32</v>
      </c>
      <c r="AU49" s="8">
        <v>32</v>
      </c>
      <c r="AW49" s="202">
        <v>32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 s="8">
        <f t="shared" si="19"/>
        <v>32</v>
      </c>
      <c r="BD49" s="202">
        <v>32</v>
      </c>
      <c r="BE49" s="202">
        <v>0</v>
      </c>
      <c r="BF49" s="202">
        <v>0</v>
      </c>
      <c r="BG49" s="202">
        <v>0</v>
      </c>
      <c r="BH49" s="202">
        <v>0</v>
      </c>
      <c r="BI49" s="202">
        <v>0</v>
      </c>
      <c r="BJ49" s="8">
        <f t="shared" si="20"/>
        <v>32</v>
      </c>
      <c r="BL49" s="8">
        <f t="shared" si="21"/>
        <v>32</v>
      </c>
      <c r="BM49" s="8">
        <f t="shared" si="22"/>
        <v>32</v>
      </c>
      <c r="BN49" s="8">
        <f t="shared" si="23"/>
        <v>32</v>
      </c>
      <c r="BO49" s="8">
        <f t="shared" si="24"/>
        <v>32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'[3]02'!B52</f>
        <v>320</v>
      </c>
      <c r="C50" s="16">
        <f>'[3]02'!C52</f>
        <v>0</v>
      </c>
      <c r="D50" s="16">
        <f>'[3]02'!D52</f>
        <v>0</v>
      </c>
      <c r="E50" s="16">
        <f>'[3]02'!E52</f>
        <v>0</v>
      </c>
      <c r="F50" s="16">
        <f>'[3]02'!F52</f>
        <v>940</v>
      </c>
      <c r="G50" s="16">
        <f>'[3]02'!G52</f>
        <v>0</v>
      </c>
      <c r="H50" s="17">
        <f t="shared" si="27"/>
        <v>1260</v>
      </c>
      <c r="I50" s="15">
        <f>'[3]02'!J52</f>
        <v>270.74</v>
      </c>
      <c r="J50" s="16">
        <f>'[3]02'!K52</f>
        <v>0</v>
      </c>
      <c r="K50" s="16">
        <f>'[3]02'!L52</f>
        <v>0</v>
      </c>
      <c r="L50" s="16">
        <f>'[3]02'!M52</f>
        <v>0</v>
      </c>
      <c r="M50" s="16">
        <f>'[3]02'!N52</f>
        <v>0</v>
      </c>
      <c r="N50" s="16">
        <f>'[3]02'!O52</f>
        <v>0</v>
      </c>
      <c r="O50" s="17">
        <f t="shared" si="28"/>
        <v>270.74</v>
      </c>
      <c r="P50" s="18">
        <f>frq!C50</f>
        <v>1</v>
      </c>
      <c r="Q50" s="15">
        <f t="shared" si="29"/>
        <v>270.74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270.74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206.74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206.74</v>
      </c>
      <c r="AT50" s="8">
        <v>32</v>
      </c>
      <c r="AU50" s="8">
        <v>32</v>
      </c>
      <c r="AW50" s="202">
        <v>32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 s="8">
        <f t="shared" si="19"/>
        <v>32</v>
      </c>
      <c r="BD50" s="202">
        <v>32</v>
      </c>
      <c r="BE50" s="202">
        <v>0</v>
      </c>
      <c r="BF50" s="202">
        <v>0</v>
      </c>
      <c r="BG50" s="202">
        <v>0</v>
      </c>
      <c r="BH50" s="202">
        <v>0</v>
      </c>
      <c r="BI50" s="202">
        <v>0</v>
      </c>
      <c r="BJ50" s="8">
        <f t="shared" si="20"/>
        <v>32</v>
      </c>
      <c r="BL50" s="8">
        <f t="shared" si="21"/>
        <v>32</v>
      </c>
      <c r="BM50" s="8">
        <f t="shared" si="22"/>
        <v>32</v>
      </c>
      <c r="BN50" s="8">
        <f t="shared" si="23"/>
        <v>32</v>
      </c>
      <c r="BO50" s="8">
        <f t="shared" si="24"/>
        <v>32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'[3]02'!B53</f>
        <v>320</v>
      </c>
      <c r="C51" s="16">
        <f>'[3]02'!C53</f>
        <v>0</v>
      </c>
      <c r="D51" s="16">
        <f>'[3]02'!D53</f>
        <v>0</v>
      </c>
      <c r="E51" s="16">
        <f>'[3]02'!E53</f>
        <v>0</v>
      </c>
      <c r="F51" s="16">
        <f>'[3]02'!F53</f>
        <v>920</v>
      </c>
      <c r="G51" s="16">
        <f>'[3]02'!G53</f>
        <v>0</v>
      </c>
      <c r="H51" s="17">
        <f t="shared" si="27"/>
        <v>1240</v>
      </c>
      <c r="I51" s="15">
        <f>'[3]02'!J53</f>
        <v>290.33999999999997</v>
      </c>
      <c r="J51" s="16">
        <f>'[3]02'!K53</f>
        <v>0</v>
      </c>
      <c r="K51" s="16">
        <f>'[3]02'!L53</f>
        <v>0</v>
      </c>
      <c r="L51" s="16">
        <f>'[3]02'!M53</f>
        <v>0</v>
      </c>
      <c r="M51" s="16">
        <f>'[3]02'!N53</f>
        <v>0</v>
      </c>
      <c r="N51" s="16">
        <f>'[3]02'!O53</f>
        <v>0</v>
      </c>
      <c r="O51" s="17">
        <f t="shared" si="28"/>
        <v>290.33999999999997</v>
      </c>
      <c r="P51" s="18">
        <f>frq!C51</f>
        <v>1</v>
      </c>
      <c r="Q51" s="15">
        <f t="shared" si="29"/>
        <v>290.33999999999997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290.33999999999997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226.33999999999997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226.33999999999997</v>
      </c>
      <c r="AT51" s="8">
        <v>32</v>
      </c>
      <c r="AU51" s="8">
        <v>32</v>
      </c>
      <c r="AW51" s="202">
        <v>32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 s="8">
        <f t="shared" si="19"/>
        <v>32</v>
      </c>
      <c r="BD51" s="202">
        <v>32</v>
      </c>
      <c r="BE51" s="202">
        <v>0</v>
      </c>
      <c r="BF51" s="202">
        <v>0</v>
      </c>
      <c r="BG51" s="202">
        <v>0</v>
      </c>
      <c r="BH51" s="202">
        <v>0</v>
      </c>
      <c r="BI51" s="202">
        <v>0</v>
      </c>
      <c r="BJ51" s="8">
        <f t="shared" si="20"/>
        <v>32</v>
      </c>
      <c r="BL51" s="8">
        <f t="shared" si="21"/>
        <v>32</v>
      </c>
      <c r="BM51" s="8">
        <f t="shared" si="22"/>
        <v>32</v>
      </c>
      <c r="BN51" s="8">
        <f t="shared" si="23"/>
        <v>32</v>
      </c>
      <c r="BO51" s="8">
        <f t="shared" si="24"/>
        <v>32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'[3]02'!B54</f>
        <v>320</v>
      </c>
      <c r="C52" s="16">
        <f>'[3]02'!C54</f>
        <v>0</v>
      </c>
      <c r="D52" s="16">
        <f>'[3]02'!D54</f>
        <v>0</v>
      </c>
      <c r="E52" s="16">
        <f>'[3]02'!E54</f>
        <v>0</v>
      </c>
      <c r="F52" s="16">
        <f>'[3]02'!F54</f>
        <v>920</v>
      </c>
      <c r="G52" s="16">
        <f>'[3]02'!G54</f>
        <v>0</v>
      </c>
      <c r="H52" s="17">
        <f t="shared" si="27"/>
        <v>1240</v>
      </c>
      <c r="I52" s="15">
        <f>'[3]02'!J54</f>
        <v>290.33999999999997</v>
      </c>
      <c r="J52" s="16">
        <f>'[3]02'!K54</f>
        <v>0</v>
      </c>
      <c r="K52" s="16">
        <f>'[3]02'!L54</f>
        <v>0</v>
      </c>
      <c r="L52" s="16">
        <f>'[3]02'!M54</f>
        <v>0</v>
      </c>
      <c r="M52" s="16">
        <f>'[3]02'!N54</f>
        <v>0</v>
      </c>
      <c r="N52" s="16">
        <f>'[3]02'!O54</f>
        <v>0</v>
      </c>
      <c r="O52" s="17">
        <f t="shared" si="28"/>
        <v>290.33999999999997</v>
      </c>
      <c r="P52" s="18">
        <f>frq!C52</f>
        <v>1</v>
      </c>
      <c r="Q52" s="15">
        <f t="shared" si="29"/>
        <v>290.33999999999997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290.33999999999997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226.33999999999997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226.33999999999997</v>
      </c>
      <c r="AT52" s="8">
        <v>32</v>
      </c>
      <c r="AU52" s="8">
        <v>32</v>
      </c>
      <c r="AW52" s="202">
        <v>32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 s="8">
        <f t="shared" si="19"/>
        <v>32</v>
      </c>
      <c r="BD52" s="202">
        <v>32</v>
      </c>
      <c r="BE52" s="202">
        <v>0</v>
      </c>
      <c r="BF52" s="202">
        <v>0</v>
      </c>
      <c r="BG52" s="202">
        <v>0</v>
      </c>
      <c r="BH52" s="202">
        <v>0</v>
      </c>
      <c r="BI52" s="202">
        <v>0</v>
      </c>
      <c r="BJ52" s="8">
        <f t="shared" si="20"/>
        <v>32</v>
      </c>
      <c r="BL52" s="8">
        <f t="shared" si="21"/>
        <v>32</v>
      </c>
      <c r="BM52" s="8">
        <f t="shared" si="22"/>
        <v>32</v>
      </c>
      <c r="BN52" s="8">
        <f t="shared" si="23"/>
        <v>32</v>
      </c>
      <c r="BO52" s="8">
        <f t="shared" si="24"/>
        <v>32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'[3]02'!B55</f>
        <v>320</v>
      </c>
      <c r="C53" s="16">
        <f>'[3]02'!C55</f>
        <v>0</v>
      </c>
      <c r="D53" s="16">
        <f>'[3]02'!D55</f>
        <v>0</v>
      </c>
      <c r="E53" s="16">
        <f>'[3]02'!E55</f>
        <v>0</v>
      </c>
      <c r="F53" s="16">
        <f>'[3]02'!F55</f>
        <v>920</v>
      </c>
      <c r="G53" s="16">
        <f>'[3]02'!G55</f>
        <v>0</v>
      </c>
      <c r="H53" s="17">
        <f t="shared" si="27"/>
        <v>1240</v>
      </c>
      <c r="I53" s="15">
        <f>'[3]02'!J55</f>
        <v>290.33999999999997</v>
      </c>
      <c r="J53" s="16">
        <f>'[3]02'!K55</f>
        <v>0</v>
      </c>
      <c r="K53" s="16">
        <f>'[3]02'!L55</f>
        <v>0</v>
      </c>
      <c r="L53" s="16">
        <f>'[3]02'!M55</f>
        <v>0</v>
      </c>
      <c r="M53" s="16">
        <f>'[3]02'!N55</f>
        <v>0</v>
      </c>
      <c r="N53" s="16">
        <f>'[3]02'!O55</f>
        <v>0</v>
      </c>
      <c r="O53" s="17">
        <f t="shared" si="28"/>
        <v>290.33999999999997</v>
      </c>
      <c r="P53" s="18">
        <f>frq!C53</f>
        <v>1</v>
      </c>
      <c r="Q53" s="15">
        <f t="shared" si="29"/>
        <v>290.33999999999997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290.33999999999997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226.33999999999997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226.33999999999997</v>
      </c>
      <c r="AT53" s="8">
        <v>32</v>
      </c>
      <c r="AU53" s="8">
        <v>32</v>
      </c>
      <c r="AW53" s="202">
        <v>32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 s="8">
        <f t="shared" si="19"/>
        <v>32</v>
      </c>
      <c r="BD53" s="202">
        <v>32</v>
      </c>
      <c r="BE53" s="202">
        <v>0</v>
      </c>
      <c r="BF53" s="202">
        <v>0</v>
      </c>
      <c r="BG53" s="202">
        <v>0</v>
      </c>
      <c r="BH53" s="202">
        <v>0</v>
      </c>
      <c r="BI53" s="202">
        <v>0</v>
      </c>
      <c r="BJ53" s="8">
        <f t="shared" si="20"/>
        <v>32</v>
      </c>
      <c r="BL53" s="8">
        <f t="shared" si="21"/>
        <v>32</v>
      </c>
      <c r="BM53" s="8">
        <f t="shared" si="22"/>
        <v>32</v>
      </c>
      <c r="BN53" s="8">
        <f t="shared" si="23"/>
        <v>32</v>
      </c>
      <c r="BO53" s="8">
        <f t="shared" si="24"/>
        <v>32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'[3]02'!B56</f>
        <v>320</v>
      </c>
      <c r="C54" s="16">
        <f>'[3]02'!C56</f>
        <v>0</v>
      </c>
      <c r="D54" s="16">
        <f>'[3]02'!D56</f>
        <v>0</v>
      </c>
      <c r="E54" s="16">
        <f>'[3]02'!E56</f>
        <v>0</v>
      </c>
      <c r="F54" s="16">
        <f>'[3]02'!F56</f>
        <v>920</v>
      </c>
      <c r="G54" s="16">
        <f>'[3]02'!G56</f>
        <v>0</v>
      </c>
      <c r="H54" s="17">
        <f t="shared" si="27"/>
        <v>1240</v>
      </c>
      <c r="I54" s="15">
        <f>'[3]02'!J56</f>
        <v>290.33999999999997</v>
      </c>
      <c r="J54" s="16">
        <f>'[3]02'!K56</f>
        <v>0</v>
      </c>
      <c r="K54" s="16">
        <f>'[3]02'!L56</f>
        <v>0</v>
      </c>
      <c r="L54" s="16">
        <f>'[3]02'!M56</f>
        <v>0</v>
      </c>
      <c r="M54" s="16">
        <f>'[3]02'!N56</f>
        <v>0</v>
      </c>
      <c r="N54" s="16">
        <f>'[3]02'!O56</f>
        <v>0</v>
      </c>
      <c r="O54" s="17">
        <f t="shared" si="28"/>
        <v>290.33999999999997</v>
      </c>
      <c r="P54" s="18">
        <f>frq!C54</f>
        <v>1</v>
      </c>
      <c r="Q54" s="15">
        <f t="shared" si="29"/>
        <v>290.33999999999997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290.33999999999997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226.33999999999997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226.33999999999997</v>
      </c>
      <c r="AT54" s="8">
        <v>32</v>
      </c>
      <c r="AU54" s="8">
        <v>32</v>
      </c>
      <c r="AW54" s="202">
        <v>32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 s="8">
        <f t="shared" si="19"/>
        <v>32</v>
      </c>
      <c r="BD54" s="202">
        <v>32</v>
      </c>
      <c r="BE54" s="202">
        <v>0</v>
      </c>
      <c r="BF54" s="202">
        <v>0</v>
      </c>
      <c r="BG54" s="202">
        <v>0</v>
      </c>
      <c r="BH54" s="202">
        <v>0</v>
      </c>
      <c r="BI54" s="202">
        <v>0</v>
      </c>
      <c r="BJ54" s="8">
        <f t="shared" si="20"/>
        <v>32</v>
      </c>
      <c r="BL54" s="8">
        <f t="shared" si="21"/>
        <v>32</v>
      </c>
      <c r="BM54" s="8">
        <f t="shared" si="22"/>
        <v>32</v>
      </c>
      <c r="BN54" s="8">
        <f t="shared" si="23"/>
        <v>32</v>
      </c>
      <c r="BO54" s="8">
        <f t="shared" si="24"/>
        <v>32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'[3]02'!B57</f>
        <v>320</v>
      </c>
      <c r="C55" s="16">
        <f>'[3]02'!C57</f>
        <v>0</v>
      </c>
      <c r="D55" s="16">
        <f>'[3]02'!D57</f>
        <v>0</v>
      </c>
      <c r="E55" s="16">
        <f>'[3]02'!E57</f>
        <v>0</v>
      </c>
      <c r="F55" s="16">
        <f>'[3]02'!F57</f>
        <v>920</v>
      </c>
      <c r="G55" s="16">
        <f>'[3]02'!G57</f>
        <v>0</v>
      </c>
      <c r="H55" s="17">
        <f t="shared" si="27"/>
        <v>1240</v>
      </c>
      <c r="I55" s="15">
        <f>'[3]02'!J57</f>
        <v>290.33999999999997</v>
      </c>
      <c r="J55" s="16">
        <f>'[3]02'!K57</f>
        <v>0</v>
      </c>
      <c r="K55" s="16">
        <f>'[3]02'!L57</f>
        <v>0</v>
      </c>
      <c r="L55" s="16">
        <f>'[3]02'!M57</f>
        <v>0</v>
      </c>
      <c r="M55" s="16">
        <f>'[3]02'!N57</f>
        <v>0</v>
      </c>
      <c r="N55" s="16">
        <f>'[3]02'!O57</f>
        <v>0</v>
      </c>
      <c r="O55" s="17">
        <f t="shared" si="28"/>
        <v>290.33999999999997</v>
      </c>
      <c r="P55" s="18">
        <f>frq!C55</f>
        <v>1</v>
      </c>
      <c r="Q55" s="15">
        <f t="shared" si="29"/>
        <v>290.33999999999997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290.33999999999997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226.33999999999997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226.33999999999997</v>
      </c>
      <c r="AT55" s="8">
        <v>32</v>
      </c>
      <c r="AU55" s="8">
        <v>32</v>
      </c>
      <c r="AW55" s="202">
        <v>32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 s="8">
        <f t="shared" si="19"/>
        <v>32</v>
      </c>
      <c r="BD55" s="202">
        <v>32</v>
      </c>
      <c r="BE55" s="202">
        <v>0</v>
      </c>
      <c r="BF55" s="202">
        <v>0</v>
      </c>
      <c r="BG55" s="202">
        <v>0</v>
      </c>
      <c r="BH55" s="202">
        <v>0</v>
      </c>
      <c r="BI55" s="202">
        <v>0</v>
      </c>
      <c r="BJ55" s="8">
        <f t="shared" si="20"/>
        <v>32</v>
      </c>
      <c r="BL55" s="8">
        <f t="shared" si="21"/>
        <v>32</v>
      </c>
      <c r="BM55" s="8">
        <f t="shared" si="22"/>
        <v>32</v>
      </c>
      <c r="BN55" s="8">
        <f t="shared" si="23"/>
        <v>32</v>
      </c>
      <c r="BO55" s="8">
        <f t="shared" si="24"/>
        <v>32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'[3]02'!B58</f>
        <v>320</v>
      </c>
      <c r="C56" s="16">
        <f>'[3]02'!C58</f>
        <v>0</v>
      </c>
      <c r="D56" s="16">
        <f>'[3]02'!D58</f>
        <v>0</v>
      </c>
      <c r="E56" s="16">
        <f>'[3]02'!E58</f>
        <v>0</v>
      </c>
      <c r="F56" s="16">
        <f>'[3]02'!F58</f>
        <v>920</v>
      </c>
      <c r="G56" s="16">
        <f>'[3]02'!G58</f>
        <v>0</v>
      </c>
      <c r="H56" s="17">
        <f t="shared" si="27"/>
        <v>1240</v>
      </c>
      <c r="I56" s="15">
        <f>'[3]02'!J58</f>
        <v>290.33999999999997</v>
      </c>
      <c r="J56" s="16">
        <f>'[3]02'!K58</f>
        <v>0</v>
      </c>
      <c r="K56" s="16">
        <f>'[3]02'!L58</f>
        <v>0</v>
      </c>
      <c r="L56" s="16">
        <f>'[3]02'!M58</f>
        <v>0</v>
      </c>
      <c r="M56" s="16">
        <f>'[3]02'!N58</f>
        <v>0</v>
      </c>
      <c r="N56" s="16">
        <f>'[3]02'!O58</f>
        <v>0</v>
      </c>
      <c r="O56" s="17">
        <f t="shared" si="28"/>
        <v>290.33999999999997</v>
      </c>
      <c r="P56" s="18">
        <f>frq!C56</f>
        <v>1</v>
      </c>
      <c r="Q56" s="15">
        <f t="shared" si="29"/>
        <v>290.33999999999997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290.33999999999997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226.33999999999997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226.33999999999997</v>
      </c>
      <c r="AT56" s="8">
        <v>32</v>
      </c>
      <c r="AU56" s="8">
        <v>32</v>
      </c>
      <c r="AW56" s="202">
        <v>32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 s="8">
        <f t="shared" si="19"/>
        <v>32</v>
      </c>
      <c r="BD56" s="202">
        <v>32</v>
      </c>
      <c r="BE56" s="202">
        <v>0</v>
      </c>
      <c r="BF56" s="202">
        <v>0</v>
      </c>
      <c r="BG56" s="202">
        <v>0</v>
      </c>
      <c r="BH56" s="202">
        <v>0</v>
      </c>
      <c r="BI56" s="202">
        <v>0</v>
      </c>
      <c r="BJ56" s="8">
        <f t="shared" si="20"/>
        <v>32</v>
      </c>
      <c r="BL56" s="8">
        <f t="shared" si="21"/>
        <v>32</v>
      </c>
      <c r="BM56" s="8">
        <f t="shared" si="22"/>
        <v>32</v>
      </c>
      <c r="BN56" s="8">
        <f t="shared" si="23"/>
        <v>32</v>
      </c>
      <c r="BO56" s="8">
        <f t="shared" si="24"/>
        <v>32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'[3]02'!B59</f>
        <v>320</v>
      </c>
      <c r="C57" s="16">
        <f>'[3]02'!C59</f>
        <v>0</v>
      </c>
      <c r="D57" s="16">
        <f>'[3]02'!D59</f>
        <v>0</v>
      </c>
      <c r="E57" s="16">
        <f>'[3]02'!E59</f>
        <v>0</v>
      </c>
      <c r="F57" s="16">
        <f>'[3]02'!F59</f>
        <v>920</v>
      </c>
      <c r="G57" s="16">
        <f>'[3]02'!G59</f>
        <v>0</v>
      </c>
      <c r="H57" s="17">
        <f t="shared" si="27"/>
        <v>1240</v>
      </c>
      <c r="I57" s="15">
        <f>'[3]02'!J59</f>
        <v>300</v>
      </c>
      <c r="J57" s="16">
        <f>'[3]02'!K59</f>
        <v>0</v>
      </c>
      <c r="K57" s="16">
        <f>'[3]02'!L59</f>
        <v>0</v>
      </c>
      <c r="L57" s="16">
        <f>'[3]02'!M59</f>
        <v>0</v>
      </c>
      <c r="M57" s="16">
        <f>'[3]02'!N59</f>
        <v>0</v>
      </c>
      <c r="N57" s="16">
        <f>'[3]02'!O59</f>
        <v>0</v>
      </c>
      <c r="O57" s="17">
        <f t="shared" si="28"/>
        <v>300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300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300</v>
      </c>
      <c r="X57" s="8">
        <f t="shared" si="4"/>
        <v>30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30</v>
      </c>
      <c r="AE57" s="8">
        <f t="shared" si="11"/>
        <v>30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30</v>
      </c>
      <c r="AL57" s="8">
        <f t="shared" si="31"/>
        <v>240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240</v>
      </c>
      <c r="AT57" s="8">
        <v>30</v>
      </c>
      <c r="AU57" s="8">
        <v>30</v>
      </c>
      <c r="AW57" s="202">
        <v>30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 s="8">
        <f t="shared" si="19"/>
        <v>30</v>
      </c>
      <c r="BD57" s="202">
        <v>30</v>
      </c>
      <c r="BE57" s="202">
        <v>0</v>
      </c>
      <c r="BF57" s="202">
        <v>0</v>
      </c>
      <c r="BG57" s="202">
        <v>0</v>
      </c>
      <c r="BH57" s="202">
        <v>0</v>
      </c>
      <c r="BI57" s="202">
        <v>0</v>
      </c>
      <c r="BJ57" s="8">
        <f t="shared" si="20"/>
        <v>30</v>
      </c>
      <c r="BL57" s="8">
        <f t="shared" si="21"/>
        <v>30</v>
      </c>
      <c r="BM57" s="8">
        <f t="shared" si="22"/>
        <v>30</v>
      </c>
      <c r="BN57" s="8">
        <f t="shared" si="23"/>
        <v>30</v>
      </c>
      <c r="BO57" s="8">
        <f t="shared" si="24"/>
        <v>30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'[3]02'!B60</f>
        <v>320</v>
      </c>
      <c r="C58" s="16">
        <f>'[3]02'!C60</f>
        <v>0</v>
      </c>
      <c r="D58" s="16">
        <f>'[3]02'!D60</f>
        <v>0</v>
      </c>
      <c r="E58" s="16">
        <f>'[3]02'!E60</f>
        <v>0</v>
      </c>
      <c r="F58" s="16">
        <f>'[3]02'!F60</f>
        <v>920</v>
      </c>
      <c r="G58" s="16">
        <f>'[3]02'!G60</f>
        <v>0</v>
      </c>
      <c r="H58" s="17">
        <f t="shared" si="27"/>
        <v>1240</v>
      </c>
      <c r="I58" s="15">
        <f>'[3]02'!J60</f>
        <v>300</v>
      </c>
      <c r="J58" s="16">
        <f>'[3]02'!K60</f>
        <v>0</v>
      </c>
      <c r="K58" s="16">
        <f>'[3]02'!L60</f>
        <v>0</v>
      </c>
      <c r="L58" s="16">
        <f>'[3]02'!M60</f>
        <v>0</v>
      </c>
      <c r="M58" s="16">
        <f>'[3]02'!N60</f>
        <v>0</v>
      </c>
      <c r="N58" s="16">
        <f>'[3]02'!O60</f>
        <v>0</v>
      </c>
      <c r="O58" s="17">
        <f t="shared" si="28"/>
        <v>300</v>
      </c>
      <c r="P58" s="18">
        <f>frq!C58</f>
        <v>1</v>
      </c>
      <c r="Q58" s="15">
        <f t="shared" si="33"/>
        <v>300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300</v>
      </c>
      <c r="X58" s="8">
        <f t="shared" si="4"/>
        <v>30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30</v>
      </c>
      <c r="AE58" s="8">
        <f t="shared" si="11"/>
        <v>30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30</v>
      </c>
      <c r="AL58" s="8">
        <f t="shared" si="31"/>
        <v>240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240</v>
      </c>
      <c r="AT58" s="8">
        <v>30</v>
      </c>
      <c r="AU58" s="8">
        <v>30</v>
      </c>
      <c r="AW58" s="202">
        <v>30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 s="8">
        <f t="shared" si="19"/>
        <v>30</v>
      </c>
      <c r="BD58" s="202">
        <v>30</v>
      </c>
      <c r="BE58" s="202">
        <v>0</v>
      </c>
      <c r="BF58" s="202">
        <v>0</v>
      </c>
      <c r="BG58" s="202">
        <v>0</v>
      </c>
      <c r="BH58" s="202">
        <v>0</v>
      </c>
      <c r="BI58" s="202">
        <v>0</v>
      </c>
      <c r="BJ58" s="8">
        <f t="shared" si="20"/>
        <v>30</v>
      </c>
      <c r="BL58" s="8">
        <f t="shared" si="21"/>
        <v>30</v>
      </c>
      <c r="BM58" s="8">
        <f t="shared" si="22"/>
        <v>30</v>
      </c>
      <c r="BN58" s="8">
        <f t="shared" si="23"/>
        <v>30</v>
      </c>
      <c r="BO58" s="8">
        <f t="shared" si="24"/>
        <v>30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'[3]02'!B61</f>
        <v>320</v>
      </c>
      <c r="C59" s="16">
        <f>'[3]02'!C61</f>
        <v>0</v>
      </c>
      <c r="D59" s="16">
        <f>'[3]02'!D61</f>
        <v>0</v>
      </c>
      <c r="E59" s="16">
        <f>'[3]02'!E61</f>
        <v>0</v>
      </c>
      <c r="F59" s="16">
        <f>'[3]02'!F61</f>
        <v>920</v>
      </c>
      <c r="G59" s="16">
        <f>'[3]02'!G61</f>
        <v>0</v>
      </c>
      <c r="H59" s="17">
        <f t="shared" si="27"/>
        <v>1240</v>
      </c>
      <c r="I59" s="15">
        <f>'[3]02'!J61</f>
        <v>300</v>
      </c>
      <c r="J59" s="16">
        <f>'[3]02'!K61</f>
        <v>0</v>
      </c>
      <c r="K59" s="16">
        <f>'[3]02'!L61</f>
        <v>0</v>
      </c>
      <c r="L59" s="16">
        <f>'[3]02'!M61</f>
        <v>0</v>
      </c>
      <c r="M59" s="16">
        <f>'[3]02'!N61</f>
        <v>0</v>
      </c>
      <c r="N59" s="16">
        <f>'[3]02'!O61</f>
        <v>0</v>
      </c>
      <c r="O59" s="17">
        <f t="shared" si="28"/>
        <v>300</v>
      </c>
      <c r="P59" s="18">
        <f>frq!C59</f>
        <v>1</v>
      </c>
      <c r="Q59" s="15">
        <f t="shared" si="33"/>
        <v>300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300</v>
      </c>
      <c r="X59" s="8">
        <f t="shared" si="4"/>
        <v>30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30</v>
      </c>
      <c r="AE59" s="8">
        <f t="shared" si="11"/>
        <v>30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30</v>
      </c>
      <c r="AL59" s="8">
        <f t="shared" si="31"/>
        <v>240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240</v>
      </c>
      <c r="AT59" s="8">
        <v>30</v>
      </c>
      <c r="AU59" s="8">
        <v>30</v>
      </c>
      <c r="AW59" s="202">
        <v>30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 s="8">
        <f t="shared" si="19"/>
        <v>30</v>
      </c>
      <c r="BD59" s="202">
        <v>30</v>
      </c>
      <c r="BE59" s="202">
        <v>0</v>
      </c>
      <c r="BF59" s="202">
        <v>0</v>
      </c>
      <c r="BG59" s="202">
        <v>0</v>
      </c>
      <c r="BH59" s="202">
        <v>0</v>
      </c>
      <c r="BI59" s="202">
        <v>0</v>
      </c>
      <c r="BJ59" s="8">
        <f t="shared" si="20"/>
        <v>30</v>
      </c>
      <c r="BL59" s="8">
        <f t="shared" si="21"/>
        <v>30</v>
      </c>
      <c r="BM59" s="8">
        <f t="shared" si="22"/>
        <v>30</v>
      </c>
      <c r="BN59" s="8">
        <f t="shared" si="23"/>
        <v>30</v>
      </c>
      <c r="BO59" s="8">
        <f t="shared" si="24"/>
        <v>30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'[3]02'!B62</f>
        <v>320</v>
      </c>
      <c r="C60" s="16">
        <f>'[3]02'!C62</f>
        <v>0</v>
      </c>
      <c r="D60" s="16">
        <f>'[3]02'!D62</f>
        <v>0</v>
      </c>
      <c r="E60" s="16">
        <f>'[3]02'!E62</f>
        <v>0</v>
      </c>
      <c r="F60" s="16">
        <f>'[3]02'!F62</f>
        <v>920</v>
      </c>
      <c r="G60" s="16">
        <f>'[3]02'!G62</f>
        <v>0</v>
      </c>
      <c r="H60" s="17">
        <f t="shared" si="27"/>
        <v>1240</v>
      </c>
      <c r="I60" s="15">
        <f>'[3]02'!J62</f>
        <v>300</v>
      </c>
      <c r="J60" s="16">
        <f>'[3]02'!K62</f>
        <v>0</v>
      </c>
      <c r="K60" s="16">
        <f>'[3]02'!L62</f>
        <v>0</v>
      </c>
      <c r="L60" s="16">
        <f>'[3]02'!M62</f>
        <v>0</v>
      </c>
      <c r="M60" s="16">
        <f>'[3]02'!N62</f>
        <v>0</v>
      </c>
      <c r="N60" s="16">
        <f>'[3]02'!O62</f>
        <v>0</v>
      </c>
      <c r="O60" s="17">
        <f t="shared" si="28"/>
        <v>300</v>
      </c>
      <c r="P60" s="18">
        <f>frq!C60</f>
        <v>1</v>
      </c>
      <c r="Q60" s="15">
        <f t="shared" si="33"/>
        <v>300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300</v>
      </c>
      <c r="X60" s="8">
        <f t="shared" si="4"/>
        <v>30.19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30.19</v>
      </c>
      <c r="AE60" s="8">
        <f t="shared" si="11"/>
        <v>30.19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30.19</v>
      </c>
      <c r="AL60" s="8">
        <f t="shared" si="31"/>
        <v>239.62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239.62</v>
      </c>
      <c r="AT60" s="8">
        <v>30.19</v>
      </c>
      <c r="AU60" s="8">
        <v>30.19</v>
      </c>
      <c r="AW60" s="202">
        <v>30.19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 s="8">
        <f t="shared" si="19"/>
        <v>30.19</v>
      </c>
      <c r="BD60" s="202">
        <v>30.19</v>
      </c>
      <c r="BE60" s="202">
        <v>0</v>
      </c>
      <c r="BF60" s="202">
        <v>0</v>
      </c>
      <c r="BG60" s="202">
        <v>0</v>
      </c>
      <c r="BH60" s="202">
        <v>0</v>
      </c>
      <c r="BI60" s="202">
        <v>0</v>
      </c>
      <c r="BJ60" s="8">
        <f t="shared" si="20"/>
        <v>30.19</v>
      </c>
      <c r="BL60" s="8">
        <f t="shared" si="21"/>
        <v>30.19</v>
      </c>
      <c r="BM60" s="8">
        <f t="shared" si="22"/>
        <v>30.19</v>
      </c>
      <c r="BN60" s="8">
        <f t="shared" si="23"/>
        <v>30.19</v>
      </c>
      <c r="BO60" s="8">
        <f t="shared" si="24"/>
        <v>30.19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'[3]02'!B63</f>
        <v>320</v>
      </c>
      <c r="C61" s="16">
        <f>'[3]02'!C63</f>
        <v>0</v>
      </c>
      <c r="D61" s="16">
        <f>'[3]02'!D63</f>
        <v>0</v>
      </c>
      <c r="E61" s="16">
        <f>'[3]02'!E63</f>
        <v>0</v>
      </c>
      <c r="F61" s="16">
        <f>'[3]02'!F63</f>
        <v>920</v>
      </c>
      <c r="G61" s="16">
        <f>'[3]02'!G63</f>
        <v>0</v>
      </c>
      <c r="H61" s="17">
        <f t="shared" si="27"/>
        <v>1240</v>
      </c>
      <c r="I61" s="15">
        <f>'[3]02'!J63</f>
        <v>300</v>
      </c>
      <c r="J61" s="16">
        <f>'[3]02'!K63</f>
        <v>0</v>
      </c>
      <c r="K61" s="16">
        <f>'[3]02'!L63</f>
        <v>0</v>
      </c>
      <c r="L61" s="16">
        <f>'[3]02'!M63</f>
        <v>0</v>
      </c>
      <c r="M61" s="16">
        <f>'[3]02'!N63</f>
        <v>0</v>
      </c>
      <c r="N61" s="16">
        <f>'[3]02'!O63</f>
        <v>0</v>
      </c>
      <c r="O61" s="17">
        <f t="shared" si="28"/>
        <v>300</v>
      </c>
      <c r="P61" s="18">
        <f>frq!C61</f>
        <v>1</v>
      </c>
      <c r="Q61" s="15">
        <f t="shared" si="33"/>
        <v>300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300</v>
      </c>
      <c r="X61" s="8">
        <f t="shared" si="4"/>
        <v>30.19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30.19</v>
      </c>
      <c r="AE61" s="8">
        <f t="shared" si="11"/>
        <v>30.19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30.19</v>
      </c>
      <c r="AL61" s="8">
        <f t="shared" si="31"/>
        <v>239.62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239.62</v>
      </c>
      <c r="AT61" s="8">
        <v>30.19</v>
      </c>
      <c r="AU61" s="8">
        <v>30.19</v>
      </c>
      <c r="AW61" s="202">
        <v>30.19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 s="8">
        <f t="shared" si="19"/>
        <v>30.19</v>
      </c>
      <c r="BD61" s="202">
        <v>30.19</v>
      </c>
      <c r="BE61" s="202">
        <v>0</v>
      </c>
      <c r="BF61" s="202">
        <v>0</v>
      </c>
      <c r="BG61" s="202">
        <v>0</v>
      </c>
      <c r="BH61" s="202">
        <v>0</v>
      </c>
      <c r="BI61" s="202">
        <v>0</v>
      </c>
      <c r="BJ61" s="8">
        <f t="shared" si="20"/>
        <v>30.19</v>
      </c>
      <c r="BL61" s="8">
        <f t="shared" si="21"/>
        <v>30.19</v>
      </c>
      <c r="BM61" s="8">
        <f t="shared" si="22"/>
        <v>30.19</v>
      </c>
      <c r="BN61" s="8">
        <f t="shared" si="23"/>
        <v>30.19</v>
      </c>
      <c r="BO61" s="8">
        <f t="shared" si="24"/>
        <v>30.19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'[3]02'!B64</f>
        <v>320</v>
      </c>
      <c r="C62" s="16">
        <f>'[3]02'!C64</f>
        <v>0</v>
      </c>
      <c r="D62" s="16">
        <f>'[3]02'!D64</f>
        <v>0</v>
      </c>
      <c r="E62" s="16">
        <f>'[3]02'!E64</f>
        <v>0</v>
      </c>
      <c r="F62" s="16">
        <f>'[3]02'!F64</f>
        <v>920</v>
      </c>
      <c r="G62" s="16">
        <f>'[3]02'!G64</f>
        <v>0</v>
      </c>
      <c r="H62" s="17">
        <f t="shared" si="27"/>
        <v>1240</v>
      </c>
      <c r="I62" s="15">
        <f>'[3]02'!J64</f>
        <v>300</v>
      </c>
      <c r="J62" s="16">
        <f>'[3]02'!K64</f>
        <v>0</v>
      </c>
      <c r="K62" s="16">
        <f>'[3]02'!L64</f>
        <v>0</v>
      </c>
      <c r="L62" s="16">
        <f>'[3]02'!M64</f>
        <v>0</v>
      </c>
      <c r="M62" s="16">
        <f>'[3]02'!N64</f>
        <v>0</v>
      </c>
      <c r="N62" s="16">
        <f>'[3]02'!O64</f>
        <v>0</v>
      </c>
      <c r="O62" s="17">
        <f t="shared" si="28"/>
        <v>300</v>
      </c>
      <c r="P62" s="18">
        <f>frq!C62</f>
        <v>1</v>
      </c>
      <c r="Q62" s="15">
        <f t="shared" si="33"/>
        <v>300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300</v>
      </c>
      <c r="X62" s="8">
        <f t="shared" si="4"/>
        <v>30.19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30.19</v>
      </c>
      <c r="AE62" s="8">
        <f t="shared" si="11"/>
        <v>30.19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30.19</v>
      </c>
      <c r="AL62" s="8">
        <f t="shared" ref="AL62:AN98" si="35">Q62-X62-AE62</f>
        <v>239.62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239.62</v>
      </c>
      <c r="AT62" s="8">
        <v>30.19</v>
      </c>
      <c r="AU62" s="8">
        <v>30.19</v>
      </c>
      <c r="AW62" s="202">
        <v>30.19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 s="8">
        <f t="shared" si="19"/>
        <v>30.19</v>
      </c>
      <c r="BD62" s="202">
        <v>30.19</v>
      </c>
      <c r="BE62" s="202">
        <v>0</v>
      </c>
      <c r="BF62" s="202">
        <v>0</v>
      </c>
      <c r="BG62" s="202">
        <v>0</v>
      </c>
      <c r="BH62" s="202">
        <v>0</v>
      </c>
      <c r="BI62" s="202">
        <v>0</v>
      </c>
      <c r="BJ62" s="8">
        <f t="shared" si="20"/>
        <v>30.19</v>
      </c>
      <c r="BL62" s="8">
        <f t="shared" si="21"/>
        <v>30.19</v>
      </c>
      <c r="BM62" s="8">
        <f t="shared" si="22"/>
        <v>30.19</v>
      </c>
      <c r="BN62" s="8">
        <f t="shared" si="23"/>
        <v>30.19</v>
      </c>
      <c r="BO62" s="8">
        <f t="shared" si="24"/>
        <v>30.19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'[3]02'!B65</f>
        <v>320</v>
      </c>
      <c r="C63" s="16">
        <f>'[3]02'!C65</f>
        <v>0</v>
      </c>
      <c r="D63" s="16">
        <f>'[3]02'!D65</f>
        <v>0</v>
      </c>
      <c r="E63" s="16">
        <f>'[3]02'!E65</f>
        <v>0</v>
      </c>
      <c r="F63" s="16">
        <f>'[3]02'!F65</f>
        <v>920</v>
      </c>
      <c r="G63" s="16">
        <f>'[3]02'!G65</f>
        <v>0</v>
      </c>
      <c r="H63" s="17">
        <f t="shared" si="27"/>
        <v>1240</v>
      </c>
      <c r="I63" s="15">
        <f>'[3]02'!J65</f>
        <v>295</v>
      </c>
      <c r="J63" s="16">
        <f>'[3]02'!K65</f>
        <v>0</v>
      </c>
      <c r="K63" s="16">
        <f>'[3]02'!L65</f>
        <v>0</v>
      </c>
      <c r="L63" s="16">
        <f>'[3]02'!M65</f>
        <v>0</v>
      </c>
      <c r="M63" s="16">
        <f>'[3]02'!N65</f>
        <v>0</v>
      </c>
      <c r="N63" s="16">
        <f>'[3]02'!O65</f>
        <v>0</v>
      </c>
      <c r="O63" s="17">
        <f t="shared" si="28"/>
        <v>295</v>
      </c>
      <c r="P63" s="18">
        <f>frq!C63</f>
        <v>1</v>
      </c>
      <c r="Q63" s="15">
        <f t="shared" si="33"/>
        <v>295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295</v>
      </c>
      <c r="X63" s="8">
        <f t="shared" si="4"/>
        <v>29.69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29.69</v>
      </c>
      <c r="AE63" s="8">
        <f t="shared" si="11"/>
        <v>29.69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29.69</v>
      </c>
      <c r="AL63" s="8">
        <f t="shared" si="35"/>
        <v>235.62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235.62</v>
      </c>
      <c r="AT63" s="8">
        <v>29.69</v>
      </c>
      <c r="AU63" s="8">
        <v>29.69</v>
      </c>
      <c r="AW63" s="202">
        <v>29.69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 s="8">
        <f t="shared" si="19"/>
        <v>29.69</v>
      </c>
      <c r="BD63" s="202">
        <v>29.69</v>
      </c>
      <c r="BE63" s="202">
        <v>0</v>
      </c>
      <c r="BF63" s="202">
        <v>0</v>
      </c>
      <c r="BG63" s="202">
        <v>0</v>
      </c>
      <c r="BH63" s="202">
        <v>0</v>
      </c>
      <c r="BI63" s="202">
        <v>0</v>
      </c>
      <c r="BJ63" s="8">
        <f t="shared" si="20"/>
        <v>29.69</v>
      </c>
      <c r="BL63" s="8">
        <f t="shared" si="21"/>
        <v>29.69</v>
      </c>
      <c r="BM63" s="8">
        <f t="shared" si="22"/>
        <v>29.69</v>
      </c>
      <c r="BN63" s="8">
        <f t="shared" si="23"/>
        <v>29.69</v>
      </c>
      <c r="BO63" s="8">
        <f t="shared" si="24"/>
        <v>29.69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'[3]02'!B66</f>
        <v>320</v>
      </c>
      <c r="C64" s="16">
        <f>'[3]02'!C66</f>
        <v>0</v>
      </c>
      <c r="D64" s="16">
        <f>'[3]02'!D66</f>
        <v>0</v>
      </c>
      <c r="E64" s="16">
        <f>'[3]02'!E66</f>
        <v>0</v>
      </c>
      <c r="F64" s="16">
        <f>'[3]02'!F66</f>
        <v>920</v>
      </c>
      <c r="G64" s="16">
        <f>'[3]02'!G66</f>
        <v>0</v>
      </c>
      <c r="H64" s="17">
        <f t="shared" si="27"/>
        <v>1240</v>
      </c>
      <c r="I64" s="15">
        <f>'[3]02'!J66</f>
        <v>295</v>
      </c>
      <c r="J64" s="16">
        <f>'[3]02'!K66</f>
        <v>0</v>
      </c>
      <c r="K64" s="16">
        <f>'[3]02'!L66</f>
        <v>0</v>
      </c>
      <c r="L64" s="16">
        <f>'[3]02'!M66</f>
        <v>0</v>
      </c>
      <c r="M64" s="16">
        <f>'[3]02'!N66</f>
        <v>0</v>
      </c>
      <c r="N64" s="16">
        <f>'[3]02'!O66</f>
        <v>0</v>
      </c>
      <c r="O64" s="17">
        <f t="shared" si="28"/>
        <v>295</v>
      </c>
      <c r="P64" s="18">
        <f>frq!C64</f>
        <v>1</v>
      </c>
      <c r="Q64" s="15">
        <f t="shared" si="33"/>
        <v>295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295</v>
      </c>
      <c r="X64" s="8">
        <f t="shared" si="4"/>
        <v>29.69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29.69</v>
      </c>
      <c r="AE64" s="8">
        <f t="shared" si="11"/>
        <v>29.69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29.69</v>
      </c>
      <c r="AL64" s="8">
        <f t="shared" si="35"/>
        <v>235.62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235.62</v>
      </c>
      <c r="AT64" s="8">
        <v>29.69</v>
      </c>
      <c r="AU64" s="8">
        <v>29.69</v>
      </c>
      <c r="AW64" s="202">
        <v>29.69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 s="8">
        <f t="shared" si="19"/>
        <v>29.69</v>
      </c>
      <c r="BD64" s="202">
        <v>29.69</v>
      </c>
      <c r="BE64" s="202">
        <v>0</v>
      </c>
      <c r="BF64" s="202">
        <v>0</v>
      </c>
      <c r="BG64" s="202">
        <v>0</v>
      </c>
      <c r="BH64" s="202">
        <v>0</v>
      </c>
      <c r="BI64" s="202">
        <v>0</v>
      </c>
      <c r="BJ64" s="8">
        <f t="shared" si="20"/>
        <v>29.69</v>
      </c>
      <c r="BL64" s="8">
        <f t="shared" si="21"/>
        <v>29.69</v>
      </c>
      <c r="BM64" s="8">
        <f t="shared" si="22"/>
        <v>29.69</v>
      </c>
      <c r="BN64" s="8">
        <f t="shared" si="23"/>
        <v>29.69</v>
      </c>
      <c r="BO64" s="8">
        <f t="shared" si="24"/>
        <v>29.69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'[3]02'!B67</f>
        <v>320</v>
      </c>
      <c r="C65" s="16">
        <f>'[3]02'!C67</f>
        <v>0</v>
      </c>
      <c r="D65" s="16">
        <f>'[3]02'!D67</f>
        <v>0</v>
      </c>
      <c r="E65" s="16">
        <f>'[3]02'!E67</f>
        <v>0</v>
      </c>
      <c r="F65" s="16">
        <f>'[3]02'!F67</f>
        <v>920</v>
      </c>
      <c r="G65" s="16">
        <f>'[3]02'!G67</f>
        <v>0</v>
      </c>
      <c r="H65" s="17">
        <f t="shared" si="27"/>
        <v>1240</v>
      </c>
      <c r="I65" s="15">
        <f>'[3]02'!J67</f>
        <v>295</v>
      </c>
      <c r="J65" s="16">
        <f>'[3]02'!K67</f>
        <v>0</v>
      </c>
      <c r="K65" s="16">
        <f>'[3]02'!L67</f>
        <v>0</v>
      </c>
      <c r="L65" s="16">
        <f>'[3]02'!M67</f>
        <v>0</v>
      </c>
      <c r="M65" s="16">
        <f>'[3]02'!N67</f>
        <v>0</v>
      </c>
      <c r="N65" s="16">
        <f>'[3]02'!O67</f>
        <v>0</v>
      </c>
      <c r="O65" s="17">
        <f t="shared" si="28"/>
        <v>295</v>
      </c>
      <c r="P65" s="18">
        <f>frq!C65</f>
        <v>1</v>
      </c>
      <c r="Q65" s="15">
        <f t="shared" si="33"/>
        <v>295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295</v>
      </c>
      <c r="X65" s="8">
        <f t="shared" si="4"/>
        <v>29.69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29.69</v>
      </c>
      <c r="AE65" s="8">
        <f t="shared" si="11"/>
        <v>29.69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29.69</v>
      </c>
      <c r="AL65" s="8">
        <f t="shared" si="35"/>
        <v>235.62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235.62</v>
      </c>
      <c r="AT65" s="8">
        <v>29.69</v>
      </c>
      <c r="AU65" s="8">
        <v>29.69</v>
      </c>
      <c r="AW65" s="202">
        <v>29.69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 s="8">
        <f t="shared" si="19"/>
        <v>29.69</v>
      </c>
      <c r="BD65" s="202">
        <v>29.69</v>
      </c>
      <c r="BE65" s="202">
        <v>0</v>
      </c>
      <c r="BF65" s="202">
        <v>0</v>
      </c>
      <c r="BG65" s="202">
        <v>0</v>
      </c>
      <c r="BH65" s="202">
        <v>0</v>
      </c>
      <c r="BI65" s="202">
        <v>0</v>
      </c>
      <c r="BJ65" s="8">
        <f t="shared" si="20"/>
        <v>29.69</v>
      </c>
      <c r="BL65" s="8">
        <f t="shared" si="21"/>
        <v>29.69</v>
      </c>
      <c r="BM65" s="8">
        <f t="shared" si="22"/>
        <v>29.69</v>
      </c>
      <c r="BN65" s="8">
        <f t="shared" si="23"/>
        <v>29.69</v>
      </c>
      <c r="BO65" s="8">
        <f t="shared" si="24"/>
        <v>29.69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'[3]02'!B68</f>
        <v>320</v>
      </c>
      <c r="C66" s="16">
        <f>'[3]02'!C68</f>
        <v>0</v>
      </c>
      <c r="D66" s="16">
        <f>'[3]02'!D68</f>
        <v>0</v>
      </c>
      <c r="E66" s="16">
        <f>'[3]02'!E68</f>
        <v>0</v>
      </c>
      <c r="F66" s="16">
        <f>'[3]02'!F68</f>
        <v>920</v>
      </c>
      <c r="G66" s="16">
        <f>'[3]02'!G68</f>
        <v>0</v>
      </c>
      <c r="H66" s="17">
        <f t="shared" si="27"/>
        <v>1240</v>
      </c>
      <c r="I66" s="15">
        <f>'[3]02'!J68</f>
        <v>295</v>
      </c>
      <c r="J66" s="16">
        <f>'[3]02'!K68</f>
        <v>0</v>
      </c>
      <c r="K66" s="16">
        <f>'[3]02'!L68</f>
        <v>0</v>
      </c>
      <c r="L66" s="16">
        <f>'[3]02'!M68</f>
        <v>0</v>
      </c>
      <c r="M66" s="16">
        <f>'[3]02'!N68</f>
        <v>0</v>
      </c>
      <c r="N66" s="16">
        <f>'[3]02'!O68</f>
        <v>0</v>
      </c>
      <c r="O66" s="17">
        <f t="shared" si="28"/>
        <v>295</v>
      </c>
      <c r="P66" s="18">
        <f>frq!C66</f>
        <v>1</v>
      </c>
      <c r="Q66" s="15">
        <f t="shared" si="33"/>
        <v>295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295</v>
      </c>
      <c r="X66" s="8">
        <f t="shared" si="4"/>
        <v>29.69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29.69</v>
      </c>
      <c r="AE66" s="8">
        <f t="shared" si="11"/>
        <v>29.69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29.69</v>
      </c>
      <c r="AL66" s="8">
        <f t="shared" si="35"/>
        <v>235.62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235.62</v>
      </c>
      <c r="AT66" s="8">
        <v>29.69</v>
      </c>
      <c r="AU66" s="8">
        <v>29.69</v>
      </c>
      <c r="AW66" s="202">
        <v>29.69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 s="8">
        <f t="shared" si="19"/>
        <v>29.69</v>
      </c>
      <c r="BD66" s="202">
        <v>29.69</v>
      </c>
      <c r="BE66" s="202">
        <v>0</v>
      </c>
      <c r="BF66" s="202">
        <v>0</v>
      </c>
      <c r="BG66" s="202">
        <v>0</v>
      </c>
      <c r="BH66" s="202">
        <v>0</v>
      </c>
      <c r="BI66" s="202">
        <v>0</v>
      </c>
      <c r="BJ66" s="8">
        <f t="shared" si="20"/>
        <v>29.69</v>
      </c>
      <c r="BL66" s="8">
        <f t="shared" si="21"/>
        <v>29.69</v>
      </c>
      <c r="BM66" s="8">
        <f t="shared" si="22"/>
        <v>29.69</v>
      </c>
      <c r="BN66" s="8">
        <f t="shared" si="23"/>
        <v>29.69</v>
      </c>
      <c r="BO66" s="8">
        <f t="shared" si="24"/>
        <v>29.69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'[3]02'!B69</f>
        <v>320</v>
      </c>
      <c r="C67" s="16">
        <f>'[3]02'!C69</f>
        <v>0</v>
      </c>
      <c r="D67" s="16">
        <f>'[3]02'!D69</f>
        <v>0</v>
      </c>
      <c r="E67" s="16">
        <f>'[3]02'!E69</f>
        <v>0</v>
      </c>
      <c r="F67" s="16">
        <f>'[3]02'!F69</f>
        <v>920</v>
      </c>
      <c r="G67" s="16">
        <f>'[3]02'!G69</f>
        <v>0</v>
      </c>
      <c r="H67" s="17">
        <f t="shared" si="27"/>
        <v>1240</v>
      </c>
      <c r="I67" s="15">
        <f>'[3]02'!J69</f>
        <v>295</v>
      </c>
      <c r="J67" s="16">
        <f>'[3]02'!K69</f>
        <v>0</v>
      </c>
      <c r="K67" s="16">
        <f>'[3]02'!L69</f>
        <v>0</v>
      </c>
      <c r="L67" s="16">
        <f>'[3]02'!M69</f>
        <v>0</v>
      </c>
      <c r="M67" s="16">
        <f>'[3]02'!N69</f>
        <v>0</v>
      </c>
      <c r="N67" s="16">
        <f>'[3]02'!O69</f>
        <v>0</v>
      </c>
      <c r="O67" s="17">
        <f t="shared" si="28"/>
        <v>295</v>
      </c>
      <c r="P67" s="18">
        <f>frq!C67</f>
        <v>1</v>
      </c>
      <c r="Q67" s="15">
        <f t="shared" si="33"/>
        <v>295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295</v>
      </c>
      <c r="X67" s="8">
        <f t="shared" si="4"/>
        <v>29.69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29.69</v>
      </c>
      <c r="AE67" s="8">
        <f t="shared" si="11"/>
        <v>29.69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29.69</v>
      </c>
      <c r="AL67" s="8">
        <f t="shared" si="35"/>
        <v>235.62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235.62</v>
      </c>
      <c r="AT67" s="8">
        <v>29.69</v>
      </c>
      <c r="AU67" s="8">
        <v>29.69</v>
      </c>
      <c r="AW67" s="202">
        <v>29.69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 s="8">
        <f t="shared" si="19"/>
        <v>29.69</v>
      </c>
      <c r="BD67" s="202">
        <v>29.69</v>
      </c>
      <c r="BE67" s="202">
        <v>0</v>
      </c>
      <c r="BF67" s="202">
        <v>0</v>
      </c>
      <c r="BG67" s="202">
        <v>0</v>
      </c>
      <c r="BH67" s="202">
        <v>0</v>
      </c>
      <c r="BI67" s="202">
        <v>0</v>
      </c>
      <c r="BJ67" s="8">
        <f t="shared" si="20"/>
        <v>29.69</v>
      </c>
      <c r="BL67" s="8">
        <f t="shared" si="21"/>
        <v>29.69</v>
      </c>
      <c r="BM67" s="8">
        <f t="shared" si="22"/>
        <v>29.69</v>
      </c>
      <c r="BN67" s="8">
        <f t="shared" si="23"/>
        <v>29.69</v>
      </c>
      <c r="BO67" s="8">
        <f t="shared" si="24"/>
        <v>29.69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'[3]02'!B70</f>
        <v>320</v>
      </c>
      <c r="C68" s="16">
        <f>'[3]02'!C70</f>
        <v>0</v>
      </c>
      <c r="D68" s="16">
        <f>'[3]02'!D70</f>
        <v>0</v>
      </c>
      <c r="E68" s="16">
        <f>'[3]02'!E70</f>
        <v>0</v>
      </c>
      <c r="F68" s="16">
        <f>'[3]02'!F70</f>
        <v>920</v>
      </c>
      <c r="G68" s="16">
        <f>'[3]02'!G70</f>
        <v>0</v>
      </c>
      <c r="H68" s="17">
        <f t="shared" si="27"/>
        <v>1240</v>
      </c>
      <c r="I68" s="15">
        <f>'[3]02'!J70</f>
        <v>295</v>
      </c>
      <c r="J68" s="16">
        <f>'[3]02'!K70</f>
        <v>0</v>
      </c>
      <c r="K68" s="16">
        <f>'[3]02'!L70</f>
        <v>0</v>
      </c>
      <c r="L68" s="16">
        <f>'[3]02'!M70</f>
        <v>0</v>
      </c>
      <c r="M68" s="16">
        <f>'[3]02'!N70</f>
        <v>0</v>
      </c>
      <c r="N68" s="16">
        <f>'[3]02'!O70</f>
        <v>0</v>
      </c>
      <c r="O68" s="17">
        <f t="shared" si="28"/>
        <v>295</v>
      </c>
      <c r="P68" s="18">
        <f>frq!C68</f>
        <v>1</v>
      </c>
      <c r="Q68" s="15">
        <f t="shared" si="33"/>
        <v>295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295</v>
      </c>
      <c r="X68" s="8">
        <f t="shared" ref="X68:X98" si="36">AW68</f>
        <v>29.69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29.69</v>
      </c>
      <c r="AE68" s="8">
        <f t="shared" ref="AE68:AE98" si="43">BD68</f>
        <v>29.69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29.69</v>
      </c>
      <c r="AL68" s="8">
        <f t="shared" si="35"/>
        <v>235.62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235.62</v>
      </c>
      <c r="AT68" s="8">
        <v>29.69</v>
      </c>
      <c r="AU68" s="8">
        <v>29.69</v>
      </c>
      <c r="AW68" s="202">
        <v>29.69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 s="8">
        <f t="shared" ref="BC68:BC98" si="51">SUM(AW68:BB68)</f>
        <v>29.69</v>
      </c>
      <c r="BD68" s="202">
        <v>29.69</v>
      </c>
      <c r="BE68" s="202">
        <v>0</v>
      </c>
      <c r="BF68" s="202">
        <v>0</v>
      </c>
      <c r="BG68" s="202">
        <v>0</v>
      </c>
      <c r="BH68" s="202">
        <v>0</v>
      </c>
      <c r="BI68" s="202">
        <v>0</v>
      </c>
      <c r="BJ68" s="8">
        <f t="shared" ref="BJ68:BJ98" si="52">SUM(BD68:BI68)</f>
        <v>29.69</v>
      </c>
      <c r="BL68" s="8">
        <f t="shared" ref="BL68:BL98" si="53">AT68</f>
        <v>29.69</v>
      </c>
      <c r="BM68" s="8">
        <f t="shared" ref="BM68:BM98" si="54">AU68</f>
        <v>29.69</v>
      </c>
      <c r="BN68" s="8">
        <f t="shared" ref="BN68:BN98" si="55">BC68</f>
        <v>29.69</v>
      </c>
      <c r="BO68" s="8">
        <f t="shared" ref="BO68:BO98" si="56">BJ68</f>
        <v>29.69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'[3]02'!B71</f>
        <v>320</v>
      </c>
      <c r="C69" s="16">
        <f>'[3]02'!C71</f>
        <v>0</v>
      </c>
      <c r="D69" s="16">
        <f>'[3]02'!D71</f>
        <v>0</v>
      </c>
      <c r="E69" s="16">
        <f>'[3]02'!E71</f>
        <v>0</v>
      </c>
      <c r="F69" s="16">
        <f>'[3]02'!F71</f>
        <v>920</v>
      </c>
      <c r="G69" s="16">
        <f>'[3]02'!G71</f>
        <v>0</v>
      </c>
      <c r="H69" s="17">
        <f t="shared" ref="H69:H98" si="59">SUM(B69:G69)</f>
        <v>1240</v>
      </c>
      <c r="I69" s="15">
        <f>'[3]02'!J71</f>
        <v>300</v>
      </c>
      <c r="J69" s="16">
        <f>'[3]02'!K71</f>
        <v>0</v>
      </c>
      <c r="K69" s="16">
        <f>'[3]02'!L71</f>
        <v>0</v>
      </c>
      <c r="L69" s="16">
        <f>'[3]02'!M71</f>
        <v>0</v>
      </c>
      <c r="M69" s="16">
        <f>'[3]02'!N71</f>
        <v>0</v>
      </c>
      <c r="N69" s="16">
        <f>'[3]02'!O71</f>
        <v>0</v>
      </c>
      <c r="O69" s="17">
        <f t="shared" ref="O69:O98" si="60">SUM(I69:N69)</f>
        <v>300</v>
      </c>
      <c r="P69" s="18">
        <f>frq!C69</f>
        <v>1</v>
      </c>
      <c r="Q69" s="15">
        <f t="shared" si="33"/>
        <v>300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300</v>
      </c>
      <c r="X69" s="8">
        <f t="shared" si="36"/>
        <v>30.19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30.19</v>
      </c>
      <c r="AE69" s="8">
        <f t="shared" si="43"/>
        <v>30.19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30.19</v>
      </c>
      <c r="AL69" s="8">
        <f t="shared" si="35"/>
        <v>239.62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239.62</v>
      </c>
      <c r="AT69" s="8">
        <v>29.69</v>
      </c>
      <c r="AU69" s="8">
        <v>29.69</v>
      </c>
      <c r="AW69" s="202">
        <v>30.19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 s="8">
        <f t="shared" si="51"/>
        <v>30.19</v>
      </c>
      <c r="BD69" s="202">
        <v>30.19</v>
      </c>
      <c r="BE69" s="202">
        <v>0</v>
      </c>
      <c r="BF69" s="202">
        <v>0</v>
      </c>
      <c r="BG69" s="202">
        <v>0</v>
      </c>
      <c r="BH69" s="202">
        <v>0</v>
      </c>
      <c r="BI69" s="202">
        <v>0</v>
      </c>
      <c r="BJ69" s="8">
        <f t="shared" si="52"/>
        <v>30.19</v>
      </c>
      <c r="BL69" s="8">
        <f t="shared" si="53"/>
        <v>29.69</v>
      </c>
      <c r="BM69" s="8">
        <f t="shared" si="54"/>
        <v>29.69</v>
      </c>
      <c r="BN69" s="8">
        <f t="shared" si="55"/>
        <v>30.19</v>
      </c>
      <c r="BO69" s="8">
        <f t="shared" si="56"/>
        <v>30.19</v>
      </c>
      <c r="BP69" s="182">
        <f t="shared" si="57"/>
        <v>-0.5</v>
      </c>
      <c r="BQ69" s="182">
        <f t="shared" si="58"/>
        <v>-0.5</v>
      </c>
    </row>
    <row r="70" spans="1:69">
      <c r="A70" s="8" t="s">
        <v>112</v>
      </c>
      <c r="B70" s="15">
        <f>'[3]02'!B72</f>
        <v>320</v>
      </c>
      <c r="C70" s="16">
        <f>'[3]02'!C72</f>
        <v>0</v>
      </c>
      <c r="D70" s="16">
        <f>'[3]02'!D72</f>
        <v>0</v>
      </c>
      <c r="E70" s="16">
        <f>'[3]02'!E72</f>
        <v>0</v>
      </c>
      <c r="F70" s="16">
        <f>'[3]02'!F72</f>
        <v>920</v>
      </c>
      <c r="G70" s="16">
        <f>'[3]02'!G72</f>
        <v>0</v>
      </c>
      <c r="H70" s="17">
        <f t="shared" si="59"/>
        <v>1240</v>
      </c>
      <c r="I70" s="15">
        <f>'[3]02'!J72</f>
        <v>300</v>
      </c>
      <c r="J70" s="16">
        <f>'[3]02'!K72</f>
        <v>0</v>
      </c>
      <c r="K70" s="16">
        <f>'[3]02'!L72</f>
        <v>0</v>
      </c>
      <c r="L70" s="16">
        <f>'[3]02'!M72</f>
        <v>0</v>
      </c>
      <c r="M70" s="16">
        <f>'[3]02'!N72</f>
        <v>0</v>
      </c>
      <c r="N70" s="16">
        <f>'[3]02'!O72</f>
        <v>0</v>
      </c>
      <c r="O70" s="17">
        <f t="shared" si="60"/>
        <v>300</v>
      </c>
      <c r="P70" s="18">
        <f>frq!C70</f>
        <v>1</v>
      </c>
      <c r="Q70" s="15">
        <f t="shared" si="33"/>
        <v>300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300</v>
      </c>
      <c r="X70" s="8">
        <f t="shared" si="36"/>
        <v>30.19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30.19</v>
      </c>
      <c r="AE70" s="8">
        <f t="shared" si="43"/>
        <v>30.19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30.19</v>
      </c>
      <c r="AL70" s="8">
        <f t="shared" si="35"/>
        <v>239.62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239.62</v>
      </c>
      <c r="AT70" s="8">
        <v>29.69</v>
      </c>
      <c r="AU70" s="8">
        <v>29.69</v>
      </c>
      <c r="AW70" s="202">
        <v>30.19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 s="8">
        <f t="shared" si="51"/>
        <v>30.19</v>
      </c>
      <c r="BD70" s="202">
        <v>30.19</v>
      </c>
      <c r="BE70" s="202">
        <v>0</v>
      </c>
      <c r="BF70" s="202">
        <v>0</v>
      </c>
      <c r="BG70" s="202">
        <v>0</v>
      </c>
      <c r="BH70" s="202">
        <v>0</v>
      </c>
      <c r="BI70" s="202">
        <v>0</v>
      </c>
      <c r="BJ70" s="8">
        <f t="shared" si="52"/>
        <v>30.19</v>
      </c>
      <c r="BL70" s="8">
        <f t="shared" si="53"/>
        <v>29.69</v>
      </c>
      <c r="BM70" s="8">
        <f t="shared" si="54"/>
        <v>29.69</v>
      </c>
      <c r="BN70" s="8">
        <f t="shared" si="55"/>
        <v>30.19</v>
      </c>
      <c r="BO70" s="8">
        <f t="shared" si="56"/>
        <v>30.19</v>
      </c>
      <c r="BP70" s="182">
        <f t="shared" si="57"/>
        <v>-0.5</v>
      </c>
      <c r="BQ70" s="182">
        <f t="shared" si="58"/>
        <v>-0.5</v>
      </c>
    </row>
    <row r="71" spans="1:69">
      <c r="A71" s="8" t="s">
        <v>113</v>
      </c>
      <c r="B71" s="15">
        <f>'[3]02'!B73</f>
        <v>320</v>
      </c>
      <c r="C71" s="16">
        <f>'[3]02'!C73</f>
        <v>0</v>
      </c>
      <c r="D71" s="16">
        <f>'[3]02'!D73</f>
        <v>0</v>
      </c>
      <c r="E71" s="16">
        <f>'[3]02'!E73</f>
        <v>0</v>
      </c>
      <c r="F71" s="16">
        <f>'[3]02'!F73</f>
        <v>920</v>
      </c>
      <c r="G71" s="16">
        <f>'[3]02'!G73</f>
        <v>0</v>
      </c>
      <c r="H71" s="17">
        <f t="shared" si="59"/>
        <v>1240</v>
      </c>
      <c r="I71" s="15">
        <f>'[3]02'!J73</f>
        <v>300</v>
      </c>
      <c r="J71" s="16">
        <f>'[3]02'!K73</f>
        <v>0</v>
      </c>
      <c r="K71" s="16">
        <f>'[3]02'!L73</f>
        <v>0</v>
      </c>
      <c r="L71" s="16">
        <f>'[3]02'!M73</f>
        <v>0</v>
      </c>
      <c r="M71" s="16">
        <f>'[3]02'!N73</f>
        <v>0</v>
      </c>
      <c r="N71" s="16">
        <f>'[3]02'!O73</f>
        <v>0</v>
      </c>
      <c r="O71" s="17">
        <f t="shared" si="60"/>
        <v>300</v>
      </c>
      <c r="P71" s="18">
        <f>frq!C71</f>
        <v>1</v>
      </c>
      <c r="Q71" s="15">
        <f t="shared" si="33"/>
        <v>300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300</v>
      </c>
      <c r="X71" s="8">
        <f t="shared" si="36"/>
        <v>30.19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30.19</v>
      </c>
      <c r="AE71" s="8">
        <f t="shared" si="43"/>
        <v>30.19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30.19</v>
      </c>
      <c r="AL71" s="8">
        <f t="shared" si="35"/>
        <v>239.62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239.62</v>
      </c>
      <c r="AT71" s="8">
        <v>29.69</v>
      </c>
      <c r="AU71" s="8">
        <v>29.69</v>
      </c>
      <c r="AW71" s="202">
        <v>30.19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 s="8">
        <f t="shared" si="51"/>
        <v>30.19</v>
      </c>
      <c r="BD71" s="202">
        <v>30.19</v>
      </c>
      <c r="BE71" s="202">
        <v>0</v>
      </c>
      <c r="BF71" s="202">
        <v>0</v>
      </c>
      <c r="BG71" s="202">
        <v>0</v>
      </c>
      <c r="BH71" s="202">
        <v>0</v>
      </c>
      <c r="BI71" s="202">
        <v>0</v>
      </c>
      <c r="BJ71" s="8">
        <f t="shared" si="52"/>
        <v>30.19</v>
      </c>
      <c r="BL71" s="8">
        <f t="shared" si="53"/>
        <v>29.69</v>
      </c>
      <c r="BM71" s="8">
        <f t="shared" si="54"/>
        <v>29.69</v>
      </c>
      <c r="BN71" s="8">
        <f t="shared" si="55"/>
        <v>30.19</v>
      </c>
      <c r="BO71" s="8">
        <f t="shared" si="56"/>
        <v>30.19</v>
      </c>
      <c r="BP71" s="182">
        <f t="shared" si="57"/>
        <v>-0.5</v>
      </c>
      <c r="BQ71" s="182">
        <f t="shared" si="58"/>
        <v>-0.5</v>
      </c>
    </row>
    <row r="72" spans="1:69">
      <c r="A72" s="8" t="s">
        <v>114</v>
      </c>
      <c r="B72" s="15">
        <f>'[3]02'!B74</f>
        <v>320</v>
      </c>
      <c r="C72" s="16">
        <f>'[3]02'!C74</f>
        <v>0</v>
      </c>
      <c r="D72" s="16">
        <f>'[3]02'!D74</f>
        <v>0</v>
      </c>
      <c r="E72" s="16">
        <f>'[3]02'!E74</f>
        <v>0</v>
      </c>
      <c r="F72" s="16">
        <f>'[3]02'!F74</f>
        <v>920</v>
      </c>
      <c r="G72" s="16">
        <f>'[3]02'!G74</f>
        <v>0</v>
      </c>
      <c r="H72" s="17">
        <f t="shared" si="59"/>
        <v>1240</v>
      </c>
      <c r="I72" s="15">
        <f>'[3]02'!J74</f>
        <v>300</v>
      </c>
      <c r="J72" s="16">
        <f>'[3]02'!K74</f>
        <v>0</v>
      </c>
      <c r="K72" s="16">
        <f>'[3]02'!L74</f>
        <v>0</v>
      </c>
      <c r="L72" s="16">
        <f>'[3]02'!M74</f>
        <v>0</v>
      </c>
      <c r="M72" s="16">
        <f>'[3]02'!N74</f>
        <v>0</v>
      </c>
      <c r="N72" s="16">
        <f>'[3]02'!O74</f>
        <v>0</v>
      </c>
      <c r="O72" s="17">
        <f t="shared" si="60"/>
        <v>300</v>
      </c>
      <c r="P72" s="18">
        <f>frq!C72</f>
        <v>1</v>
      </c>
      <c r="Q72" s="15">
        <f t="shared" si="33"/>
        <v>300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300</v>
      </c>
      <c r="X72" s="8">
        <f t="shared" si="36"/>
        <v>30.19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30.19</v>
      </c>
      <c r="AE72" s="8">
        <f t="shared" si="43"/>
        <v>30.19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30.19</v>
      </c>
      <c r="AL72" s="8">
        <f t="shared" si="35"/>
        <v>239.62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239.62</v>
      </c>
      <c r="AT72" s="8">
        <v>29.69</v>
      </c>
      <c r="AU72" s="8">
        <v>29.69</v>
      </c>
      <c r="AW72" s="202">
        <v>30.19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 s="8">
        <f t="shared" si="51"/>
        <v>30.19</v>
      </c>
      <c r="BD72" s="202">
        <v>30.19</v>
      </c>
      <c r="BE72" s="202">
        <v>0</v>
      </c>
      <c r="BF72" s="202">
        <v>0</v>
      </c>
      <c r="BG72" s="202">
        <v>0</v>
      </c>
      <c r="BH72" s="202">
        <v>0</v>
      </c>
      <c r="BI72" s="202">
        <v>0</v>
      </c>
      <c r="BJ72" s="8">
        <f t="shared" si="52"/>
        <v>30.19</v>
      </c>
      <c r="BL72" s="8">
        <f t="shared" si="53"/>
        <v>29.69</v>
      </c>
      <c r="BM72" s="8">
        <f t="shared" si="54"/>
        <v>29.69</v>
      </c>
      <c r="BN72" s="8">
        <f t="shared" si="55"/>
        <v>30.19</v>
      </c>
      <c r="BO72" s="8">
        <f t="shared" si="56"/>
        <v>30.19</v>
      </c>
      <c r="BP72" s="182">
        <f t="shared" si="57"/>
        <v>-0.5</v>
      </c>
      <c r="BQ72" s="182">
        <f t="shared" si="58"/>
        <v>-0.5</v>
      </c>
    </row>
    <row r="73" spans="1:69">
      <c r="A73" s="8" t="s">
        <v>115</v>
      </c>
      <c r="B73" s="15">
        <f>'[3]02'!B75</f>
        <v>320</v>
      </c>
      <c r="C73" s="16">
        <f>'[3]02'!C75</f>
        <v>0</v>
      </c>
      <c r="D73" s="16">
        <f>'[3]02'!D75</f>
        <v>0</v>
      </c>
      <c r="E73" s="16">
        <f>'[3]02'!E75</f>
        <v>0</v>
      </c>
      <c r="F73" s="16">
        <f>'[3]02'!F75</f>
        <v>920</v>
      </c>
      <c r="G73" s="16">
        <f>'[3]02'!G75</f>
        <v>0</v>
      </c>
      <c r="H73" s="17">
        <f t="shared" si="59"/>
        <v>1240</v>
      </c>
      <c r="I73" s="15">
        <f>'[3]02'!J75</f>
        <v>300</v>
      </c>
      <c r="J73" s="16">
        <f>'[3]02'!K75</f>
        <v>0</v>
      </c>
      <c r="K73" s="16">
        <f>'[3]02'!L75</f>
        <v>0</v>
      </c>
      <c r="L73" s="16">
        <f>'[3]02'!M75</f>
        <v>0</v>
      </c>
      <c r="M73" s="16">
        <f>'[3]02'!N75</f>
        <v>0</v>
      </c>
      <c r="N73" s="16">
        <f>'[3]02'!O75</f>
        <v>0</v>
      </c>
      <c r="O73" s="17">
        <f t="shared" si="60"/>
        <v>300</v>
      </c>
      <c r="P73" s="18">
        <f>frq!C73</f>
        <v>1</v>
      </c>
      <c r="Q73" s="15">
        <f t="shared" si="33"/>
        <v>300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300</v>
      </c>
      <c r="X73" s="8">
        <f t="shared" si="36"/>
        <v>30.19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30.19</v>
      </c>
      <c r="AE73" s="8">
        <f t="shared" si="43"/>
        <v>30.19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30.19</v>
      </c>
      <c r="AL73" s="8">
        <f t="shared" si="35"/>
        <v>239.62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239.62</v>
      </c>
      <c r="AT73" s="8">
        <v>29.69</v>
      </c>
      <c r="AU73" s="8">
        <v>29.69</v>
      </c>
      <c r="AW73" s="202">
        <v>30.19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 s="8">
        <f t="shared" si="51"/>
        <v>30.19</v>
      </c>
      <c r="BD73" s="202">
        <v>30.19</v>
      </c>
      <c r="BE73" s="202">
        <v>0</v>
      </c>
      <c r="BF73" s="202">
        <v>0</v>
      </c>
      <c r="BG73" s="202">
        <v>0</v>
      </c>
      <c r="BH73" s="202">
        <v>0</v>
      </c>
      <c r="BI73" s="202">
        <v>0</v>
      </c>
      <c r="BJ73" s="8">
        <f t="shared" si="52"/>
        <v>30.19</v>
      </c>
      <c r="BL73" s="8">
        <f t="shared" si="53"/>
        <v>29.69</v>
      </c>
      <c r="BM73" s="8">
        <f t="shared" si="54"/>
        <v>29.69</v>
      </c>
      <c r="BN73" s="8">
        <f t="shared" si="55"/>
        <v>30.19</v>
      </c>
      <c r="BO73" s="8">
        <f t="shared" si="56"/>
        <v>30.19</v>
      </c>
      <c r="BP73" s="182">
        <f t="shared" si="57"/>
        <v>-0.5</v>
      </c>
      <c r="BQ73" s="182">
        <f t="shared" si="58"/>
        <v>-0.5</v>
      </c>
    </row>
    <row r="74" spans="1:69">
      <c r="A74" s="8" t="s">
        <v>116</v>
      </c>
      <c r="B74" s="15">
        <f>'[3]02'!B76</f>
        <v>320</v>
      </c>
      <c r="C74" s="16">
        <f>'[3]02'!C76</f>
        <v>0</v>
      </c>
      <c r="D74" s="16">
        <f>'[3]02'!D76</f>
        <v>0</v>
      </c>
      <c r="E74" s="16">
        <f>'[3]02'!E76</f>
        <v>0</v>
      </c>
      <c r="F74" s="16">
        <f>'[3]02'!F76</f>
        <v>920</v>
      </c>
      <c r="G74" s="16">
        <f>'[3]02'!G76</f>
        <v>0</v>
      </c>
      <c r="H74" s="17">
        <f t="shared" si="59"/>
        <v>1240</v>
      </c>
      <c r="I74" s="15">
        <f>'[3]02'!J76</f>
        <v>300</v>
      </c>
      <c r="J74" s="16">
        <f>'[3]02'!K76</f>
        <v>0</v>
      </c>
      <c r="K74" s="16">
        <f>'[3]02'!L76</f>
        <v>0</v>
      </c>
      <c r="L74" s="16">
        <f>'[3]02'!M76</f>
        <v>0</v>
      </c>
      <c r="M74" s="16">
        <f>'[3]02'!N76</f>
        <v>0</v>
      </c>
      <c r="N74" s="16">
        <f>'[3]02'!O76</f>
        <v>0</v>
      </c>
      <c r="O74" s="17">
        <f t="shared" si="60"/>
        <v>300</v>
      </c>
      <c r="P74" s="18">
        <f>frq!C74</f>
        <v>1</v>
      </c>
      <c r="Q74" s="15">
        <f t="shared" si="33"/>
        <v>300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300</v>
      </c>
      <c r="X74" s="8">
        <f t="shared" si="36"/>
        <v>30.19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30.19</v>
      </c>
      <c r="AE74" s="8">
        <f t="shared" si="43"/>
        <v>30.19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30.19</v>
      </c>
      <c r="AL74" s="8">
        <f t="shared" si="35"/>
        <v>239.62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239.62</v>
      </c>
      <c r="AT74" s="8">
        <v>29.69</v>
      </c>
      <c r="AU74" s="8">
        <v>29.69</v>
      </c>
      <c r="AW74" s="202">
        <v>30.19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 s="8">
        <f t="shared" si="51"/>
        <v>30.19</v>
      </c>
      <c r="BD74" s="202">
        <v>30.19</v>
      </c>
      <c r="BE74" s="202">
        <v>0</v>
      </c>
      <c r="BF74" s="202">
        <v>0</v>
      </c>
      <c r="BG74" s="202">
        <v>0</v>
      </c>
      <c r="BH74" s="202">
        <v>0</v>
      </c>
      <c r="BI74" s="202">
        <v>0</v>
      </c>
      <c r="BJ74" s="8">
        <f t="shared" si="52"/>
        <v>30.19</v>
      </c>
      <c r="BL74" s="8">
        <f t="shared" si="53"/>
        <v>29.69</v>
      </c>
      <c r="BM74" s="8">
        <f t="shared" si="54"/>
        <v>29.69</v>
      </c>
      <c r="BN74" s="8">
        <f t="shared" si="55"/>
        <v>30.19</v>
      </c>
      <c r="BO74" s="8">
        <f t="shared" si="56"/>
        <v>30.19</v>
      </c>
      <c r="BP74" s="182">
        <f t="shared" si="57"/>
        <v>-0.5</v>
      </c>
      <c r="BQ74" s="182">
        <f t="shared" si="58"/>
        <v>-0.5</v>
      </c>
    </row>
    <row r="75" spans="1:69">
      <c r="A75" s="8" t="s">
        <v>117</v>
      </c>
      <c r="B75" s="15">
        <f>'[3]02'!B77</f>
        <v>320</v>
      </c>
      <c r="C75" s="16">
        <f>'[3]02'!C77</f>
        <v>0</v>
      </c>
      <c r="D75" s="16">
        <f>'[3]02'!D77</f>
        <v>0</v>
      </c>
      <c r="E75" s="16">
        <f>'[3]02'!E77</f>
        <v>0</v>
      </c>
      <c r="F75" s="16">
        <f>'[3]02'!F77</f>
        <v>940</v>
      </c>
      <c r="G75" s="16">
        <f>'[3]02'!G77</f>
        <v>0</v>
      </c>
      <c r="H75" s="17">
        <f t="shared" si="59"/>
        <v>1260</v>
      </c>
      <c r="I75" s="15">
        <f>'[3]02'!J77</f>
        <v>305</v>
      </c>
      <c r="J75" s="16">
        <f>'[3]02'!K77</f>
        <v>0</v>
      </c>
      <c r="K75" s="16">
        <f>'[3]02'!L77</f>
        <v>0</v>
      </c>
      <c r="L75" s="16">
        <f>'[3]02'!M77</f>
        <v>0</v>
      </c>
      <c r="M75" s="16">
        <f>'[3]02'!N77</f>
        <v>0</v>
      </c>
      <c r="N75" s="16">
        <f>'[3]02'!O77</f>
        <v>0</v>
      </c>
      <c r="O75" s="17">
        <f t="shared" si="60"/>
        <v>305</v>
      </c>
      <c r="P75" s="18">
        <f>frq!C75</f>
        <v>1</v>
      </c>
      <c r="Q75" s="15">
        <f t="shared" si="33"/>
        <v>305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305</v>
      </c>
      <c r="X75" s="8">
        <f t="shared" si="36"/>
        <v>30.5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30.5</v>
      </c>
      <c r="AE75" s="8">
        <f t="shared" si="43"/>
        <v>30.5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30.5</v>
      </c>
      <c r="AL75" s="8">
        <f t="shared" si="35"/>
        <v>244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244</v>
      </c>
      <c r="AT75" s="8">
        <v>30.5</v>
      </c>
      <c r="AU75" s="8">
        <v>30.5</v>
      </c>
      <c r="AW75" s="202">
        <v>30.5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 s="8">
        <f t="shared" si="51"/>
        <v>30.5</v>
      </c>
      <c r="BD75" s="202">
        <v>30.5</v>
      </c>
      <c r="BE75" s="202">
        <v>0</v>
      </c>
      <c r="BF75" s="202">
        <v>0</v>
      </c>
      <c r="BG75" s="202">
        <v>0</v>
      </c>
      <c r="BH75" s="202">
        <v>0</v>
      </c>
      <c r="BI75" s="202">
        <v>0</v>
      </c>
      <c r="BJ75" s="8">
        <f t="shared" si="52"/>
        <v>30.5</v>
      </c>
      <c r="BL75" s="8">
        <f t="shared" si="53"/>
        <v>30.5</v>
      </c>
      <c r="BM75" s="8">
        <f t="shared" si="54"/>
        <v>30.5</v>
      </c>
      <c r="BN75" s="8">
        <f t="shared" si="55"/>
        <v>30.5</v>
      </c>
      <c r="BO75" s="8">
        <f t="shared" si="56"/>
        <v>30.5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'[3]02'!B78</f>
        <v>320</v>
      </c>
      <c r="C76" s="16">
        <f>'[3]02'!C78</f>
        <v>0</v>
      </c>
      <c r="D76" s="16">
        <f>'[3]02'!D78</f>
        <v>0</v>
      </c>
      <c r="E76" s="16">
        <f>'[3]02'!E78</f>
        <v>0</v>
      </c>
      <c r="F76" s="16">
        <f>'[3]02'!F78</f>
        <v>940</v>
      </c>
      <c r="G76" s="16">
        <f>'[3]02'!G78</f>
        <v>0</v>
      </c>
      <c r="H76" s="17">
        <f t="shared" si="59"/>
        <v>1260</v>
      </c>
      <c r="I76" s="15">
        <f>'[3]02'!J78</f>
        <v>305</v>
      </c>
      <c r="J76" s="16">
        <f>'[3]02'!K78</f>
        <v>0</v>
      </c>
      <c r="K76" s="16">
        <f>'[3]02'!L78</f>
        <v>0</v>
      </c>
      <c r="L76" s="16">
        <f>'[3]02'!M78</f>
        <v>0</v>
      </c>
      <c r="M76" s="16">
        <f>'[3]02'!N78</f>
        <v>0</v>
      </c>
      <c r="N76" s="16">
        <f>'[3]02'!O78</f>
        <v>0</v>
      </c>
      <c r="O76" s="17">
        <f t="shared" si="60"/>
        <v>305</v>
      </c>
      <c r="P76" s="18">
        <f>frq!C76</f>
        <v>1</v>
      </c>
      <c r="Q76" s="15">
        <f t="shared" si="33"/>
        <v>305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305</v>
      </c>
      <c r="X76" s="8">
        <f t="shared" si="36"/>
        <v>30.7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30.7</v>
      </c>
      <c r="AE76" s="8">
        <f t="shared" si="43"/>
        <v>30.7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30.7</v>
      </c>
      <c r="AL76" s="8">
        <f t="shared" si="35"/>
        <v>243.60000000000002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243.60000000000002</v>
      </c>
      <c r="AT76" s="8">
        <v>30.7</v>
      </c>
      <c r="AU76" s="8">
        <v>30.7</v>
      </c>
      <c r="AW76" s="202">
        <v>30.7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 s="8">
        <f t="shared" si="51"/>
        <v>30.7</v>
      </c>
      <c r="BD76" s="202">
        <v>30.7</v>
      </c>
      <c r="BE76" s="202">
        <v>0</v>
      </c>
      <c r="BF76" s="202">
        <v>0</v>
      </c>
      <c r="BG76" s="202">
        <v>0</v>
      </c>
      <c r="BH76" s="202">
        <v>0</v>
      </c>
      <c r="BI76" s="202">
        <v>0</v>
      </c>
      <c r="BJ76" s="8">
        <f t="shared" si="52"/>
        <v>30.7</v>
      </c>
      <c r="BL76" s="8">
        <f t="shared" si="53"/>
        <v>30.7</v>
      </c>
      <c r="BM76" s="8">
        <f t="shared" si="54"/>
        <v>30.7</v>
      </c>
      <c r="BN76" s="8">
        <f t="shared" si="55"/>
        <v>30.7</v>
      </c>
      <c r="BO76" s="8">
        <f t="shared" si="56"/>
        <v>30.7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'[3]02'!B79</f>
        <v>320</v>
      </c>
      <c r="C77" s="16">
        <f>'[3]02'!C79</f>
        <v>0</v>
      </c>
      <c r="D77" s="16">
        <f>'[3]02'!D79</f>
        <v>0</v>
      </c>
      <c r="E77" s="16">
        <f>'[3]02'!E79</f>
        <v>0</v>
      </c>
      <c r="F77" s="16">
        <f>'[3]02'!F79</f>
        <v>940</v>
      </c>
      <c r="G77" s="16">
        <f>'[3]02'!G79</f>
        <v>0</v>
      </c>
      <c r="H77" s="17">
        <f t="shared" si="59"/>
        <v>1260</v>
      </c>
      <c r="I77" s="15">
        <f>'[3]02'!J79</f>
        <v>305</v>
      </c>
      <c r="J77" s="16">
        <f>'[3]02'!K79</f>
        <v>0</v>
      </c>
      <c r="K77" s="16">
        <f>'[3]02'!L79</f>
        <v>0</v>
      </c>
      <c r="L77" s="16">
        <f>'[3]02'!M79</f>
        <v>0</v>
      </c>
      <c r="M77" s="16">
        <f>'[3]02'!N79</f>
        <v>0</v>
      </c>
      <c r="N77" s="16">
        <f>'[3]02'!O79</f>
        <v>0</v>
      </c>
      <c r="O77" s="17">
        <f t="shared" si="60"/>
        <v>305</v>
      </c>
      <c r="P77" s="18">
        <f>frq!C77</f>
        <v>1</v>
      </c>
      <c r="Q77" s="15">
        <f t="shared" si="33"/>
        <v>305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305</v>
      </c>
      <c r="X77" s="8">
        <f t="shared" si="36"/>
        <v>30.7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30.7</v>
      </c>
      <c r="AE77" s="8">
        <f t="shared" si="43"/>
        <v>30.7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30.7</v>
      </c>
      <c r="AL77" s="8">
        <f t="shared" si="35"/>
        <v>243.60000000000002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243.60000000000002</v>
      </c>
      <c r="AT77" s="8">
        <v>30.7</v>
      </c>
      <c r="AU77" s="8">
        <v>30.7</v>
      </c>
      <c r="AW77" s="202">
        <v>30.7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 s="8">
        <f t="shared" si="51"/>
        <v>30.7</v>
      </c>
      <c r="BD77" s="202">
        <v>30.7</v>
      </c>
      <c r="BE77" s="202">
        <v>0</v>
      </c>
      <c r="BF77" s="202">
        <v>0</v>
      </c>
      <c r="BG77" s="202">
        <v>0</v>
      </c>
      <c r="BH77" s="202">
        <v>0</v>
      </c>
      <c r="BI77" s="202">
        <v>0</v>
      </c>
      <c r="BJ77" s="8">
        <f t="shared" si="52"/>
        <v>30.7</v>
      </c>
      <c r="BL77" s="8">
        <f t="shared" si="53"/>
        <v>30.7</v>
      </c>
      <c r="BM77" s="8">
        <f t="shared" si="54"/>
        <v>30.7</v>
      </c>
      <c r="BN77" s="8">
        <f t="shared" si="55"/>
        <v>30.7</v>
      </c>
      <c r="BO77" s="8">
        <f t="shared" si="56"/>
        <v>30.7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'[3]02'!B80</f>
        <v>320</v>
      </c>
      <c r="C78" s="16">
        <f>'[3]02'!C80</f>
        <v>0</v>
      </c>
      <c r="D78" s="16">
        <f>'[3]02'!D80</f>
        <v>0</v>
      </c>
      <c r="E78" s="16">
        <f>'[3]02'!E80</f>
        <v>0</v>
      </c>
      <c r="F78" s="16">
        <f>'[3]02'!F80</f>
        <v>940</v>
      </c>
      <c r="G78" s="16">
        <f>'[3]02'!G80</f>
        <v>0</v>
      </c>
      <c r="H78" s="17">
        <f t="shared" si="59"/>
        <v>1260</v>
      </c>
      <c r="I78" s="15">
        <f>'[3]02'!J80</f>
        <v>305</v>
      </c>
      <c r="J78" s="16">
        <f>'[3]02'!K80</f>
        <v>0</v>
      </c>
      <c r="K78" s="16">
        <f>'[3]02'!L80</f>
        <v>0</v>
      </c>
      <c r="L78" s="16">
        <f>'[3]02'!M80</f>
        <v>0</v>
      </c>
      <c r="M78" s="16">
        <f>'[3]02'!N80</f>
        <v>0</v>
      </c>
      <c r="N78" s="16">
        <f>'[3]02'!O80</f>
        <v>0</v>
      </c>
      <c r="O78" s="17">
        <f t="shared" si="60"/>
        <v>305</v>
      </c>
      <c r="P78" s="18">
        <f>frq!C78</f>
        <v>1</v>
      </c>
      <c r="Q78" s="15">
        <f t="shared" si="33"/>
        <v>305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305</v>
      </c>
      <c r="X78" s="8">
        <f t="shared" si="36"/>
        <v>30.7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30.7</v>
      </c>
      <c r="AE78" s="8">
        <f t="shared" si="43"/>
        <v>30.7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30.7</v>
      </c>
      <c r="AL78" s="8">
        <f t="shared" si="35"/>
        <v>243.60000000000002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243.60000000000002</v>
      </c>
      <c r="AT78" s="8">
        <v>30.7</v>
      </c>
      <c r="AU78" s="8">
        <v>30.7</v>
      </c>
      <c r="AW78" s="202">
        <v>30.7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 s="8">
        <f t="shared" si="51"/>
        <v>30.7</v>
      </c>
      <c r="BD78" s="202">
        <v>30.7</v>
      </c>
      <c r="BE78" s="202">
        <v>0</v>
      </c>
      <c r="BF78" s="202">
        <v>0</v>
      </c>
      <c r="BG78" s="202">
        <v>0</v>
      </c>
      <c r="BH78" s="202">
        <v>0</v>
      </c>
      <c r="BI78" s="202">
        <v>0</v>
      </c>
      <c r="BJ78" s="8">
        <f t="shared" si="52"/>
        <v>30.7</v>
      </c>
      <c r="BL78" s="8">
        <f t="shared" si="53"/>
        <v>30.7</v>
      </c>
      <c r="BM78" s="8">
        <f t="shared" si="54"/>
        <v>30.7</v>
      </c>
      <c r="BN78" s="8">
        <f t="shared" si="55"/>
        <v>30.7</v>
      </c>
      <c r="BO78" s="8">
        <f t="shared" si="56"/>
        <v>30.7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'[3]02'!B81</f>
        <v>320</v>
      </c>
      <c r="C79" s="16">
        <f>'[3]02'!C81</f>
        <v>0</v>
      </c>
      <c r="D79" s="16">
        <f>'[3]02'!D81</f>
        <v>0</v>
      </c>
      <c r="E79" s="16">
        <f>'[3]02'!E81</f>
        <v>0</v>
      </c>
      <c r="F79" s="16">
        <f>'[3]02'!F81</f>
        <v>940</v>
      </c>
      <c r="G79" s="16">
        <f>'[3]02'!G81</f>
        <v>0</v>
      </c>
      <c r="H79" s="17">
        <f t="shared" si="59"/>
        <v>1260</v>
      </c>
      <c r="I79" s="15">
        <f>'[3]02'!J81</f>
        <v>305</v>
      </c>
      <c r="J79" s="16">
        <f>'[3]02'!K81</f>
        <v>0</v>
      </c>
      <c r="K79" s="16">
        <f>'[3]02'!L81</f>
        <v>0</v>
      </c>
      <c r="L79" s="16">
        <f>'[3]02'!M81</f>
        <v>0</v>
      </c>
      <c r="M79" s="16">
        <f>'[3]02'!N81</f>
        <v>0</v>
      </c>
      <c r="N79" s="16">
        <f>'[3]02'!O81</f>
        <v>0</v>
      </c>
      <c r="O79" s="17">
        <f t="shared" si="60"/>
        <v>305</v>
      </c>
      <c r="P79" s="18">
        <f>frq!C79</f>
        <v>1</v>
      </c>
      <c r="Q79" s="15">
        <f t="shared" si="33"/>
        <v>305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305</v>
      </c>
      <c r="X79" s="8">
        <f t="shared" si="36"/>
        <v>30.5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30.5</v>
      </c>
      <c r="AE79" s="8">
        <f t="shared" si="43"/>
        <v>30.5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30.5</v>
      </c>
      <c r="AL79" s="8">
        <f t="shared" si="35"/>
        <v>244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244</v>
      </c>
      <c r="AT79" s="8">
        <v>30.5</v>
      </c>
      <c r="AU79" s="8">
        <v>30.5</v>
      </c>
      <c r="AW79" s="202">
        <v>30.5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 s="8">
        <f t="shared" si="51"/>
        <v>30.5</v>
      </c>
      <c r="BD79" s="202">
        <v>30.5</v>
      </c>
      <c r="BE79" s="202">
        <v>0</v>
      </c>
      <c r="BF79" s="202">
        <v>0</v>
      </c>
      <c r="BG79" s="202">
        <v>0</v>
      </c>
      <c r="BH79" s="202">
        <v>0</v>
      </c>
      <c r="BI79" s="202">
        <v>0</v>
      </c>
      <c r="BJ79" s="8">
        <f t="shared" si="52"/>
        <v>30.5</v>
      </c>
      <c r="BL79" s="8">
        <f t="shared" si="53"/>
        <v>30.5</v>
      </c>
      <c r="BM79" s="8">
        <f t="shared" si="54"/>
        <v>30.5</v>
      </c>
      <c r="BN79" s="8">
        <f t="shared" si="55"/>
        <v>30.5</v>
      </c>
      <c r="BO79" s="8">
        <f t="shared" si="56"/>
        <v>30.5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'[3]02'!B82</f>
        <v>320</v>
      </c>
      <c r="C80" s="16">
        <f>'[3]02'!C82</f>
        <v>0</v>
      </c>
      <c r="D80" s="16">
        <f>'[3]02'!D82</f>
        <v>0</v>
      </c>
      <c r="E80" s="16">
        <f>'[3]02'!E82</f>
        <v>0</v>
      </c>
      <c r="F80" s="16">
        <f>'[3]02'!F82</f>
        <v>940</v>
      </c>
      <c r="G80" s="16">
        <f>'[3]02'!G82</f>
        <v>0</v>
      </c>
      <c r="H80" s="17">
        <f t="shared" si="59"/>
        <v>1260</v>
      </c>
      <c r="I80" s="15">
        <f>'[3]02'!J82</f>
        <v>305</v>
      </c>
      <c r="J80" s="16">
        <f>'[3]02'!K82</f>
        <v>0</v>
      </c>
      <c r="K80" s="16">
        <f>'[3]02'!L82</f>
        <v>0</v>
      </c>
      <c r="L80" s="16">
        <f>'[3]02'!M82</f>
        <v>0</v>
      </c>
      <c r="M80" s="16">
        <f>'[3]02'!N82</f>
        <v>0</v>
      </c>
      <c r="N80" s="16">
        <f>'[3]02'!O82</f>
        <v>0</v>
      </c>
      <c r="O80" s="17">
        <f t="shared" si="60"/>
        <v>305</v>
      </c>
      <c r="P80" s="18">
        <f>frq!C80</f>
        <v>1</v>
      </c>
      <c r="Q80" s="15">
        <f t="shared" si="33"/>
        <v>305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305</v>
      </c>
      <c r="X80" s="8">
        <f t="shared" si="36"/>
        <v>30.5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30.5</v>
      </c>
      <c r="AE80" s="8">
        <f t="shared" si="43"/>
        <v>30.5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30.5</v>
      </c>
      <c r="AL80" s="8">
        <f t="shared" si="35"/>
        <v>244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244</v>
      </c>
      <c r="AT80" s="8">
        <v>30.5</v>
      </c>
      <c r="AU80" s="8">
        <v>30.5</v>
      </c>
      <c r="AW80" s="202">
        <v>30.5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 s="8">
        <f t="shared" si="51"/>
        <v>30.5</v>
      </c>
      <c r="BD80" s="202">
        <v>30.5</v>
      </c>
      <c r="BE80" s="202">
        <v>0</v>
      </c>
      <c r="BF80" s="202">
        <v>0</v>
      </c>
      <c r="BG80" s="202">
        <v>0</v>
      </c>
      <c r="BH80" s="202">
        <v>0</v>
      </c>
      <c r="BI80" s="202">
        <v>0</v>
      </c>
      <c r="BJ80" s="8">
        <f t="shared" si="52"/>
        <v>30.5</v>
      </c>
      <c r="BL80" s="8">
        <f t="shared" si="53"/>
        <v>30.5</v>
      </c>
      <c r="BM80" s="8">
        <f t="shared" si="54"/>
        <v>30.5</v>
      </c>
      <c r="BN80" s="8">
        <f t="shared" si="55"/>
        <v>30.5</v>
      </c>
      <c r="BO80" s="8">
        <f t="shared" si="56"/>
        <v>30.5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'[3]02'!B83</f>
        <v>320</v>
      </c>
      <c r="C81" s="16">
        <f>'[3]02'!C83</f>
        <v>0</v>
      </c>
      <c r="D81" s="16">
        <f>'[3]02'!D83</f>
        <v>0</v>
      </c>
      <c r="E81" s="16">
        <f>'[3]02'!E83</f>
        <v>0</v>
      </c>
      <c r="F81" s="16">
        <f>'[3]02'!F83</f>
        <v>940</v>
      </c>
      <c r="G81" s="16">
        <f>'[3]02'!G83</f>
        <v>0</v>
      </c>
      <c r="H81" s="17">
        <f t="shared" si="59"/>
        <v>1260</v>
      </c>
      <c r="I81" s="15">
        <f>'[3]02'!J83</f>
        <v>305</v>
      </c>
      <c r="J81" s="16">
        <f>'[3]02'!K83</f>
        <v>0</v>
      </c>
      <c r="K81" s="16">
        <f>'[3]02'!L83</f>
        <v>0</v>
      </c>
      <c r="L81" s="16">
        <f>'[3]02'!M83</f>
        <v>0</v>
      </c>
      <c r="M81" s="16">
        <f>'[3]02'!N83</f>
        <v>0</v>
      </c>
      <c r="N81" s="16">
        <f>'[3]02'!O83</f>
        <v>0</v>
      </c>
      <c r="O81" s="17">
        <f t="shared" si="60"/>
        <v>305</v>
      </c>
      <c r="P81" s="18">
        <f>frq!C81</f>
        <v>1</v>
      </c>
      <c r="Q81" s="15">
        <f t="shared" si="33"/>
        <v>305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305</v>
      </c>
      <c r="X81" s="8">
        <f t="shared" si="36"/>
        <v>30.5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30.5</v>
      </c>
      <c r="AE81" s="8">
        <f t="shared" si="43"/>
        <v>30.5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30.5</v>
      </c>
      <c r="AL81" s="8">
        <f t="shared" si="35"/>
        <v>244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244</v>
      </c>
      <c r="AT81" s="8">
        <v>30.5</v>
      </c>
      <c r="AU81" s="8">
        <v>30.5</v>
      </c>
      <c r="AW81" s="202">
        <v>30.5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 s="8">
        <f t="shared" si="51"/>
        <v>30.5</v>
      </c>
      <c r="BD81" s="202">
        <v>30.5</v>
      </c>
      <c r="BE81" s="202">
        <v>0</v>
      </c>
      <c r="BF81" s="202">
        <v>0</v>
      </c>
      <c r="BG81" s="202">
        <v>0</v>
      </c>
      <c r="BH81" s="202">
        <v>0</v>
      </c>
      <c r="BI81" s="202">
        <v>0</v>
      </c>
      <c r="BJ81" s="8">
        <f t="shared" si="52"/>
        <v>30.5</v>
      </c>
      <c r="BL81" s="8">
        <f t="shared" si="53"/>
        <v>30.5</v>
      </c>
      <c r="BM81" s="8">
        <f t="shared" si="54"/>
        <v>30.5</v>
      </c>
      <c r="BN81" s="8">
        <f t="shared" si="55"/>
        <v>30.5</v>
      </c>
      <c r="BO81" s="8">
        <f t="shared" si="56"/>
        <v>30.5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'[3]02'!B84</f>
        <v>320</v>
      </c>
      <c r="C82" s="16">
        <f>'[3]02'!C84</f>
        <v>0</v>
      </c>
      <c r="D82" s="16">
        <f>'[3]02'!D84</f>
        <v>0</v>
      </c>
      <c r="E82" s="16">
        <f>'[3]02'!E84</f>
        <v>0</v>
      </c>
      <c r="F82" s="16">
        <f>'[3]02'!F84</f>
        <v>940</v>
      </c>
      <c r="G82" s="16">
        <f>'[3]02'!G84</f>
        <v>0</v>
      </c>
      <c r="H82" s="17">
        <f t="shared" si="59"/>
        <v>1260</v>
      </c>
      <c r="I82" s="15">
        <f>'[3]02'!J84</f>
        <v>305</v>
      </c>
      <c r="J82" s="16">
        <f>'[3]02'!K84</f>
        <v>0</v>
      </c>
      <c r="K82" s="16">
        <f>'[3]02'!L84</f>
        <v>0</v>
      </c>
      <c r="L82" s="16">
        <f>'[3]02'!M84</f>
        <v>0</v>
      </c>
      <c r="M82" s="16">
        <f>'[3]02'!N84</f>
        <v>0</v>
      </c>
      <c r="N82" s="16">
        <f>'[3]02'!O84</f>
        <v>0</v>
      </c>
      <c r="O82" s="17">
        <f t="shared" si="60"/>
        <v>305</v>
      </c>
      <c r="P82" s="18">
        <f>frq!C82</f>
        <v>1</v>
      </c>
      <c r="Q82" s="15">
        <f t="shared" si="33"/>
        <v>305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305</v>
      </c>
      <c r="X82" s="8">
        <f t="shared" si="36"/>
        <v>30.5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30.5</v>
      </c>
      <c r="AE82" s="8">
        <f t="shared" si="43"/>
        <v>30.5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30.5</v>
      </c>
      <c r="AL82" s="8">
        <f t="shared" si="35"/>
        <v>244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244</v>
      </c>
      <c r="AT82" s="8">
        <v>30.5</v>
      </c>
      <c r="AU82" s="8">
        <v>30.5</v>
      </c>
      <c r="AW82" s="202">
        <v>30.5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 s="8">
        <f t="shared" si="51"/>
        <v>30.5</v>
      </c>
      <c r="BD82" s="202">
        <v>30.5</v>
      </c>
      <c r="BE82" s="202">
        <v>0</v>
      </c>
      <c r="BF82" s="202">
        <v>0</v>
      </c>
      <c r="BG82" s="202">
        <v>0</v>
      </c>
      <c r="BH82" s="202">
        <v>0</v>
      </c>
      <c r="BI82" s="202">
        <v>0</v>
      </c>
      <c r="BJ82" s="8">
        <f t="shared" si="52"/>
        <v>30.5</v>
      </c>
      <c r="BL82" s="8">
        <f t="shared" si="53"/>
        <v>30.5</v>
      </c>
      <c r="BM82" s="8">
        <f t="shared" si="54"/>
        <v>30.5</v>
      </c>
      <c r="BN82" s="8">
        <f t="shared" si="55"/>
        <v>30.5</v>
      </c>
      <c r="BO82" s="8">
        <f t="shared" si="56"/>
        <v>30.5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'[3]02'!B85</f>
        <v>320</v>
      </c>
      <c r="C83" s="16">
        <f>'[3]02'!C85</f>
        <v>0</v>
      </c>
      <c r="D83" s="16">
        <f>'[3]02'!D85</f>
        <v>0</v>
      </c>
      <c r="E83" s="16">
        <f>'[3]02'!E85</f>
        <v>0</v>
      </c>
      <c r="F83" s="16">
        <f>'[3]02'!F85</f>
        <v>940</v>
      </c>
      <c r="G83" s="16">
        <f>'[3]02'!G85</f>
        <v>0</v>
      </c>
      <c r="H83" s="17">
        <f t="shared" si="59"/>
        <v>1260</v>
      </c>
      <c r="I83" s="15">
        <f>'[3]02'!J85</f>
        <v>305</v>
      </c>
      <c r="J83" s="16">
        <f>'[3]02'!K85</f>
        <v>0</v>
      </c>
      <c r="K83" s="16">
        <f>'[3]02'!L85</f>
        <v>0</v>
      </c>
      <c r="L83" s="16">
        <f>'[3]02'!M85</f>
        <v>0</v>
      </c>
      <c r="M83" s="16">
        <f>'[3]02'!N85</f>
        <v>0</v>
      </c>
      <c r="N83" s="16">
        <f>'[3]02'!O85</f>
        <v>0</v>
      </c>
      <c r="O83" s="17">
        <f t="shared" si="60"/>
        <v>305</v>
      </c>
      <c r="P83" s="18">
        <f>frq!C83</f>
        <v>1</v>
      </c>
      <c r="Q83" s="15">
        <f t="shared" si="33"/>
        <v>305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305</v>
      </c>
      <c r="X83" s="8">
        <f t="shared" si="36"/>
        <v>30.5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30.5</v>
      </c>
      <c r="AE83" s="8">
        <f t="shared" si="43"/>
        <v>30.5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30.5</v>
      </c>
      <c r="AL83" s="8">
        <f t="shared" si="35"/>
        <v>244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244</v>
      </c>
      <c r="AT83" s="8">
        <v>30.5</v>
      </c>
      <c r="AU83" s="8">
        <v>30.5</v>
      </c>
      <c r="AW83" s="202">
        <v>30.5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 s="8">
        <f t="shared" si="51"/>
        <v>30.5</v>
      </c>
      <c r="BD83" s="202">
        <v>30.5</v>
      </c>
      <c r="BE83" s="202">
        <v>0</v>
      </c>
      <c r="BF83" s="202">
        <v>0</v>
      </c>
      <c r="BG83" s="202">
        <v>0</v>
      </c>
      <c r="BH83" s="202">
        <v>0</v>
      </c>
      <c r="BI83" s="202">
        <v>0</v>
      </c>
      <c r="BJ83" s="8">
        <f t="shared" si="52"/>
        <v>30.5</v>
      </c>
      <c r="BL83" s="8">
        <f t="shared" si="53"/>
        <v>30.5</v>
      </c>
      <c r="BM83" s="8">
        <f t="shared" si="54"/>
        <v>30.5</v>
      </c>
      <c r="BN83" s="8">
        <f t="shared" si="55"/>
        <v>30.5</v>
      </c>
      <c r="BO83" s="8">
        <f t="shared" si="56"/>
        <v>30.5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'[3]02'!B86</f>
        <v>320</v>
      </c>
      <c r="C84" s="16">
        <f>'[3]02'!C86</f>
        <v>0</v>
      </c>
      <c r="D84" s="16">
        <f>'[3]02'!D86</f>
        <v>0</v>
      </c>
      <c r="E84" s="16">
        <f>'[3]02'!E86</f>
        <v>0</v>
      </c>
      <c r="F84" s="16">
        <f>'[3]02'!F86</f>
        <v>940</v>
      </c>
      <c r="G84" s="16">
        <f>'[3]02'!G86</f>
        <v>0</v>
      </c>
      <c r="H84" s="17">
        <f t="shared" si="59"/>
        <v>1260</v>
      </c>
      <c r="I84" s="15">
        <f>'[3]02'!J86</f>
        <v>305</v>
      </c>
      <c r="J84" s="16">
        <f>'[3]02'!K86</f>
        <v>0</v>
      </c>
      <c r="K84" s="16">
        <f>'[3]02'!L86</f>
        <v>0</v>
      </c>
      <c r="L84" s="16">
        <f>'[3]02'!M86</f>
        <v>0</v>
      </c>
      <c r="M84" s="16">
        <f>'[3]02'!N86</f>
        <v>0</v>
      </c>
      <c r="N84" s="16">
        <f>'[3]02'!O86</f>
        <v>0</v>
      </c>
      <c r="O84" s="17">
        <f t="shared" si="60"/>
        <v>305</v>
      </c>
      <c r="P84" s="18">
        <f>frq!C84</f>
        <v>1</v>
      </c>
      <c r="Q84" s="15">
        <f t="shared" si="33"/>
        <v>305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305</v>
      </c>
      <c r="X84" s="8">
        <f t="shared" si="36"/>
        <v>30.5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30.5</v>
      </c>
      <c r="AE84" s="8">
        <f t="shared" si="43"/>
        <v>30.5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30.5</v>
      </c>
      <c r="AL84" s="8">
        <f t="shared" si="35"/>
        <v>244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244</v>
      </c>
      <c r="AT84" s="8">
        <v>30.5</v>
      </c>
      <c r="AU84" s="8">
        <v>30.5</v>
      </c>
      <c r="AW84" s="202">
        <v>30.5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 s="8">
        <f t="shared" si="51"/>
        <v>30.5</v>
      </c>
      <c r="BD84" s="202">
        <v>30.5</v>
      </c>
      <c r="BE84" s="202">
        <v>0</v>
      </c>
      <c r="BF84" s="202">
        <v>0</v>
      </c>
      <c r="BG84" s="202">
        <v>0</v>
      </c>
      <c r="BH84" s="202">
        <v>0</v>
      </c>
      <c r="BI84" s="202">
        <v>0</v>
      </c>
      <c r="BJ84" s="8">
        <f t="shared" si="52"/>
        <v>30.5</v>
      </c>
      <c r="BL84" s="8">
        <f t="shared" si="53"/>
        <v>30.5</v>
      </c>
      <c r="BM84" s="8">
        <f t="shared" si="54"/>
        <v>30.5</v>
      </c>
      <c r="BN84" s="8">
        <f t="shared" si="55"/>
        <v>30.5</v>
      </c>
      <c r="BO84" s="8">
        <f t="shared" si="56"/>
        <v>30.5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'[3]02'!B87</f>
        <v>320</v>
      </c>
      <c r="C85" s="16">
        <f>'[3]02'!C87</f>
        <v>0</v>
      </c>
      <c r="D85" s="16">
        <f>'[3]02'!D87</f>
        <v>0</v>
      </c>
      <c r="E85" s="16">
        <f>'[3]02'!E87</f>
        <v>0</v>
      </c>
      <c r="F85" s="16">
        <f>'[3]02'!F87</f>
        <v>940</v>
      </c>
      <c r="G85" s="16">
        <f>'[3]02'!G87</f>
        <v>0</v>
      </c>
      <c r="H85" s="17">
        <f t="shared" si="59"/>
        <v>1260</v>
      </c>
      <c r="I85" s="15">
        <f>'[3]02'!J87</f>
        <v>305</v>
      </c>
      <c r="J85" s="16">
        <f>'[3]02'!K87</f>
        <v>0</v>
      </c>
      <c r="K85" s="16">
        <f>'[3]02'!L87</f>
        <v>0</v>
      </c>
      <c r="L85" s="16">
        <f>'[3]02'!M87</f>
        <v>0</v>
      </c>
      <c r="M85" s="16">
        <f>'[3]02'!N87</f>
        <v>0</v>
      </c>
      <c r="N85" s="16">
        <f>'[3]02'!O87</f>
        <v>0</v>
      </c>
      <c r="O85" s="17">
        <f t="shared" si="60"/>
        <v>305</v>
      </c>
      <c r="P85" s="18">
        <f>frq!C85</f>
        <v>1</v>
      </c>
      <c r="Q85" s="15">
        <f t="shared" si="33"/>
        <v>305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305</v>
      </c>
      <c r="X85" s="8">
        <f t="shared" si="36"/>
        <v>30.5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30.5</v>
      </c>
      <c r="AE85" s="8">
        <f t="shared" si="43"/>
        <v>30.5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30.5</v>
      </c>
      <c r="AL85" s="8">
        <f t="shared" si="35"/>
        <v>244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244</v>
      </c>
      <c r="AT85" s="8">
        <v>30.5</v>
      </c>
      <c r="AU85" s="8">
        <v>30.5</v>
      </c>
      <c r="AW85" s="202">
        <v>30.5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 s="8">
        <f t="shared" si="51"/>
        <v>30.5</v>
      </c>
      <c r="BD85" s="202">
        <v>30.5</v>
      </c>
      <c r="BE85" s="202">
        <v>0</v>
      </c>
      <c r="BF85" s="202">
        <v>0</v>
      </c>
      <c r="BG85" s="202">
        <v>0</v>
      </c>
      <c r="BH85" s="202">
        <v>0</v>
      </c>
      <c r="BI85" s="202">
        <v>0</v>
      </c>
      <c r="BJ85" s="8">
        <f t="shared" si="52"/>
        <v>30.5</v>
      </c>
      <c r="BL85" s="8">
        <f t="shared" si="53"/>
        <v>30.5</v>
      </c>
      <c r="BM85" s="8">
        <f t="shared" si="54"/>
        <v>30.5</v>
      </c>
      <c r="BN85" s="8">
        <f t="shared" si="55"/>
        <v>30.5</v>
      </c>
      <c r="BO85" s="8">
        <f t="shared" si="56"/>
        <v>30.5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'[3]02'!B88</f>
        <v>320</v>
      </c>
      <c r="C86" s="16">
        <f>'[3]02'!C88</f>
        <v>0</v>
      </c>
      <c r="D86" s="16">
        <f>'[3]02'!D88</f>
        <v>0</v>
      </c>
      <c r="E86" s="16">
        <f>'[3]02'!E88</f>
        <v>0</v>
      </c>
      <c r="F86" s="16">
        <f>'[3]02'!F88</f>
        <v>940</v>
      </c>
      <c r="G86" s="16">
        <f>'[3]02'!G88</f>
        <v>0</v>
      </c>
      <c r="H86" s="17">
        <f t="shared" si="59"/>
        <v>1260</v>
      </c>
      <c r="I86" s="15">
        <f>'[3]02'!J88</f>
        <v>305</v>
      </c>
      <c r="J86" s="16">
        <f>'[3]02'!K88</f>
        <v>0</v>
      </c>
      <c r="K86" s="16">
        <f>'[3]02'!L88</f>
        <v>0</v>
      </c>
      <c r="L86" s="16">
        <f>'[3]02'!M88</f>
        <v>0</v>
      </c>
      <c r="M86" s="16">
        <f>'[3]02'!N88</f>
        <v>0</v>
      </c>
      <c r="N86" s="16">
        <f>'[3]02'!O88</f>
        <v>0</v>
      </c>
      <c r="O86" s="17">
        <f t="shared" si="60"/>
        <v>305</v>
      </c>
      <c r="P86" s="18">
        <f>frq!C86</f>
        <v>1</v>
      </c>
      <c r="Q86" s="15">
        <f t="shared" si="33"/>
        <v>305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305</v>
      </c>
      <c r="X86" s="8">
        <f t="shared" si="36"/>
        <v>30.5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30.5</v>
      </c>
      <c r="AE86" s="8">
        <f t="shared" si="43"/>
        <v>30.5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30.5</v>
      </c>
      <c r="AL86" s="8">
        <f t="shared" si="35"/>
        <v>244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244</v>
      </c>
      <c r="AT86" s="8">
        <v>30.5</v>
      </c>
      <c r="AU86" s="8">
        <v>30.5</v>
      </c>
      <c r="AW86" s="202">
        <v>30.5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 s="8">
        <f t="shared" si="51"/>
        <v>30.5</v>
      </c>
      <c r="BD86" s="202">
        <v>30.5</v>
      </c>
      <c r="BE86" s="202">
        <v>0</v>
      </c>
      <c r="BF86" s="202">
        <v>0</v>
      </c>
      <c r="BG86" s="202">
        <v>0</v>
      </c>
      <c r="BH86" s="202">
        <v>0</v>
      </c>
      <c r="BI86" s="202">
        <v>0</v>
      </c>
      <c r="BJ86" s="8">
        <f t="shared" si="52"/>
        <v>30.5</v>
      </c>
      <c r="BL86" s="8">
        <f t="shared" si="53"/>
        <v>30.5</v>
      </c>
      <c r="BM86" s="8">
        <f t="shared" si="54"/>
        <v>30.5</v>
      </c>
      <c r="BN86" s="8">
        <f t="shared" si="55"/>
        <v>30.5</v>
      </c>
      <c r="BO86" s="8">
        <f t="shared" si="56"/>
        <v>30.5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'[3]02'!B89</f>
        <v>320</v>
      </c>
      <c r="C87" s="16">
        <f>'[3]02'!C89</f>
        <v>0</v>
      </c>
      <c r="D87" s="16">
        <f>'[3]02'!D89</f>
        <v>0</v>
      </c>
      <c r="E87" s="16">
        <f>'[3]02'!E89</f>
        <v>0</v>
      </c>
      <c r="F87" s="16">
        <f>'[3]02'!F89</f>
        <v>940</v>
      </c>
      <c r="G87" s="16">
        <f>'[3]02'!G89</f>
        <v>0</v>
      </c>
      <c r="H87" s="17">
        <f t="shared" si="59"/>
        <v>1260</v>
      </c>
      <c r="I87" s="15">
        <f>'[3]02'!J89</f>
        <v>305</v>
      </c>
      <c r="J87" s="16">
        <f>'[3]02'!K89</f>
        <v>0</v>
      </c>
      <c r="K87" s="16">
        <f>'[3]02'!L89</f>
        <v>0</v>
      </c>
      <c r="L87" s="16">
        <f>'[3]02'!M89</f>
        <v>0</v>
      </c>
      <c r="M87" s="16">
        <f>'[3]02'!N89</f>
        <v>0</v>
      </c>
      <c r="N87" s="16">
        <f>'[3]02'!O89</f>
        <v>0</v>
      </c>
      <c r="O87" s="17">
        <f t="shared" si="60"/>
        <v>305</v>
      </c>
      <c r="P87" s="18">
        <f>frq!C87</f>
        <v>1</v>
      </c>
      <c r="Q87" s="15">
        <f t="shared" si="33"/>
        <v>305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305</v>
      </c>
      <c r="X87" s="8">
        <f t="shared" si="36"/>
        <v>30.5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30.5</v>
      </c>
      <c r="AE87" s="8">
        <f t="shared" si="43"/>
        <v>30.5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30.5</v>
      </c>
      <c r="AL87" s="8">
        <f t="shared" si="35"/>
        <v>244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244</v>
      </c>
      <c r="AT87" s="8">
        <v>30.5</v>
      </c>
      <c r="AU87" s="8">
        <v>30.5</v>
      </c>
      <c r="AW87" s="202">
        <v>30.5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 s="8">
        <f t="shared" si="51"/>
        <v>30.5</v>
      </c>
      <c r="BD87" s="202">
        <v>30.5</v>
      </c>
      <c r="BE87" s="202">
        <v>0</v>
      </c>
      <c r="BF87" s="202">
        <v>0</v>
      </c>
      <c r="BG87" s="202">
        <v>0</v>
      </c>
      <c r="BH87" s="202">
        <v>0</v>
      </c>
      <c r="BI87" s="202">
        <v>0</v>
      </c>
      <c r="BJ87" s="8">
        <f t="shared" si="52"/>
        <v>30.5</v>
      </c>
      <c r="BL87" s="8">
        <f t="shared" si="53"/>
        <v>30.5</v>
      </c>
      <c r="BM87" s="8">
        <f t="shared" si="54"/>
        <v>30.5</v>
      </c>
      <c r="BN87" s="8">
        <f t="shared" si="55"/>
        <v>30.5</v>
      </c>
      <c r="BO87" s="8">
        <f t="shared" si="56"/>
        <v>30.5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'[3]02'!B90</f>
        <v>320</v>
      </c>
      <c r="C88" s="16">
        <f>'[3]02'!C90</f>
        <v>0</v>
      </c>
      <c r="D88" s="16">
        <f>'[3]02'!D90</f>
        <v>0</v>
      </c>
      <c r="E88" s="16">
        <f>'[3]02'!E90</f>
        <v>0</v>
      </c>
      <c r="F88" s="16">
        <f>'[3]02'!F90</f>
        <v>940</v>
      </c>
      <c r="G88" s="16">
        <f>'[3]02'!G90</f>
        <v>0</v>
      </c>
      <c r="H88" s="17">
        <f t="shared" si="59"/>
        <v>1260</v>
      </c>
      <c r="I88" s="15">
        <f>'[3]02'!J90</f>
        <v>305</v>
      </c>
      <c r="J88" s="16">
        <f>'[3]02'!K90</f>
        <v>0</v>
      </c>
      <c r="K88" s="16">
        <f>'[3]02'!L90</f>
        <v>0</v>
      </c>
      <c r="L88" s="16">
        <f>'[3]02'!M90</f>
        <v>0</v>
      </c>
      <c r="M88" s="16">
        <f>'[3]02'!N90</f>
        <v>0</v>
      </c>
      <c r="N88" s="16">
        <f>'[3]02'!O90</f>
        <v>0</v>
      </c>
      <c r="O88" s="17">
        <f t="shared" si="60"/>
        <v>305</v>
      </c>
      <c r="P88" s="18">
        <f>frq!C88</f>
        <v>1</v>
      </c>
      <c r="Q88" s="15">
        <f t="shared" si="33"/>
        <v>305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305</v>
      </c>
      <c r="X88" s="8">
        <f t="shared" si="36"/>
        <v>30.5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30.5</v>
      </c>
      <c r="AE88" s="8">
        <f t="shared" si="43"/>
        <v>30.5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30.5</v>
      </c>
      <c r="AL88" s="8">
        <f t="shared" si="35"/>
        <v>244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244</v>
      </c>
      <c r="AT88" s="8">
        <v>30.5</v>
      </c>
      <c r="AU88" s="8">
        <v>30.5</v>
      </c>
      <c r="AW88" s="202">
        <v>30.5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 s="8">
        <f t="shared" si="51"/>
        <v>30.5</v>
      </c>
      <c r="BD88" s="202">
        <v>30.5</v>
      </c>
      <c r="BE88" s="202">
        <v>0</v>
      </c>
      <c r="BF88" s="202">
        <v>0</v>
      </c>
      <c r="BG88" s="202">
        <v>0</v>
      </c>
      <c r="BH88" s="202">
        <v>0</v>
      </c>
      <c r="BI88" s="202">
        <v>0</v>
      </c>
      <c r="BJ88" s="8">
        <f t="shared" si="52"/>
        <v>30.5</v>
      </c>
      <c r="BL88" s="8">
        <f t="shared" si="53"/>
        <v>30.5</v>
      </c>
      <c r="BM88" s="8">
        <f t="shared" si="54"/>
        <v>30.5</v>
      </c>
      <c r="BN88" s="8">
        <f t="shared" si="55"/>
        <v>30.5</v>
      </c>
      <c r="BO88" s="8">
        <f t="shared" si="56"/>
        <v>30.5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'[3]02'!B91</f>
        <v>320</v>
      </c>
      <c r="C89" s="16">
        <f>'[3]02'!C91</f>
        <v>0</v>
      </c>
      <c r="D89" s="16">
        <f>'[3]02'!D91</f>
        <v>0</v>
      </c>
      <c r="E89" s="16">
        <f>'[3]02'!E91</f>
        <v>0</v>
      </c>
      <c r="F89" s="16">
        <f>'[3]02'!F91</f>
        <v>940</v>
      </c>
      <c r="G89" s="16">
        <f>'[3]02'!G91</f>
        <v>0</v>
      </c>
      <c r="H89" s="17">
        <f t="shared" si="59"/>
        <v>1260</v>
      </c>
      <c r="I89" s="15">
        <f>'[3]02'!J91</f>
        <v>305</v>
      </c>
      <c r="J89" s="16">
        <f>'[3]02'!K91</f>
        <v>0</v>
      </c>
      <c r="K89" s="16">
        <f>'[3]02'!L91</f>
        <v>0</v>
      </c>
      <c r="L89" s="16">
        <f>'[3]02'!M91</f>
        <v>0</v>
      </c>
      <c r="M89" s="16">
        <f>'[3]02'!N91</f>
        <v>0</v>
      </c>
      <c r="N89" s="16">
        <f>'[3]02'!O91</f>
        <v>0</v>
      </c>
      <c r="O89" s="17">
        <f t="shared" si="60"/>
        <v>305</v>
      </c>
      <c r="P89" s="18">
        <f>frq!C89</f>
        <v>1</v>
      </c>
      <c r="Q89" s="15">
        <f t="shared" si="33"/>
        <v>305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305</v>
      </c>
      <c r="X89" s="8">
        <f t="shared" si="36"/>
        <v>30.5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30.5</v>
      </c>
      <c r="AE89" s="8">
        <f t="shared" si="43"/>
        <v>30.5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30.5</v>
      </c>
      <c r="AL89" s="8">
        <f t="shared" si="35"/>
        <v>244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244</v>
      </c>
      <c r="AT89" s="8">
        <v>30.5</v>
      </c>
      <c r="AU89" s="8">
        <v>30.5</v>
      </c>
      <c r="AW89" s="202">
        <v>30.5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 s="8">
        <f t="shared" si="51"/>
        <v>30.5</v>
      </c>
      <c r="BD89" s="202">
        <v>30.5</v>
      </c>
      <c r="BE89" s="202">
        <v>0</v>
      </c>
      <c r="BF89" s="202">
        <v>0</v>
      </c>
      <c r="BG89" s="202">
        <v>0</v>
      </c>
      <c r="BH89" s="202">
        <v>0</v>
      </c>
      <c r="BI89" s="202">
        <v>0</v>
      </c>
      <c r="BJ89" s="8">
        <f t="shared" si="52"/>
        <v>30.5</v>
      </c>
      <c r="BL89" s="8">
        <f t="shared" si="53"/>
        <v>30.5</v>
      </c>
      <c r="BM89" s="8">
        <f t="shared" si="54"/>
        <v>30.5</v>
      </c>
      <c r="BN89" s="8">
        <f t="shared" si="55"/>
        <v>30.5</v>
      </c>
      <c r="BO89" s="8">
        <f t="shared" si="56"/>
        <v>30.5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'[3]02'!B92</f>
        <v>320</v>
      </c>
      <c r="C90" s="16">
        <f>'[3]02'!C92</f>
        <v>0</v>
      </c>
      <c r="D90" s="16">
        <f>'[3]02'!D92</f>
        <v>0</v>
      </c>
      <c r="E90" s="16">
        <f>'[3]02'!E92</f>
        <v>0</v>
      </c>
      <c r="F90" s="16">
        <f>'[3]02'!F92</f>
        <v>940</v>
      </c>
      <c r="G90" s="16">
        <f>'[3]02'!G92</f>
        <v>0</v>
      </c>
      <c r="H90" s="17">
        <f t="shared" si="59"/>
        <v>1260</v>
      </c>
      <c r="I90" s="15">
        <f>'[3]02'!J92</f>
        <v>305</v>
      </c>
      <c r="J90" s="16">
        <f>'[3]02'!K92</f>
        <v>0</v>
      </c>
      <c r="K90" s="16">
        <f>'[3]02'!L92</f>
        <v>0</v>
      </c>
      <c r="L90" s="16">
        <f>'[3]02'!M92</f>
        <v>0</v>
      </c>
      <c r="M90" s="16">
        <f>'[3]02'!N92</f>
        <v>0</v>
      </c>
      <c r="N90" s="16">
        <f>'[3]02'!O92</f>
        <v>0</v>
      </c>
      <c r="O90" s="17">
        <f t="shared" si="60"/>
        <v>305</v>
      </c>
      <c r="P90" s="18">
        <f>frq!C90</f>
        <v>1</v>
      </c>
      <c r="Q90" s="15">
        <f t="shared" si="33"/>
        <v>305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305</v>
      </c>
      <c r="X90" s="8">
        <f t="shared" si="36"/>
        <v>30.5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30.5</v>
      </c>
      <c r="AE90" s="8">
        <f t="shared" si="43"/>
        <v>30.5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30.5</v>
      </c>
      <c r="AL90" s="8">
        <f t="shared" si="35"/>
        <v>244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244</v>
      </c>
      <c r="AT90" s="8">
        <v>30.5</v>
      </c>
      <c r="AU90" s="8">
        <v>30.5</v>
      </c>
      <c r="AW90" s="202">
        <v>30.5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 s="8">
        <f t="shared" si="51"/>
        <v>30.5</v>
      </c>
      <c r="BD90" s="202">
        <v>30.5</v>
      </c>
      <c r="BE90" s="202">
        <v>0</v>
      </c>
      <c r="BF90" s="202">
        <v>0</v>
      </c>
      <c r="BG90" s="202">
        <v>0</v>
      </c>
      <c r="BH90" s="202">
        <v>0</v>
      </c>
      <c r="BI90" s="202">
        <v>0</v>
      </c>
      <c r="BJ90" s="8">
        <f t="shared" si="52"/>
        <v>30.5</v>
      </c>
      <c r="BL90" s="8">
        <f t="shared" si="53"/>
        <v>30.5</v>
      </c>
      <c r="BM90" s="8">
        <f t="shared" si="54"/>
        <v>30.5</v>
      </c>
      <c r="BN90" s="8">
        <f t="shared" si="55"/>
        <v>30.5</v>
      </c>
      <c r="BO90" s="8">
        <f t="shared" si="56"/>
        <v>30.5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'[3]02'!B93</f>
        <v>320</v>
      </c>
      <c r="C91" s="16">
        <f>'[3]02'!C93</f>
        <v>0</v>
      </c>
      <c r="D91" s="16">
        <f>'[3]02'!D93</f>
        <v>0</v>
      </c>
      <c r="E91" s="16">
        <f>'[3]02'!E93</f>
        <v>0</v>
      </c>
      <c r="F91" s="16">
        <f>'[3]02'!F93</f>
        <v>940</v>
      </c>
      <c r="G91" s="16">
        <f>'[3]02'!G93</f>
        <v>0</v>
      </c>
      <c r="H91" s="17">
        <f t="shared" si="59"/>
        <v>1260</v>
      </c>
      <c r="I91" s="15">
        <f>'[3]02'!J93</f>
        <v>305</v>
      </c>
      <c r="J91" s="16">
        <f>'[3]02'!K93</f>
        <v>0</v>
      </c>
      <c r="K91" s="16">
        <f>'[3]02'!L93</f>
        <v>0</v>
      </c>
      <c r="L91" s="16">
        <f>'[3]02'!M93</f>
        <v>0</v>
      </c>
      <c r="M91" s="16">
        <f>'[3]02'!N93</f>
        <v>0</v>
      </c>
      <c r="N91" s="16">
        <f>'[3]02'!O93</f>
        <v>0</v>
      </c>
      <c r="O91" s="17">
        <f t="shared" si="60"/>
        <v>305</v>
      </c>
      <c r="P91" s="18">
        <f>frq!C91</f>
        <v>1</v>
      </c>
      <c r="Q91" s="15">
        <f t="shared" si="33"/>
        <v>305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305</v>
      </c>
      <c r="X91" s="8">
        <f t="shared" si="36"/>
        <v>30.6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30.6</v>
      </c>
      <c r="AE91" s="8">
        <f t="shared" si="43"/>
        <v>30.6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30.6</v>
      </c>
      <c r="AL91" s="8">
        <f t="shared" si="35"/>
        <v>243.79999999999998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243.79999999999998</v>
      </c>
      <c r="AT91" s="8">
        <v>30.5</v>
      </c>
      <c r="AU91" s="8">
        <v>30.5</v>
      </c>
      <c r="AW91" s="202">
        <v>30.6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 s="8">
        <f t="shared" si="51"/>
        <v>30.6</v>
      </c>
      <c r="BD91" s="202">
        <v>30.6</v>
      </c>
      <c r="BE91" s="202">
        <v>0</v>
      </c>
      <c r="BF91" s="202">
        <v>0</v>
      </c>
      <c r="BG91" s="202">
        <v>0</v>
      </c>
      <c r="BH91" s="202">
        <v>0</v>
      </c>
      <c r="BI91" s="202">
        <v>0</v>
      </c>
      <c r="BJ91" s="8">
        <f t="shared" si="52"/>
        <v>30.6</v>
      </c>
      <c r="BL91" s="8">
        <f t="shared" si="53"/>
        <v>30.5</v>
      </c>
      <c r="BM91" s="8">
        <f t="shared" si="54"/>
        <v>30.5</v>
      </c>
      <c r="BN91" s="8">
        <f t="shared" si="55"/>
        <v>30.6</v>
      </c>
      <c r="BO91" s="8">
        <f t="shared" si="56"/>
        <v>30.6</v>
      </c>
      <c r="BP91" s="182">
        <f t="shared" si="57"/>
        <v>-0.10000000000000142</v>
      </c>
      <c r="BQ91" s="182">
        <f t="shared" si="58"/>
        <v>-0.10000000000000142</v>
      </c>
    </row>
    <row r="92" spans="1:69">
      <c r="A92" s="8" t="s">
        <v>134</v>
      </c>
      <c r="B92" s="15">
        <f>'[3]02'!B94</f>
        <v>320</v>
      </c>
      <c r="C92" s="16">
        <f>'[3]02'!C94</f>
        <v>0</v>
      </c>
      <c r="D92" s="16">
        <f>'[3]02'!D94</f>
        <v>0</v>
      </c>
      <c r="E92" s="16">
        <f>'[3]02'!E94</f>
        <v>0</v>
      </c>
      <c r="F92" s="16">
        <f>'[3]02'!F94</f>
        <v>940</v>
      </c>
      <c r="G92" s="16">
        <f>'[3]02'!G94</f>
        <v>0</v>
      </c>
      <c r="H92" s="17">
        <f t="shared" si="59"/>
        <v>1260</v>
      </c>
      <c r="I92" s="15">
        <f>'[3]02'!J94</f>
        <v>305</v>
      </c>
      <c r="J92" s="16">
        <f>'[3]02'!K94</f>
        <v>0</v>
      </c>
      <c r="K92" s="16">
        <f>'[3]02'!L94</f>
        <v>0</v>
      </c>
      <c r="L92" s="16">
        <f>'[3]02'!M94</f>
        <v>0</v>
      </c>
      <c r="M92" s="16">
        <f>'[3]02'!N94</f>
        <v>0</v>
      </c>
      <c r="N92" s="16">
        <f>'[3]02'!O94</f>
        <v>0</v>
      </c>
      <c r="O92" s="17">
        <f t="shared" si="60"/>
        <v>305</v>
      </c>
      <c r="P92" s="18">
        <f>frq!C92</f>
        <v>1</v>
      </c>
      <c r="Q92" s="15">
        <f t="shared" si="33"/>
        <v>305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305</v>
      </c>
      <c r="X92" s="8">
        <f t="shared" si="36"/>
        <v>30.5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30.5</v>
      </c>
      <c r="AE92" s="8">
        <f t="shared" si="43"/>
        <v>30.5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30.5</v>
      </c>
      <c r="AL92" s="8">
        <f t="shared" si="35"/>
        <v>244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244</v>
      </c>
      <c r="AT92" s="8">
        <v>30.5</v>
      </c>
      <c r="AU92" s="8">
        <v>30.5</v>
      </c>
      <c r="AW92" s="202">
        <v>30.5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 s="8">
        <f t="shared" si="51"/>
        <v>30.5</v>
      </c>
      <c r="BD92" s="202">
        <v>30.5</v>
      </c>
      <c r="BE92" s="202">
        <v>0</v>
      </c>
      <c r="BF92" s="202">
        <v>0</v>
      </c>
      <c r="BG92" s="202">
        <v>0</v>
      </c>
      <c r="BH92" s="202">
        <v>0</v>
      </c>
      <c r="BI92" s="202">
        <v>0</v>
      </c>
      <c r="BJ92" s="8">
        <f t="shared" si="52"/>
        <v>30.5</v>
      </c>
      <c r="BL92" s="8">
        <f t="shared" si="53"/>
        <v>30.5</v>
      </c>
      <c r="BM92" s="8">
        <f t="shared" si="54"/>
        <v>30.5</v>
      </c>
      <c r="BN92" s="8">
        <f t="shared" si="55"/>
        <v>30.5</v>
      </c>
      <c r="BO92" s="8">
        <f t="shared" si="56"/>
        <v>30.5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'[3]02'!B95</f>
        <v>320</v>
      </c>
      <c r="C93" s="16">
        <f>'[3]02'!C95</f>
        <v>0</v>
      </c>
      <c r="D93" s="16">
        <f>'[3]02'!D95</f>
        <v>0</v>
      </c>
      <c r="E93" s="16">
        <f>'[3]02'!E95</f>
        <v>0</v>
      </c>
      <c r="F93" s="16">
        <f>'[3]02'!F95</f>
        <v>940</v>
      </c>
      <c r="G93" s="16">
        <f>'[3]02'!G95</f>
        <v>0</v>
      </c>
      <c r="H93" s="17">
        <f t="shared" si="59"/>
        <v>1260</v>
      </c>
      <c r="I93" s="15">
        <f>'[3]02'!J95</f>
        <v>305</v>
      </c>
      <c r="J93" s="16">
        <f>'[3]02'!K95</f>
        <v>0</v>
      </c>
      <c r="K93" s="16">
        <f>'[3]02'!L95</f>
        <v>0</v>
      </c>
      <c r="L93" s="16">
        <f>'[3]02'!M95</f>
        <v>0</v>
      </c>
      <c r="M93" s="16">
        <f>'[3]02'!N95</f>
        <v>0</v>
      </c>
      <c r="N93" s="16">
        <f>'[3]02'!O95</f>
        <v>0</v>
      </c>
      <c r="O93" s="17">
        <f t="shared" si="60"/>
        <v>305</v>
      </c>
      <c r="P93" s="18">
        <f>frq!C93</f>
        <v>1</v>
      </c>
      <c r="Q93" s="15">
        <f t="shared" si="33"/>
        <v>305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305</v>
      </c>
      <c r="X93" s="8">
        <f t="shared" si="36"/>
        <v>30.5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30.5</v>
      </c>
      <c r="AE93" s="8">
        <f t="shared" si="43"/>
        <v>30.5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30.5</v>
      </c>
      <c r="AL93" s="8">
        <f t="shared" si="35"/>
        <v>244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244</v>
      </c>
      <c r="AT93" s="8">
        <v>30.5</v>
      </c>
      <c r="AU93" s="8">
        <v>30.5</v>
      </c>
      <c r="AW93" s="202">
        <v>30.5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 s="8">
        <f t="shared" si="51"/>
        <v>30.5</v>
      </c>
      <c r="BD93" s="202">
        <v>30.5</v>
      </c>
      <c r="BE93" s="202">
        <v>0</v>
      </c>
      <c r="BF93" s="202">
        <v>0</v>
      </c>
      <c r="BG93" s="202">
        <v>0</v>
      </c>
      <c r="BH93" s="202">
        <v>0</v>
      </c>
      <c r="BI93" s="202">
        <v>0</v>
      </c>
      <c r="BJ93" s="8">
        <f t="shared" si="52"/>
        <v>30.5</v>
      </c>
      <c r="BL93" s="8">
        <f t="shared" si="53"/>
        <v>30.5</v>
      </c>
      <c r="BM93" s="8">
        <f t="shared" si="54"/>
        <v>30.5</v>
      </c>
      <c r="BN93" s="8">
        <f t="shared" si="55"/>
        <v>30.5</v>
      </c>
      <c r="BO93" s="8">
        <f t="shared" si="56"/>
        <v>30.5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'[3]02'!B96</f>
        <v>320</v>
      </c>
      <c r="C94" s="16">
        <f>'[3]02'!C96</f>
        <v>0</v>
      </c>
      <c r="D94" s="16">
        <f>'[3]02'!D96</f>
        <v>0</v>
      </c>
      <c r="E94" s="16">
        <f>'[3]02'!E96</f>
        <v>0</v>
      </c>
      <c r="F94" s="16">
        <f>'[3]02'!F96</f>
        <v>940</v>
      </c>
      <c r="G94" s="16">
        <f>'[3]02'!G96</f>
        <v>0</v>
      </c>
      <c r="H94" s="17">
        <f t="shared" si="59"/>
        <v>1260</v>
      </c>
      <c r="I94" s="15">
        <f>'[3]02'!J96</f>
        <v>305</v>
      </c>
      <c r="J94" s="16">
        <f>'[3]02'!K96</f>
        <v>0</v>
      </c>
      <c r="K94" s="16">
        <f>'[3]02'!L96</f>
        <v>0</v>
      </c>
      <c r="L94" s="16">
        <f>'[3]02'!M96</f>
        <v>0</v>
      </c>
      <c r="M94" s="16">
        <f>'[3]02'!N96</f>
        <v>0</v>
      </c>
      <c r="N94" s="16">
        <f>'[3]02'!O96</f>
        <v>0</v>
      </c>
      <c r="O94" s="17">
        <f t="shared" si="60"/>
        <v>305</v>
      </c>
      <c r="P94" s="18">
        <f>frq!C94</f>
        <v>1</v>
      </c>
      <c r="Q94" s="15">
        <f t="shared" si="33"/>
        <v>305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305</v>
      </c>
      <c r="X94" s="8">
        <f t="shared" si="36"/>
        <v>30.5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30.5</v>
      </c>
      <c r="AE94" s="8">
        <f t="shared" si="43"/>
        <v>30.5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30.5</v>
      </c>
      <c r="AL94" s="8">
        <f t="shared" si="35"/>
        <v>244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244</v>
      </c>
      <c r="AT94" s="8">
        <v>30.5</v>
      </c>
      <c r="AU94" s="8">
        <v>30.5</v>
      </c>
      <c r="AW94" s="202">
        <v>30.5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 s="8">
        <f t="shared" si="51"/>
        <v>30.5</v>
      </c>
      <c r="BD94" s="202">
        <v>30.5</v>
      </c>
      <c r="BE94" s="202">
        <v>0</v>
      </c>
      <c r="BF94" s="202">
        <v>0</v>
      </c>
      <c r="BG94" s="202">
        <v>0</v>
      </c>
      <c r="BH94" s="202">
        <v>0</v>
      </c>
      <c r="BI94" s="202">
        <v>0</v>
      </c>
      <c r="BJ94" s="8">
        <f t="shared" si="52"/>
        <v>30.5</v>
      </c>
      <c r="BL94" s="8">
        <f t="shared" si="53"/>
        <v>30.5</v>
      </c>
      <c r="BM94" s="8">
        <f t="shared" si="54"/>
        <v>30.5</v>
      </c>
      <c r="BN94" s="8">
        <f t="shared" si="55"/>
        <v>30.5</v>
      </c>
      <c r="BO94" s="8">
        <f t="shared" si="56"/>
        <v>30.5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'[3]02'!B97</f>
        <v>320</v>
      </c>
      <c r="C95" s="16">
        <f>'[3]02'!C97</f>
        <v>0</v>
      </c>
      <c r="D95" s="16">
        <f>'[3]02'!D97</f>
        <v>0</v>
      </c>
      <c r="E95" s="16">
        <f>'[3]02'!E97</f>
        <v>0</v>
      </c>
      <c r="F95" s="16">
        <f>'[3]02'!F97</f>
        <v>940</v>
      </c>
      <c r="G95" s="16">
        <f>'[3]02'!G97</f>
        <v>0</v>
      </c>
      <c r="H95" s="17">
        <f t="shared" si="59"/>
        <v>1260</v>
      </c>
      <c r="I95" s="15">
        <f>'[3]02'!J97</f>
        <v>305</v>
      </c>
      <c r="J95" s="16">
        <f>'[3]02'!K97</f>
        <v>0</v>
      </c>
      <c r="K95" s="16">
        <f>'[3]02'!L97</f>
        <v>0</v>
      </c>
      <c r="L95" s="16">
        <f>'[3]02'!M97</f>
        <v>0</v>
      </c>
      <c r="M95" s="16">
        <f>'[3]02'!N97</f>
        <v>0</v>
      </c>
      <c r="N95" s="16">
        <f>'[3]02'!O97</f>
        <v>0</v>
      </c>
      <c r="O95" s="17">
        <f t="shared" si="60"/>
        <v>305</v>
      </c>
      <c r="P95" s="18">
        <f>frq!C95</f>
        <v>1</v>
      </c>
      <c r="Q95" s="15">
        <f t="shared" si="33"/>
        <v>305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305</v>
      </c>
      <c r="X95" s="8">
        <f t="shared" si="36"/>
        <v>30.5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30.5</v>
      </c>
      <c r="AE95" s="8">
        <f t="shared" si="43"/>
        <v>30.5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30.5</v>
      </c>
      <c r="AL95" s="8">
        <f t="shared" si="35"/>
        <v>244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244</v>
      </c>
      <c r="AT95" s="8">
        <v>30.5</v>
      </c>
      <c r="AU95" s="8">
        <v>30.5</v>
      </c>
      <c r="AW95" s="202">
        <v>30.5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 s="8">
        <f t="shared" si="51"/>
        <v>30.5</v>
      </c>
      <c r="BD95" s="202">
        <v>30.5</v>
      </c>
      <c r="BE95" s="202">
        <v>0</v>
      </c>
      <c r="BF95" s="202">
        <v>0</v>
      </c>
      <c r="BG95" s="202">
        <v>0</v>
      </c>
      <c r="BH95" s="202">
        <v>0</v>
      </c>
      <c r="BI95" s="202">
        <v>0</v>
      </c>
      <c r="BJ95" s="8">
        <f t="shared" si="52"/>
        <v>30.5</v>
      </c>
      <c r="BL95" s="8">
        <f t="shared" si="53"/>
        <v>30.5</v>
      </c>
      <c r="BM95" s="8">
        <f t="shared" si="54"/>
        <v>30.5</v>
      </c>
      <c r="BN95" s="8">
        <f t="shared" si="55"/>
        <v>30.5</v>
      </c>
      <c r="BO95" s="8">
        <f t="shared" si="56"/>
        <v>30.5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'[3]02'!B98</f>
        <v>320</v>
      </c>
      <c r="C96" s="16">
        <f>'[3]02'!C98</f>
        <v>0</v>
      </c>
      <c r="D96" s="16">
        <f>'[3]02'!D98</f>
        <v>0</v>
      </c>
      <c r="E96" s="16">
        <f>'[3]02'!E98</f>
        <v>0</v>
      </c>
      <c r="F96" s="16">
        <f>'[3]02'!F98</f>
        <v>940</v>
      </c>
      <c r="G96" s="16">
        <f>'[3]02'!G98</f>
        <v>0</v>
      </c>
      <c r="H96" s="17">
        <f t="shared" si="59"/>
        <v>1260</v>
      </c>
      <c r="I96" s="15">
        <f>'[3]02'!J98</f>
        <v>305</v>
      </c>
      <c r="J96" s="16">
        <f>'[3]02'!K98</f>
        <v>0</v>
      </c>
      <c r="K96" s="16">
        <f>'[3]02'!L98</f>
        <v>0</v>
      </c>
      <c r="L96" s="16">
        <f>'[3]02'!M98</f>
        <v>0</v>
      </c>
      <c r="M96" s="16">
        <f>'[3]02'!N98</f>
        <v>0</v>
      </c>
      <c r="N96" s="16">
        <f>'[3]02'!O98</f>
        <v>0</v>
      </c>
      <c r="O96" s="17">
        <f t="shared" si="60"/>
        <v>305</v>
      </c>
      <c r="P96" s="18">
        <f>frq!C96</f>
        <v>1</v>
      </c>
      <c r="Q96" s="15">
        <f t="shared" si="33"/>
        <v>305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305</v>
      </c>
      <c r="X96" s="8">
        <f t="shared" si="36"/>
        <v>30.5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30.5</v>
      </c>
      <c r="AE96" s="8">
        <f t="shared" si="43"/>
        <v>30.5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30.5</v>
      </c>
      <c r="AL96" s="8">
        <f t="shared" si="35"/>
        <v>244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244</v>
      </c>
      <c r="AT96" s="8">
        <v>30.5</v>
      </c>
      <c r="AU96" s="8">
        <v>30.5</v>
      </c>
      <c r="AW96" s="202">
        <v>30.5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 s="8">
        <f t="shared" si="51"/>
        <v>30.5</v>
      </c>
      <c r="BD96" s="202">
        <v>30.5</v>
      </c>
      <c r="BE96" s="202">
        <v>0</v>
      </c>
      <c r="BF96" s="202">
        <v>0</v>
      </c>
      <c r="BG96" s="202">
        <v>0</v>
      </c>
      <c r="BH96" s="202">
        <v>0</v>
      </c>
      <c r="BI96" s="202">
        <v>0</v>
      </c>
      <c r="BJ96" s="8">
        <f t="shared" si="52"/>
        <v>30.5</v>
      </c>
      <c r="BL96" s="8">
        <f t="shared" si="53"/>
        <v>30.5</v>
      </c>
      <c r="BM96" s="8">
        <f t="shared" si="54"/>
        <v>30.5</v>
      </c>
      <c r="BN96" s="8">
        <f t="shared" si="55"/>
        <v>30.5</v>
      </c>
      <c r="BO96" s="8">
        <f t="shared" si="56"/>
        <v>30.5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'[3]02'!B99</f>
        <v>320</v>
      </c>
      <c r="C97" s="16">
        <f>'[3]02'!C99</f>
        <v>0</v>
      </c>
      <c r="D97" s="16">
        <f>'[3]02'!D99</f>
        <v>0</v>
      </c>
      <c r="E97" s="16">
        <f>'[3]02'!E99</f>
        <v>0</v>
      </c>
      <c r="F97" s="16">
        <f>'[3]02'!F99</f>
        <v>940</v>
      </c>
      <c r="G97" s="16">
        <f>'[3]02'!G99</f>
        <v>0</v>
      </c>
      <c r="H97" s="17">
        <f t="shared" si="59"/>
        <v>1260</v>
      </c>
      <c r="I97" s="15">
        <f>'[3]02'!J99</f>
        <v>305</v>
      </c>
      <c r="J97" s="16">
        <f>'[3]02'!K99</f>
        <v>0</v>
      </c>
      <c r="K97" s="16">
        <f>'[3]02'!L99</f>
        <v>0</v>
      </c>
      <c r="L97" s="16">
        <f>'[3]02'!M99</f>
        <v>0</v>
      </c>
      <c r="M97" s="16">
        <f>'[3]02'!N99</f>
        <v>0</v>
      </c>
      <c r="N97" s="16">
        <f>'[3]02'!O99</f>
        <v>0</v>
      </c>
      <c r="O97" s="17">
        <f t="shared" si="60"/>
        <v>305</v>
      </c>
      <c r="P97" s="18">
        <f>frq!C97</f>
        <v>1</v>
      </c>
      <c r="Q97" s="15">
        <f t="shared" si="33"/>
        <v>305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305</v>
      </c>
      <c r="X97" s="8">
        <f t="shared" si="36"/>
        <v>30.6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30.6</v>
      </c>
      <c r="AE97" s="8">
        <f t="shared" si="43"/>
        <v>30.6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30.6</v>
      </c>
      <c r="AL97" s="8">
        <f t="shared" si="35"/>
        <v>243.79999999999998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243.79999999999998</v>
      </c>
      <c r="AT97" s="8">
        <v>30.5</v>
      </c>
      <c r="AU97" s="8">
        <v>30.5</v>
      </c>
      <c r="AW97" s="202">
        <v>30.6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 s="8">
        <f t="shared" si="51"/>
        <v>30.6</v>
      </c>
      <c r="BD97" s="202">
        <v>30.6</v>
      </c>
      <c r="BE97" s="202">
        <v>0</v>
      </c>
      <c r="BF97" s="202">
        <v>0</v>
      </c>
      <c r="BG97" s="202">
        <v>0</v>
      </c>
      <c r="BH97" s="202">
        <v>0</v>
      </c>
      <c r="BI97" s="202">
        <v>0</v>
      </c>
      <c r="BJ97" s="8">
        <f t="shared" si="52"/>
        <v>30.6</v>
      </c>
      <c r="BL97" s="8">
        <f t="shared" si="53"/>
        <v>30.5</v>
      </c>
      <c r="BM97" s="8">
        <f t="shared" si="54"/>
        <v>30.5</v>
      </c>
      <c r="BN97" s="8">
        <f t="shared" si="55"/>
        <v>30.6</v>
      </c>
      <c r="BO97" s="8">
        <f t="shared" si="56"/>
        <v>30.6</v>
      </c>
      <c r="BP97" s="182">
        <f t="shared" si="57"/>
        <v>-0.10000000000000142</v>
      </c>
      <c r="BQ97" s="182">
        <f t="shared" si="58"/>
        <v>-0.10000000000000142</v>
      </c>
    </row>
    <row r="98" spans="1:69">
      <c r="A98" s="8" t="s">
        <v>140</v>
      </c>
      <c r="B98" s="15">
        <f>'[3]02'!B100</f>
        <v>320</v>
      </c>
      <c r="C98" s="16">
        <f>'[3]02'!C100</f>
        <v>0</v>
      </c>
      <c r="D98" s="16">
        <f>'[3]02'!D100</f>
        <v>0</v>
      </c>
      <c r="E98" s="16">
        <f>'[3]02'!E100</f>
        <v>0</v>
      </c>
      <c r="F98" s="16">
        <f>'[3]02'!F100</f>
        <v>940</v>
      </c>
      <c r="G98" s="16">
        <f>'[3]02'!G100</f>
        <v>0</v>
      </c>
      <c r="H98" s="17">
        <f t="shared" si="59"/>
        <v>1260</v>
      </c>
      <c r="I98" s="15">
        <f>'[3]02'!J100</f>
        <v>305</v>
      </c>
      <c r="J98" s="16">
        <f>'[3]02'!K100</f>
        <v>0</v>
      </c>
      <c r="K98" s="16">
        <f>'[3]02'!L100</f>
        <v>0</v>
      </c>
      <c r="L98" s="16">
        <f>'[3]02'!M100</f>
        <v>0</v>
      </c>
      <c r="M98" s="16">
        <f>'[3]02'!N100</f>
        <v>0</v>
      </c>
      <c r="N98" s="16">
        <f>'[3]02'!O100</f>
        <v>0</v>
      </c>
      <c r="O98" s="17">
        <f t="shared" si="60"/>
        <v>305</v>
      </c>
      <c r="P98" s="18">
        <f>frq!C98</f>
        <v>1</v>
      </c>
      <c r="Q98" s="15">
        <f t="shared" si="33"/>
        <v>305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305</v>
      </c>
      <c r="X98" s="8">
        <f t="shared" si="36"/>
        <v>30.5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30.5</v>
      </c>
      <c r="AE98" s="8">
        <f t="shared" si="43"/>
        <v>30.5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30.5</v>
      </c>
      <c r="AL98" s="8">
        <f t="shared" si="35"/>
        <v>244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244</v>
      </c>
      <c r="AT98" s="8">
        <v>30.5</v>
      </c>
      <c r="AU98" s="8">
        <v>30.5</v>
      </c>
      <c r="AW98" s="202">
        <v>30.5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 s="8">
        <f t="shared" si="51"/>
        <v>30.5</v>
      </c>
      <c r="BD98" s="202">
        <v>30.5</v>
      </c>
      <c r="BE98" s="202">
        <v>0</v>
      </c>
      <c r="BF98" s="202">
        <v>0</v>
      </c>
      <c r="BG98" s="202">
        <v>0</v>
      </c>
      <c r="BH98" s="202">
        <v>0</v>
      </c>
      <c r="BI98" s="202">
        <v>0</v>
      </c>
      <c r="BJ98" s="8">
        <f t="shared" si="52"/>
        <v>30.5</v>
      </c>
      <c r="BL98" s="8">
        <f t="shared" si="53"/>
        <v>30.5</v>
      </c>
      <c r="BM98" s="8">
        <f t="shared" si="54"/>
        <v>30.5</v>
      </c>
      <c r="BN98" s="8">
        <f t="shared" si="55"/>
        <v>30.5</v>
      </c>
      <c r="BO98" s="8">
        <f t="shared" si="56"/>
        <v>30.5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30.12</v>
      </c>
      <c r="I99" s="15">
        <f t="shared" si="62"/>
        <v>7.0504199999999999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7.0504199999999999</v>
      </c>
      <c r="P99" s="15">
        <f t="shared" si="62"/>
        <v>2.4E-2</v>
      </c>
      <c r="Q99" s="15">
        <f t="shared" si="62"/>
        <v>7.0504199999999999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7.0504199999999999</v>
      </c>
      <c r="X99" s="15">
        <f t="shared" si="62"/>
        <v>0.65177750000000012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0.65177750000000012</v>
      </c>
      <c r="AE99" s="15">
        <f t="shared" si="62"/>
        <v>0.75016250000000007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0.75016250000000007</v>
      </c>
      <c r="AL99" s="15">
        <f t="shared" si="62"/>
        <v>5.6484800000000002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5.6484800000000002</v>
      </c>
      <c r="AS99" s="15">
        <f t="shared" si="62"/>
        <v>0</v>
      </c>
      <c r="AT99" s="15">
        <f t="shared" si="62"/>
        <v>0.66078250000000005</v>
      </c>
      <c r="AU99" s="15">
        <f t="shared" si="62"/>
        <v>0.74936250000000004</v>
      </c>
      <c r="AV99" s="15">
        <f t="shared" si="62"/>
        <v>0</v>
      </c>
      <c r="AW99" s="15">
        <f t="shared" si="62"/>
        <v>0.65177750000000012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0.65177750000000012</v>
      </c>
      <c r="BD99" s="15">
        <f t="shared" si="62"/>
        <v>0.75016250000000007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0.75016250000000007</v>
      </c>
      <c r="BK99" s="15"/>
      <c r="BL99" s="15">
        <f t="shared" si="63"/>
        <v>0.66078250000000005</v>
      </c>
      <c r="BM99" s="15">
        <f t="shared" si="63"/>
        <v>0.74936250000000004</v>
      </c>
      <c r="BN99" s="15">
        <f t="shared" si="63"/>
        <v>0.65177750000000012</v>
      </c>
      <c r="BO99" s="15">
        <f t="shared" si="63"/>
        <v>0.75016250000000007</v>
      </c>
      <c r="BP99" s="15">
        <f t="shared" si="63"/>
        <v>9.0049999999999991E-3</v>
      </c>
      <c r="BQ99" s="15">
        <f t="shared" si="63"/>
        <v>-8.0000000000000069E-4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44714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44714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8" t="s">
        <v>157</v>
      </c>
      <c r="C1" s="208"/>
      <c r="D1" s="208" t="s">
        <v>287</v>
      </c>
      <c r="E1" s="208"/>
      <c r="H1" s="154"/>
      <c r="I1" s="208" t="s">
        <v>344</v>
      </c>
      <c r="J1" s="208"/>
      <c r="K1" s="208"/>
      <c r="L1" s="208"/>
      <c r="M1" s="208"/>
      <c r="N1" s="208"/>
      <c r="O1" s="155"/>
      <c r="P1" s="208" t="s">
        <v>345</v>
      </c>
      <c r="Q1" s="208"/>
      <c r="R1" s="208"/>
      <c r="S1" s="208"/>
      <c r="T1" s="208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62</v>
      </c>
      <c r="C3">
        <f>PPCL!C3</f>
        <v>0</v>
      </c>
      <c r="D3">
        <f>PPCL!M3</f>
        <v>62</v>
      </c>
      <c r="E3">
        <f>PPCL!N3</f>
        <v>0</v>
      </c>
      <c r="F3">
        <f>B3+C3</f>
        <v>62</v>
      </c>
      <c r="G3">
        <f>D3+E3</f>
        <v>62</v>
      </c>
      <c r="H3" s="154"/>
      <c r="I3">
        <f>BRPL_EOD!AG3+BRPL_EOD!AH3</f>
        <v>17.54</v>
      </c>
      <c r="J3">
        <f>BYPL_EOD!AG3+BYPL_EOD!AH3</f>
        <v>9.9600000000000009</v>
      </c>
      <c r="K3">
        <f>MES_EOD!AG3+MES_EOD!AH3</f>
        <v>3.76</v>
      </c>
      <c r="L3">
        <f>NDMC_EOD!AG3+NDMC_EOD!AH3</f>
        <v>18.79</v>
      </c>
      <c r="M3">
        <f>TPDDL_EOD!AG3+TPDDL_EOD!AH3</f>
        <v>11.95</v>
      </c>
      <c r="N3">
        <f t="shared" ref="N3:N66" si="0">SUM(I3:M3)</f>
        <v>62</v>
      </c>
      <c r="O3" s="154">
        <f t="shared" ref="O3:O66" si="1">G3-N3</f>
        <v>0</v>
      </c>
      <c r="P3">
        <v>17.54</v>
      </c>
      <c r="Q3">
        <v>9.9600000000000009</v>
      </c>
      <c r="R3">
        <v>3.76</v>
      </c>
      <c r="S3">
        <v>18.79</v>
      </c>
      <c r="T3">
        <v>11.95</v>
      </c>
      <c r="U3" s="156">
        <f t="shared" ref="U3:U66" si="2">SUM(P3:T3)</f>
        <v>62</v>
      </c>
      <c r="V3" s="154">
        <f t="shared" ref="V3:V66" si="3">G3-U3</f>
        <v>0</v>
      </c>
    </row>
    <row r="4" spans="1:22">
      <c r="A4" t="s">
        <v>46</v>
      </c>
      <c r="B4">
        <f>PPCL!B4</f>
        <v>62</v>
      </c>
      <c r="C4">
        <f>PPCL!C4</f>
        <v>0</v>
      </c>
      <c r="D4">
        <f>PPCL!M4</f>
        <v>62</v>
      </c>
      <c r="E4">
        <f>PPCL!N4</f>
        <v>0</v>
      </c>
      <c r="F4">
        <f t="shared" ref="F4:F67" si="4">B4+C4</f>
        <v>62</v>
      </c>
      <c r="G4">
        <f t="shared" ref="G4:G67" si="5">D4+E4</f>
        <v>62</v>
      </c>
      <c r="H4" s="154"/>
      <c r="I4">
        <f>BRPL_EOD!AG4+BRPL_EOD!AH4</f>
        <v>17.54</v>
      </c>
      <c r="J4">
        <f>BYPL_EOD!AG4+BYPL_EOD!AH4</f>
        <v>9.9600000000000009</v>
      </c>
      <c r="K4">
        <f>MES_EOD!AG4+MES_EOD!AH4</f>
        <v>3.76</v>
      </c>
      <c r="L4">
        <f>NDMC_EOD!AG4+NDMC_EOD!AH4</f>
        <v>18.79</v>
      </c>
      <c r="M4">
        <f>TPDDL_EOD!AG4+TPDDL_EOD!AH4</f>
        <v>11.95</v>
      </c>
      <c r="N4">
        <f t="shared" si="0"/>
        <v>62</v>
      </c>
      <c r="O4" s="154">
        <f t="shared" si="1"/>
        <v>0</v>
      </c>
      <c r="P4">
        <v>17.54</v>
      </c>
      <c r="Q4">
        <v>9.9600000000000009</v>
      </c>
      <c r="R4">
        <v>3.76</v>
      </c>
      <c r="S4">
        <v>18.79</v>
      </c>
      <c r="T4">
        <v>11.95</v>
      </c>
      <c r="U4" s="156">
        <f t="shared" si="2"/>
        <v>62</v>
      </c>
      <c r="V4" s="154">
        <f t="shared" si="3"/>
        <v>0</v>
      </c>
    </row>
    <row r="5" spans="1:22">
      <c r="A5" t="s">
        <v>47</v>
      </c>
      <c r="B5">
        <f>PPCL!B5</f>
        <v>62</v>
      </c>
      <c r="C5">
        <f>PPCL!C5</f>
        <v>0</v>
      </c>
      <c r="D5">
        <f>PPCL!M5</f>
        <v>62</v>
      </c>
      <c r="E5">
        <f>PPCL!N5</f>
        <v>0</v>
      </c>
      <c r="F5">
        <f t="shared" si="4"/>
        <v>62</v>
      </c>
      <c r="G5">
        <f t="shared" si="5"/>
        <v>62</v>
      </c>
      <c r="H5" s="154"/>
      <c r="I5">
        <f>BRPL_EOD!AG5+BRPL_EOD!AH5</f>
        <v>17.54</v>
      </c>
      <c r="J5">
        <f>BYPL_EOD!AG5+BYPL_EOD!AH5</f>
        <v>9.9600000000000009</v>
      </c>
      <c r="K5">
        <f>MES_EOD!AG5+MES_EOD!AH5</f>
        <v>3.76</v>
      </c>
      <c r="L5">
        <f>NDMC_EOD!AG5+NDMC_EOD!AH5</f>
        <v>18.79</v>
      </c>
      <c r="M5">
        <f>TPDDL_EOD!AG5+TPDDL_EOD!AH5</f>
        <v>11.95</v>
      </c>
      <c r="N5">
        <f t="shared" si="0"/>
        <v>62</v>
      </c>
      <c r="O5" s="154">
        <f t="shared" si="1"/>
        <v>0</v>
      </c>
      <c r="P5">
        <v>17.54</v>
      </c>
      <c r="Q5">
        <v>9.9600000000000009</v>
      </c>
      <c r="R5">
        <v>3.76</v>
      </c>
      <c r="S5">
        <v>18.79</v>
      </c>
      <c r="T5">
        <v>11.95</v>
      </c>
      <c r="U5" s="156">
        <f t="shared" si="2"/>
        <v>62</v>
      </c>
      <c r="V5" s="154">
        <f t="shared" si="3"/>
        <v>0</v>
      </c>
    </row>
    <row r="6" spans="1:22">
      <c r="A6" t="s">
        <v>48</v>
      </c>
      <c r="B6">
        <f>PPCL!B6</f>
        <v>62</v>
      </c>
      <c r="C6">
        <f>PPCL!C6</f>
        <v>0</v>
      </c>
      <c r="D6">
        <f>PPCL!M6</f>
        <v>62</v>
      </c>
      <c r="E6">
        <f>PPCL!N6</f>
        <v>0</v>
      </c>
      <c r="F6">
        <f t="shared" si="4"/>
        <v>62</v>
      </c>
      <c r="G6">
        <f t="shared" si="5"/>
        <v>62</v>
      </c>
      <c r="H6" s="154"/>
      <c r="I6">
        <f>BRPL_EOD!AG6+BRPL_EOD!AH6</f>
        <v>17.54</v>
      </c>
      <c r="J6">
        <f>BYPL_EOD!AG6+BYPL_EOD!AH6</f>
        <v>9.9600000000000009</v>
      </c>
      <c r="K6">
        <f>MES_EOD!AG6+MES_EOD!AH6</f>
        <v>3.76</v>
      </c>
      <c r="L6">
        <f>NDMC_EOD!AG6+NDMC_EOD!AH6</f>
        <v>18.79</v>
      </c>
      <c r="M6">
        <f>TPDDL_EOD!AG6+TPDDL_EOD!AH6</f>
        <v>11.95</v>
      </c>
      <c r="N6">
        <f t="shared" si="0"/>
        <v>62</v>
      </c>
      <c r="O6" s="154">
        <f t="shared" si="1"/>
        <v>0</v>
      </c>
      <c r="P6">
        <v>17.54</v>
      </c>
      <c r="Q6">
        <v>9.9600000000000009</v>
      </c>
      <c r="R6">
        <v>3.76</v>
      </c>
      <c r="S6">
        <v>18.79</v>
      </c>
      <c r="T6">
        <v>11.95</v>
      </c>
      <c r="U6" s="156">
        <f t="shared" si="2"/>
        <v>62</v>
      </c>
      <c r="V6" s="154">
        <f t="shared" si="3"/>
        <v>0</v>
      </c>
    </row>
    <row r="7" spans="1:22">
      <c r="A7" t="s">
        <v>49</v>
      </c>
      <c r="B7">
        <f>PPCL!B7</f>
        <v>62</v>
      </c>
      <c r="C7">
        <f>PPCL!C7</f>
        <v>0</v>
      </c>
      <c r="D7">
        <f>PPCL!M7</f>
        <v>62</v>
      </c>
      <c r="E7">
        <f>PPCL!N7</f>
        <v>0</v>
      </c>
      <c r="F7">
        <f t="shared" si="4"/>
        <v>62</v>
      </c>
      <c r="G7">
        <f t="shared" si="5"/>
        <v>62</v>
      </c>
      <c r="H7" s="154"/>
      <c r="I7">
        <f>BRPL_EOD!AG7+BRPL_EOD!AH7</f>
        <v>17.54</v>
      </c>
      <c r="J7">
        <f>BYPL_EOD!AG7+BYPL_EOD!AH7</f>
        <v>9.9600000000000009</v>
      </c>
      <c r="K7">
        <f>MES_EOD!AG7+MES_EOD!AH7</f>
        <v>3.76</v>
      </c>
      <c r="L7">
        <f>NDMC_EOD!AG7+NDMC_EOD!AH7</f>
        <v>18.79</v>
      </c>
      <c r="M7">
        <f>TPDDL_EOD!AG7+TPDDL_EOD!AH7</f>
        <v>11.95</v>
      </c>
      <c r="N7">
        <f t="shared" si="0"/>
        <v>62</v>
      </c>
      <c r="O7" s="154">
        <f t="shared" si="1"/>
        <v>0</v>
      </c>
      <c r="P7">
        <v>17.54</v>
      </c>
      <c r="Q7">
        <v>9.9600000000000009</v>
      </c>
      <c r="R7">
        <v>3.76</v>
      </c>
      <c r="S7">
        <v>18.79</v>
      </c>
      <c r="T7">
        <v>11.95</v>
      </c>
      <c r="U7" s="156">
        <f t="shared" si="2"/>
        <v>62</v>
      </c>
      <c r="V7" s="154">
        <f t="shared" si="3"/>
        <v>0</v>
      </c>
    </row>
    <row r="8" spans="1:22">
      <c r="A8" t="s">
        <v>50</v>
      </c>
      <c r="B8">
        <f>PPCL!B8</f>
        <v>62</v>
      </c>
      <c r="C8">
        <f>PPCL!C8</f>
        <v>0</v>
      </c>
      <c r="D8">
        <f>PPCL!M8</f>
        <v>62</v>
      </c>
      <c r="E8">
        <f>PPCL!N8</f>
        <v>0</v>
      </c>
      <c r="F8">
        <f t="shared" si="4"/>
        <v>62</v>
      </c>
      <c r="G8">
        <f t="shared" si="5"/>
        <v>62</v>
      </c>
      <c r="H8" s="154"/>
      <c r="I8">
        <f>BRPL_EOD!AG8+BRPL_EOD!AH8</f>
        <v>17.54</v>
      </c>
      <c r="J8">
        <f>BYPL_EOD!AG8+BYPL_EOD!AH8</f>
        <v>9.9600000000000009</v>
      </c>
      <c r="K8">
        <f>MES_EOD!AG8+MES_EOD!AH8</f>
        <v>3.76</v>
      </c>
      <c r="L8">
        <f>NDMC_EOD!AG8+NDMC_EOD!AH8</f>
        <v>18.79</v>
      </c>
      <c r="M8">
        <f>TPDDL_EOD!AG8+TPDDL_EOD!AH8</f>
        <v>11.95</v>
      </c>
      <c r="N8">
        <f t="shared" si="0"/>
        <v>62</v>
      </c>
      <c r="O8" s="154">
        <f t="shared" si="1"/>
        <v>0</v>
      </c>
      <c r="P8">
        <v>17.54</v>
      </c>
      <c r="Q8">
        <v>9.9600000000000009</v>
      </c>
      <c r="R8">
        <v>3.76</v>
      </c>
      <c r="S8">
        <v>18.79</v>
      </c>
      <c r="T8">
        <v>11.95</v>
      </c>
      <c r="U8" s="156">
        <f t="shared" si="2"/>
        <v>62</v>
      </c>
      <c r="V8" s="154">
        <f t="shared" si="3"/>
        <v>0</v>
      </c>
    </row>
    <row r="9" spans="1:22">
      <c r="A9" t="s">
        <v>51</v>
      </c>
      <c r="B9">
        <f>PPCL!B9</f>
        <v>62</v>
      </c>
      <c r="C9">
        <f>PPCL!C9</f>
        <v>0</v>
      </c>
      <c r="D9">
        <f>PPCL!M9</f>
        <v>62</v>
      </c>
      <c r="E9">
        <f>PPCL!N9</f>
        <v>0</v>
      </c>
      <c r="F9">
        <f t="shared" si="4"/>
        <v>62</v>
      </c>
      <c r="G9">
        <f t="shared" si="5"/>
        <v>62</v>
      </c>
      <c r="H9" s="154"/>
      <c r="I9">
        <f>BRPL_EOD!AG9+BRPL_EOD!AH9</f>
        <v>17.54</v>
      </c>
      <c r="J9">
        <f>BYPL_EOD!AG9+BYPL_EOD!AH9</f>
        <v>9.9600000000000009</v>
      </c>
      <c r="K9">
        <f>MES_EOD!AG9+MES_EOD!AH9</f>
        <v>3.76</v>
      </c>
      <c r="L9">
        <f>NDMC_EOD!AG9+NDMC_EOD!AH9</f>
        <v>18.79</v>
      </c>
      <c r="M9">
        <f>TPDDL_EOD!AG9+TPDDL_EOD!AH9</f>
        <v>11.95</v>
      </c>
      <c r="N9">
        <f t="shared" si="0"/>
        <v>62</v>
      </c>
      <c r="O9" s="154">
        <f t="shared" si="1"/>
        <v>0</v>
      </c>
      <c r="P9">
        <v>17.54</v>
      </c>
      <c r="Q9">
        <v>9.9600000000000009</v>
      </c>
      <c r="R9">
        <v>3.76</v>
      </c>
      <c r="S9">
        <v>18.79</v>
      </c>
      <c r="T9">
        <v>11.95</v>
      </c>
      <c r="U9" s="156">
        <f t="shared" si="2"/>
        <v>62</v>
      </c>
      <c r="V9" s="154">
        <f t="shared" si="3"/>
        <v>0</v>
      </c>
    </row>
    <row r="10" spans="1:22">
      <c r="A10" t="s">
        <v>52</v>
      </c>
      <c r="B10">
        <f>PPCL!B10</f>
        <v>62</v>
      </c>
      <c r="C10">
        <f>PPCL!C10</f>
        <v>0</v>
      </c>
      <c r="D10">
        <f>PPCL!M10</f>
        <v>62</v>
      </c>
      <c r="E10">
        <f>PPCL!N10</f>
        <v>0</v>
      </c>
      <c r="F10">
        <f t="shared" si="4"/>
        <v>62</v>
      </c>
      <c r="G10">
        <f t="shared" si="5"/>
        <v>62</v>
      </c>
      <c r="H10" s="154"/>
      <c r="I10">
        <f>BRPL_EOD!AG10+BRPL_EOD!AH10</f>
        <v>17.54</v>
      </c>
      <c r="J10">
        <f>BYPL_EOD!AG10+BYPL_EOD!AH10</f>
        <v>9.9600000000000009</v>
      </c>
      <c r="K10">
        <f>MES_EOD!AG10+MES_EOD!AH10</f>
        <v>3.76</v>
      </c>
      <c r="L10">
        <f>NDMC_EOD!AG10+NDMC_EOD!AH10</f>
        <v>18.79</v>
      </c>
      <c r="M10">
        <f>TPDDL_EOD!AG10+TPDDL_EOD!AH10</f>
        <v>11.95</v>
      </c>
      <c r="N10">
        <f t="shared" si="0"/>
        <v>62</v>
      </c>
      <c r="O10" s="154">
        <f t="shared" si="1"/>
        <v>0</v>
      </c>
      <c r="P10">
        <v>17.54</v>
      </c>
      <c r="Q10">
        <v>9.9600000000000009</v>
      </c>
      <c r="R10">
        <v>3.76</v>
      </c>
      <c r="S10">
        <v>18.79</v>
      </c>
      <c r="T10">
        <v>11.95</v>
      </c>
      <c r="U10" s="156">
        <f t="shared" si="2"/>
        <v>62</v>
      </c>
      <c r="V10" s="154">
        <f t="shared" si="3"/>
        <v>0</v>
      </c>
    </row>
    <row r="11" spans="1:22">
      <c r="A11" t="s">
        <v>53</v>
      </c>
      <c r="B11">
        <f>PPCL!B11</f>
        <v>62</v>
      </c>
      <c r="C11">
        <f>PPCL!C11</f>
        <v>0</v>
      </c>
      <c r="D11">
        <f>PPCL!M11</f>
        <v>62</v>
      </c>
      <c r="E11">
        <f>PPCL!N11</f>
        <v>0</v>
      </c>
      <c r="F11">
        <f t="shared" si="4"/>
        <v>62</v>
      </c>
      <c r="G11">
        <f t="shared" si="5"/>
        <v>62</v>
      </c>
      <c r="H11" s="154"/>
      <c r="I11">
        <f>BRPL_EOD!AG11+BRPL_EOD!AH11</f>
        <v>17.54</v>
      </c>
      <c r="J11">
        <f>BYPL_EOD!AG11+BYPL_EOD!AH11</f>
        <v>9.9600000000000009</v>
      </c>
      <c r="K11">
        <f>MES_EOD!AG11+MES_EOD!AH11</f>
        <v>3.76</v>
      </c>
      <c r="L11">
        <f>NDMC_EOD!AG11+NDMC_EOD!AH11</f>
        <v>18.79</v>
      </c>
      <c r="M11">
        <f>TPDDL_EOD!AG11+TPDDL_EOD!AH11</f>
        <v>11.95</v>
      </c>
      <c r="N11">
        <f t="shared" si="0"/>
        <v>62</v>
      </c>
      <c r="O11" s="154">
        <f t="shared" si="1"/>
        <v>0</v>
      </c>
      <c r="P11">
        <v>17.54</v>
      </c>
      <c r="Q11">
        <v>9.9600000000000009</v>
      </c>
      <c r="R11">
        <v>3.76</v>
      </c>
      <c r="S11">
        <v>18.79</v>
      </c>
      <c r="T11">
        <v>11.95</v>
      </c>
      <c r="U11" s="156">
        <f t="shared" si="2"/>
        <v>62</v>
      </c>
      <c r="V11" s="154">
        <f t="shared" si="3"/>
        <v>0</v>
      </c>
    </row>
    <row r="12" spans="1:22">
      <c r="A12" t="s">
        <v>54</v>
      </c>
      <c r="B12">
        <f>PPCL!B12</f>
        <v>62</v>
      </c>
      <c r="C12">
        <f>PPCL!C12</f>
        <v>0</v>
      </c>
      <c r="D12">
        <f>PPCL!M12</f>
        <v>62</v>
      </c>
      <c r="E12">
        <f>PPCL!N12</f>
        <v>0</v>
      </c>
      <c r="F12">
        <f t="shared" si="4"/>
        <v>62</v>
      </c>
      <c r="G12">
        <f t="shared" si="5"/>
        <v>62</v>
      </c>
      <c r="H12" s="154"/>
      <c r="I12">
        <f>BRPL_EOD!AG12+BRPL_EOD!AH12</f>
        <v>17.54</v>
      </c>
      <c r="J12">
        <f>BYPL_EOD!AG12+BYPL_EOD!AH12</f>
        <v>9.9600000000000009</v>
      </c>
      <c r="K12">
        <f>MES_EOD!AG12+MES_EOD!AH12</f>
        <v>3.76</v>
      </c>
      <c r="L12">
        <f>NDMC_EOD!AG12+NDMC_EOD!AH12</f>
        <v>18.79</v>
      </c>
      <c r="M12">
        <f>TPDDL_EOD!AG12+TPDDL_EOD!AH12</f>
        <v>11.95</v>
      </c>
      <c r="N12">
        <f t="shared" si="0"/>
        <v>62</v>
      </c>
      <c r="O12" s="154">
        <f t="shared" si="1"/>
        <v>0</v>
      </c>
      <c r="P12">
        <v>17.54</v>
      </c>
      <c r="Q12">
        <v>9.9600000000000009</v>
      </c>
      <c r="R12">
        <v>3.76</v>
      </c>
      <c r="S12">
        <v>18.79</v>
      </c>
      <c r="T12">
        <v>11.95</v>
      </c>
      <c r="U12" s="156">
        <f t="shared" si="2"/>
        <v>62</v>
      </c>
      <c r="V12" s="154">
        <f t="shared" si="3"/>
        <v>0</v>
      </c>
    </row>
    <row r="13" spans="1:22">
      <c r="A13" t="s">
        <v>55</v>
      </c>
      <c r="B13">
        <f>PPCL!B13</f>
        <v>62</v>
      </c>
      <c r="C13">
        <f>PPCL!C13</f>
        <v>0</v>
      </c>
      <c r="D13">
        <f>PPCL!M13</f>
        <v>62</v>
      </c>
      <c r="E13">
        <f>PPCL!N13</f>
        <v>0</v>
      </c>
      <c r="F13">
        <f t="shared" si="4"/>
        <v>62</v>
      </c>
      <c r="G13">
        <f t="shared" si="5"/>
        <v>62</v>
      </c>
      <c r="H13" s="154"/>
      <c r="I13">
        <f>BRPL_EOD!AG13+BRPL_EOD!AH13</f>
        <v>17.54</v>
      </c>
      <c r="J13">
        <f>BYPL_EOD!AG13+BYPL_EOD!AH13</f>
        <v>9.9600000000000009</v>
      </c>
      <c r="K13">
        <f>MES_EOD!AG13+MES_EOD!AH13</f>
        <v>3.76</v>
      </c>
      <c r="L13">
        <f>NDMC_EOD!AG13+NDMC_EOD!AH13</f>
        <v>18.79</v>
      </c>
      <c r="M13">
        <f>TPDDL_EOD!AG13+TPDDL_EOD!AH13</f>
        <v>11.95</v>
      </c>
      <c r="N13">
        <f t="shared" si="0"/>
        <v>62</v>
      </c>
      <c r="O13" s="154">
        <f t="shared" si="1"/>
        <v>0</v>
      </c>
      <c r="P13">
        <v>17.54</v>
      </c>
      <c r="Q13">
        <v>9.9600000000000009</v>
      </c>
      <c r="R13">
        <v>3.76</v>
      </c>
      <c r="S13">
        <v>18.79</v>
      </c>
      <c r="T13">
        <v>11.95</v>
      </c>
      <c r="U13" s="156">
        <f t="shared" si="2"/>
        <v>62</v>
      </c>
      <c r="V13" s="154">
        <f t="shared" si="3"/>
        <v>0</v>
      </c>
    </row>
    <row r="14" spans="1:22">
      <c r="A14" t="s">
        <v>56</v>
      </c>
      <c r="B14">
        <f>PPCL!B14</f>
        <v>62</v>
      </c>
      <c r="C14">
        <f>PPCL!C14</f>
        <v>0</v>
      </c>
      <c r="D14">
        <f>PPCL!M14</f>
        <v>62</v>
      </c>
      <c r="E14">
        <f>PPCL!N14</f>
        <v>0</v>
      </c>
      <c r="F14">
        <f t="shared" si="4"/>
        <v>62</v>
      </c>
      <c r="G14">
        <f t="shared" si="5"/>
        <v>62</v>
      </c>
      <c r="H14" s="154"/>
      <c r="I14">
        <f>BRPL_EOD!AG14+BRPL_EOD!AH14</f>
        <v>17.54</v>
      </c>
      <c r="J14">
        <f>BYPL_EOD!AG14+BYPL_EOD!AH14</f>
        <v>9.9600000000000009</v>
      </c>
      <c r="K14">
        <f>MES_EOD!AG14+MES_EOD!AH14</f>
        <v>3.76</v>
      </c>
      <c r="L14">
        <f>NDMC_EOD!AG14+NDMC_EOD!AH14</f>
        <v>18.79</v>
      </c>
      <c r="M14">
        <f>TPDDL_EOD!AG14+TPDDL_EOD!AH14</f>
        <v>11.95</v>
      </c>
      <c r="N14">
        <f t="shared" si="0"/>
        <v>62</v>
      </c>
      <c r="O14" s="154">
        <f t="shared" si="1"/>
        <v>0</v>
      </c>
      <c r="P14">
        <v>17.54</v>
      </c>
      <c r="Q14">
        <v>9.9600000000000009</v>
      </c>
      <c r="R14">
        <v>3.76</v>
      </c>
      <c r="S14">
        <v>18.79</v>
      </c>
      <c r="T14">
        <v>11.95</v>
      </c>
      <c r="U14" s="156">
        <f t="shared" si="2"/>
        <v>62</v>
      </c>
      <c r="V14" s="154">
        <f t="shared" si="3"/>
        <v>0</v>
      </c>
    </row>
    <row r="15" spans="1:22">
      <c r="A15" t="s">
        <v>57</v>
      </c>
      <c r="B15">
        <f>PPCL!B15</f>
        <v>62</v>
      </c>
      <c r="C15">
        <f>PPCL!C15</f>
        <v>0</v>
      </c>
      <c r="D15">
        <f>PPCL!M15</f>
        <v>62</v>
      </c>
      <c r="E15">
        <f>PPCL!N15</f>
        <v>0</v>
      </c>
      <c r="F15">
        <f t="shared" si="4"/>
        <v>62</v>
      </c>
      <c r="G15">
        <f t="shared" si="5"/>
        <v>62</v>
      </c>
      <c r="H15" s="154"/>
      <c r="I15">
        <f>BRPL_EOD!AG15+BRPL_EOD!AH15</f>
        <v>17.54</v>
      </c>
      <c r="J15">
        <f>BYPL_EOD!AG15+BYPL_EOD!AH15</f>
        <v>9.9600000000000009</v>
      </c>
      <c r="K15">
        <f>MES_EOD!AG15+MES_EOD!AH15</f>
        <v>3.76</v>
      </c>
      <c r="L15">
        <f>NDMC_EOD!AG15+NDMC_EOD!AH15</f>
        <v>18.79</v>
      </c>
      <c r="M15">
        <f>TPDDL_EOD!AG15+TPDDL_EOD!AH15</f>
        <v>11.95</v>
      </c>
      <c r="N15">
        <f t="shared" si="0"/>
        <v>62</v>
      </c>
      <c r="O15" s="154">
        <f t="shared" si="1"/>
        <v>0</v>
      </c>
      <c r="P15">
        <v>17.54</v>
      </c>
      <c r="Q15">
        <v>9.9600000000000009</v>
      </c>
      <c r="R15">
        <v>3.76</v>
      </c>
      <c r="S15">
        <v>18.79</v>
      </c>
      <c r="T15">
        <v>11.95</v>
      </c>
      <c r="U15" s="156">
        <f t="shared" si="2"/>
        <v>62</v>
      </c>
      <c r="V15" s="154">
        <f t="shared" si="3"/>
        <v>0</v>
      </c>
    </row>
    <row r="16" spans="1:22">
      <c r="A16" t="s">
        <v>58</v>
      </c>
      <c r="B16">
        <f>PPCL!B16</f>
        <v>62</v>
      </c>
      <c r="C16">
        <f>PPCL!C16</f>
        <v>0</v>
      </c>
      <c r="D16">
        <f>PPCL!M16</f>
        <v>62</v>
      </c>
      <c r="E16">
        <f>PPCL!N16</f>
        <v>0</v>
      </c>
      <c r="F16">
        <f t="shared" si="4"/>
        <v>62</v>
      </c>
      <c r="G16">
        <f t="shared" si="5"/>
        <v>62</v>
      </c>
      <c r="H16" s="154"/>
      <c r="I16">
        <f>BRPL_EOD!AG16+BRPL_EOD!AH16</f>
        <v>17.54</v>
      </c>
      <c r="J16">
        <f>BYPL_EOD!AG16+BYPL_EOD!AH16</f>
        <v>9.9600000000000009</v>
      </c>
      <c r="K16">
        <f>MES_EOD!AG16+MES_EOD!AH16</f>
        <v>3.76</v>
      </c>
      <c r="L16">
        <f>NDMC_EOD!AG16+NDMC_EOD!AH16</f>
        <v>18.79</v>
      </c>
      <c r="M16">
        <f>TPDDL_EOD!AG16+TPDDL_EOD!AH16</f>
        <v>11.95</v>
      </c>
      <c r="N16">
        <f t="shared" si="0"/>
        <v>62</v>
      </c>
      <c r="O16" s="154">
        <f t="shared" si="1"/>
        <v>0</v>
      </c>
      <c r="P16">
        <v>17.54</v>
      </c>
      <c r="Q16">
        <v>9.9600000000000009</v>
      </c>
      <c r="R16">
        <v>3.76</v>
      </c>
      <c r="S16">
        <v>18.79</v>
      </c>
      <c r="T16">
        <v>11.95</v>
      </c>
      <c r="U16" s="156">
        <f t="shared" si="2"/>
        <v>62</v>
      </c>
      <c r="V16" s="154">
        <f t="shared" si="3"/>
        <v>0</v>
      </c>
    </row>
    <row r="17" spans="1:22">
      <c r="A17" t="s">
        <v>59</v>
      </c>
      <c r="B17">
        <f>PPCL!B17</f>
        <v>62</v>
      </c>
      <c r="C17">
        <f>PPCL!C17</f>
        <v>0</v>
      </c>
      <c r="D17">
        <f>PPCL!M17</f>
        <v>62</v>
      </c>
      <c r="E17">
        <f>PPCL!N17</f>
        <v>0</v>
      </c>
      <c r="F17">
        <f t="shared" si="4"/>
        <v>62</v>
      </c>
      <c r="G17">
        <f t="shared" si="5"/>
        <v>62</v>
      </c>
      <c r="H17" s="154"/>
      <c r="I17">
        <f>BRPL_EOD!AG17+BRPL_EOD!AH17</f>
        <v>17.54</v>
      </c>
      <c r="J17">
        <f>BYPL_EOD!AG17+BYPL_EOD!AH17</f>
        <v>9.9600000000000009</v>
      </c>
      <c r="K17">
        <f>MES_EOD!AG17+MES_EOD!AH17</f>
        <v>3.76</v>
      </c>
      <c r="L17">
        <f>NDMC_EOD!AG17+NDMC_EOD!AH17</f>
        <v>18.79</v>
      </c>
      <c r="M17">
        <f>TPDDL_EOD!AG17+TPDDL_EOD!AH17</f>
        <v>11.95</v>
      </c>
      <c r="N17">
        <f t="shared" si="0"/>
        <v>62</v>
      </c>
      <c r="O17" s="154">
        <f t="shared" si="1"/>
        <v>0</v>
      </c>
      <c r="P17">
        <v>17.54</v>
      </c>
      <c r="Q17">
        <v>9.9600000000000009</v>
      </c>
      <c r="R17">
        <v>3.76</v>
      </c>
      <c r="S17">
        <v>18.79</v>
      </c>
      <c r="T17">
        <v>11.95</v>
      </c>
      <c r="U17" s="156">
        <f t="shared" si="2"/>
        <v>62</v>
      </c>
      <c r="V17" s="154">
        <f t="shared" si="3"/>
        <v>0</v>
      </c>
    </row>
    <row r="18" spans="1:22">
      <c r="A18" t="s">
        <v>60</v>
      </c>
      <c r="B18">
        <f>PPCL!B18</f>
        <v>62</v>
      </c>
      <c r="C18">
        <f>PPCL!C18</f>
        <v>0</v>
      </c>
      <c r="D18">
        <f>PPCL!M18</f>
        <v>62</v>
      </c>
      <c r="E18">
        <f>PPCL!N18</f>
        <v>0</v>
      </c>
      <c r="F18">
        <f t="shared" si="4"/>
        <v>62</v>
      </c>
      <c r="G18">
        <f t="shared" si="5"/>
        <v>62</v>
      </c>
      <c r="H18" s="154"/>
      <c r="I18">
        <f>BRPL_EOD!AG18+BRPL_EOD!AH18</f>
        <v>17.54</v>
      </c>
      <c r="J18">
        <f>BYPL_EOD!AG18+BYPL_EOD!AH18</f>
        <v>9.9600000000000009</v>
      </c>
      <c r="K18">
        <f>MES_EOD!AG18+MES_EOD!AH18</f>
        <v>3.76</v>
      </c>
      <c r="L18">
        <f>NDMC_EOD!AG18+NDMC_EOD!AH18</f>
        <v>18.79</v>
      </c>
      <c r="M18">
        <f>TPDDL_EOD!AG18+TPDDL_EOD!AH18</f>
        <v>11.95</v>
      </c>
      <c r="N18">
        <f t="shared" si="0"/>
        <v>62</v>
      </c>
      <c r="O18" s="154">
        <f t="shared" si="1"/>
        <v>0</v>
      </c>
      <c r="P18">
        <v>17.54</v>
      </c>
      <c r="Q18">
        <v>9.9600000000000009</v>
      </c>
      <c r="R18">
        <v>3.76</v>
      </c>
      <c r="S18">
        <v>18.79</v>
      </c>
      <c r="T18">
        <v>11.95</v>
      </c>
      <c r="U18" s="156">
        <f t="shared" si="2"/>
        <v>62</v>
      </c>
      <c r="V18" s="154">
        <f t="shared" si="3"/>
        <v>0</v>
      </c>
    </row>
    <row r="19" spans="1:22">
      <c r="A19" t="s">
        <v>61</v>
      </c>
      <c r="B19">
        <f>PPCL!B19</f>
        <v>62</v>
      </c>
      <c r="C19">
        <f>PPCL!C19</f>
        <v>0</v>
      </c>
      <c r="D19">
        <f>PPCL!M19</f>
        <v>62</v>
      </c>
      <c r="E19">
        <f>PPCL!N19</f>
        <v>0</v>
      </c>
      <c r="F19">
        <f t="shared" si="4"/>
        <v>62</v>
      </c>
      <c r="G19">
        <f t="shared" si="5"/>
        <v>62</v>
      </c>
      <c r="H19" s="154"/>
      <c r="I19">
        <f>BRPL_EOD!AG19+BRPL_EOD!AH19</f>
        <v>17.54</v>
      </c>
      <c r="J19">
        <f>BYPL_EOD!AG19+BYPL_EOD!AH19</f>
        <v>9.9600000000000009</v>
      </c>
      <c r="K19">
        <f>MES_EOD!AG19+MES_EOD!AH19</f>
        <v>3.76</v>
      </c>
      <c r="L19">
        <f>NDMC_EOD!AG19+NDMC_EOD!AH19</f>
        <v>18.79</v>
      </c>
      <c r="M19">
        <f>TPDDL_EOD!AG19+TPDDL_EOD!AH19</f>
        <v>11.95</v>
      </c>
      <c r="N19">
        <f t="shared" si="0"/>
        <v>62</v>
      </c>
      <c r="O19" s="154">
        <f t="shared" si="1"/>
        <v>0</v>
      </c>
      <c r="P19">
        <v>17.54</v>
      </c>
      <c r="Q19">
        <v>9.9600000000000009</v>
      </c>
      <c r="R19">
        <v>3.76</v>
      </c>
      <c r="S19">
        <v>18.79</v>
      </c>
      <c r="T19">
        <v>11.95</v>
      </c>
      <c r="U19" s="156">
        <f t="shared" si="2"/>
        <v>62</v>
      </c>
      <c r="V19" s="154">
        <f t="shared" si="3"/>
        <v>0</v>
      </c>
    </row>
    <row r="20" spans="1:22">
      <c r="A20" t="s">
        <v>62</v>
      </c>
      <c r="B20">
        <f>PPCL!B20</f>
        <v>62</v>
      </c>
      <c r="C20">
        <f>PPCL!C20</f>
        <v>0</v>
      </c>
      <c r="D20">
        <f>PPCL!M20</f>
        <v>62</v>
      </c>
      <c r="E20">
        <f>PPCL!N20</f>
        <v>0</v>
      </c>
      <c r="F20">
        <f t="shared" si="4"/>
        <v>62</v>
      </c>
      <c r="G20">
        <f t="shared" si="5"/>
        <v>62</v>
      </c>
      <c r="H20" s="154"/>
      <c r="I20">
        <f>BRPL_EOD!AG20+BRPL_EOD!AH20</f>
        <v>17.54</v>
      </c>
      <c r="J20">
        <f>BYPL_EOD!AG20+BYPL_EOD!AH20</f>
        <v>9.9600000000000009</v>
      </c>
      <c r="K20">
        <f>MES_EOD!AG20+MES_EOD!AH20</f>
        <v>3.76</v>
      </c>
      <c r="L20">
        <f>NDMC_EOD!AG20+NDMC_EOD!AH20</f>
        <v>18.79</v>
      </c>
      <c r="M20">
        <f>TPDDL_EOD!AG20+TPDDL_EOD!AH20</f>
        <v>11.95</v>
      </c>
      <c r="N20">
        <f t="shared" si="0"/>
        <v>62</v>
      </c>
      <c r="O20" s="154">
        <f t="shared" si="1"/>
        <v>0</v>
      </c>
      <c r="P20">
        <v>17.54</v>
      </c>
      <c r="Q20">
        <v>9.9600000000000009</v>
      </c>
      <c r="R20">
        <v>3.76</v>
      </c>
      <c r="S20">
        <v>18.79</v>
      </c>
      <c r="T20">
        <v>11.95</v>
      </c>
      <c r="U20" s="156">
        <f t="shared" si="2"/>
        <v>62</v>
      </c>
      <c r="V20" s="154">
        <f t="shared" si="3"/>
        <v>0</v>
      </c>
    </row>
    <row r="21" spans="1:22">
      <c r="A21" t="s">
        <v>63</v>
      </c>
      <c r="B21">
        <f>PPCL!B21</f>
        <v>62</v>
      </c>
      <c r="C21">
        <f>PPCL!C21</f>
        <v>0</v>
      </c>
      <c r="D21">
        <f>PPCL!M21</f>
        <v>62</v>
      </c>
      <c r="E21">
        <f>PPCL!N21</f>
        <v>0</v>
      </c>
      <c r="F21">
        <f t="shared" si="4"/>
        <v>62</v>
      </c>
      <c r="G21">
        <f t="shared" si="5"/>
        <v>62</v>
      </c>
      <c r="H21" s="154"/>
      <c r="I21">
        <f>BRPL_EOD!AG21+BRPL_EOD!AH21</f>
        <v>17.54</v>
      </c>
      <c r="J21">
        <f>BYPL_EOD!AG21+BYPL_EOD!AH21</f>
        <v>9.9600000000000009</v>
      </c>
      <c r="K21">
        <f>MES_EOD!AG21+MES_EOD!AH21</f>
        <v>3.76</v>
      </c>
      <c r="L21">
        <f>NDMC_EOD!AG21+NDMC_EOD!AH21</f>
        <v>18.79</v>
      </c>
      <c r="M21">
        <f>TPDDL_EOD!AG21+TPDDL_EOD!AH21</f>
        <v>11.95</v>
      </c>
      <c r="N21">
        <f t="shared" si="0"/>
        <v>62</v>
      </c>
      <c r="O21" s="154">
        <f t="shared" si="1"/>
        <v>0</v>
      </c>
      <c r="P21">
        <v>17.54</v>
      </c>
      <c r="Q21">
        <v>9.9600000000000009</v>
      </c>
      <c r="R21">
        <v>3.76</v>
      </c>
      <c r="S21">
        <v>18.79</v>
      </c>
      <c r="T21">
        <v>11.95</v>
      </c>
      <c r="U21" s="156">
        <f t="shared" si="2"/>
        <v>62</v>
      </c>
      <c r="V21" s="154">
        <f t="shared" si="3"/>
        <v>0</v>
      </c>
    </row>
    <row r="22" spans="1:22">
      <c r="A22" t="s">
        <v>64</v>
      </c>
      <c r="B22">
        <f>PPCL!B22</f>
        <v>62</v>
      </c>
      <c r="C22">
        <f>PPCL!C22</f>
        <v>0</v>
      </c>
      <c r="D22">
        <f>PPCL!M22</f>
        <v>62</v>
      </c>
      <c r="E22">
        <f>PPCL!N22</f>
        <v>0</v>
      </c>
      <c r="F22">
        <f t="shared" si="4"/>
        <v>62</v>
      </c>
      <c r="G22">
        <f t="shared" si="5"/>
        <v>62</v>
      </c>
      <c r="H22" s="154"/>
      <c r="I22">
        <f>BRPL_EOD!AG22+BRPL_EOD!AH22</f>
        <v>17.54</v>
      </c>
      <c r="J22">
        <f>BYPL_EOD!AG22+BYPL_EOD!AH22</f>
        <v>9.9600000000000009</v>
      </c>
      <c r="K22">
        <f>MES_EOD!AG22+MES_EOD!AH22</f>
        <v>3.76</v>
      </c>
      <c r="L22">
        <f>NDMC_EOD!AG22+NDMC_EOD!AH22</f>
        <v>18.79</v>
      </c>
      <c r="M22">
        <f>TPDDL_EOD!AG22+TPDDL_EOD!AH22</f>
        <v>11.95</v>
      </c>
      <c r="N22">
        <f t="shared" si="0"/>
        <v>62</v>
      </c>
      <c r="O22" s="154">
        <f t="shared" si="1"/>
        <v>0</v>
      </c>
      <c r="P22">
        <v>17.54</v>
      </c>
      <c r="Q22">
        <v>9.9600000000000009</v>
      </c>
      <c r="R22">
        <v>3.76</v>
      </c>
      <c r="S22">
        <v>18.79</v>
      </c>
      <c r="T22">
        <v>11.95</v>
      </c>
      <c r="U22" s="156">
        <f t="shared" si="2"/>
        <v>62</v>
      </c>
      <c r="V22" s="154">
        <f t="shared" si="3"/>
        <v>0</v>
      </c>
    </row>
    <row r="23" spans="1:22">
      <c r="A23" t="s">
        <v>65</v>
      </c>
      <c r="B23">
        <f>PPCL!B23</f>
        <v>62</v>
      </c>
      <c r="C23">
        <f>PPCL!C23</f>
        <v>0</v>
      </c>
      <c r="D23">
        <f>PPCL!M23</f>
        <v>62</v>
      </c>
      <c r="E23">
        <f>PPCL!N23</f>
        <v>0</v>
      </c>
      <c r="F23">
        <f t="shared" si="4"/>
        <v>62</v>
      </c>
      <c r="G23">
        <f t="shared" si="5"/>
        <v>62</v>
      </c>
      <c r="H23" s="154"/>
      <c r="I23">
        <f>BRPL_EOD!AG23+BRPL_EOD!AH23</f>
        <v>17.54</v>
      </c>
      <c r="J23">
        <f>BYPL_EOD!AG23+BYPL_EOD!AH23</f>
        <v>9.9600000000000009</v>
      </c>
      <c r="K23">
        <f>MES_EOD!AG23+MES_EOD!AH23</f>
        <v>3.76</v>
      </c>
      <c r="L23">
        <f>NDMC_EOD!AG23+NDMC_EOD!AH23</f>
        <v>18.79</v>
      </c>
      <c r="M23">
        <f>TPDDL_EOD!AG23+TPDDL_EOD!AH23</f>
        <v>11.95</v>
      </c>
      <c r="N23">
        <f t="shared" si="0"/>
        <v>62</v>
      </c>
      <c r="O23" s="154">
        <f t="shared" si="1"/>
        <v>0</v>
      </c>
      <c r="P23">
        <v>17.54</v>
      </c>
      <c r="Q23">
        <v>9.9600000000000009</v>
      </c>
      <c r="R23">
        <v>3.76</v>
      </c>
      <c r="S23">
        <v>18.79</v>
      </c>
      <c r="T23">
        <v>11.95</v>
      </c>
      <c r="U23" s="156">
        <f t="shared" si="2"/>
        <v>62</v>
      </c>
      <c r="V23" s="154">
        <f t="shared" si="3"/>
        <v>0</v>
      </c>
    </row>
    <row r="24" spans="1:22">
      <c r="A24" t="s">
        <v>66</v>
      </c>
      <c r="B24">
        <f>PPCL!B24</f>
        <v>62</v>
      </c>
      <c r="C24">
        <f>PPCL!C24</f>
        <v>0</v>
      </c>
      <c r="D24">
        <f>PPCL!M24</f>
        <v>62</v>
      </c>
      <c r="E24">
        <f>PPCL!N24</f>
        <v>0</v>
      </c>
      <c r="F24">
        <f t="shared" si="4"/>
        <v>62</v>
      </c>
      <c r="G24">
        <f t="shared" si="5"/>
        <v>62</v>
      </c>
      <c r="H24" s="154"/>
      <c r="I24">
        <f>BRPL_EOD!AG24+BRPL_EOD!AH24</f>
        <v>17.54</v>
      </c>
      <c r="J24">
        <f>BYPL_EOD!AG24+BYPL_EOD!AH24</f>
        <v>9.9600000000000009</v>
      </c>
      <c r="K24">
        <f>MES_EOD!AG24+MES_EOD!AH24</f>
        <v>3.76</v>
      </c>
      <c r="L24">
        <f>NDMC_EOD!AG24+NDMC_EOD!AH24</f>
        <v>18.79</v>
      </c>
      <c r="M24">
        <f>TPDDL_EOD!AG24+TPDDL_EOD!AH24</f>
        <v>11.95</v>
      </c>
      <c r="N24">
        <f t="shared" si="0"/>
        <v>62</v>
      </c>
      <c r="O24" s="154">
        <f t="shared" si="1"/>
        <v>0</v>
      </c>
      <c r="P24">
        <v>17.54</v>
      </c>
      <c r="Q24">
        <v>9.9600000000000009</v>
      </c>
      <c r="R24">
        <v>3.76</v>
      </c>
      <c r="S24">
        <v>18.79</v>
      </c>
      <c r="T24">
        <v>11.95</v>
      </c>
      <c r="U24" s="156">
        <f t="shared" si="2"/>
        <v>62</v>
      </c>
      <c r="V24" s="154">
        <f t="shared" si="3"/>
        <v>0</v>
      </c>
    </row>
    <row r="25" spans="1:22">
      <c r="A25" t="s">
        <v>67</v>
      </c>
      <c r="B25">
        <f>PPCL!B25</f>
        <v>62</v>
      </c>
      <c r="C25">
        <f>PPCL!C25</f>
        <v>0</v>
      </c>
      <c r="D25">
        <f>PPCL!M25</f>
        <v>62</v>
      </c>
      <c r="E25">
        <f>PPCL!N25</f>
        <v>0</v>
      </c>
      <c r="F25">
        <f t="shared" si="4"/>
        <v>62</v>
      </c>
      <c r="G25">
        <f t="shared" si="5"/>
        <v>62</v>
      </c>
      <c r="H25" s="154"/>
      <c r="I25">
        <f>BRPL_EOD!AG25+BRPL_EOD!AH25</f>
        <v>17.54</v>
      </c>
      <c r="J25">
        <f>BYPL_EOD!AG25+BYPL_EOD!AH25</f>
        <v>9.9600000000000009</v>
      </c>
      <c r="K25">
        <f>MES_EOD!AG25+MES_EOD!AH25</f>
        <v>3.76</v>
      </c>
      <c r="L25">
        <f>NDMC_EOD!AG25+NDMC_EOD!AH25</f>
        <v>18.79</v>
      </c>
      <c r="M25">
        <f>TPDDL_EOD!AG25+TPDDL_EOD!AH25</f>
        <v>11.95</v>
      </c>
      <c r="N25">
        <f t="shared" si="0"/>
        <v>62</v>
      </c>
      <c r="O25" s="154">
        <f t="shared" si="1"/>
        <v>0</v>
      </c>
      <c r="P25">
        <v>17.54</v>
      </c>
      <c r="Q25">
        <v>9.9600000000000009</v>
      </c>
      <c r="R25">
        <v>3.76</v>
      </c>
      <c r="S25">
        <v>18.79</v>
      </c>
      <c r="T25">
        <v>11.95</v>
      </c>
      <c r="U25" s="156">
        <f t="shared" si="2"/>
        <v>62</v>
      </c>
      <c r="V25" s="154">
        <f t="shared" si="3"/>
        <v>0</v>
      </c>
    </row>
    <row r="26" spans="1:22">
      <c r="A26" t="s">
        <v>68</v>
      </c>
      <c r="B26">
        <f>PPCL!B26</f>
        <v>62</v>
      </c>
      <c r="C26">
        <f>PPCL!C26</f>
        <v>0</v>
      </c>
      <c r="D26">
        <f>PPCL!M26</f>
        <v>62</v>
      </c>
      <c r="E26">
        <f>PPCL!N26</f>
        <v>0</v>
      </c>
      <c r="F26">
        <f t="shared" si="4"/>
        <v>62</v>
      </c>
      <c r="G26">
        <f t="shared" si="5"/>
        <v>62</v>
      </c>
      <c r="H26" s="154"/>
      <c r="I26">
        <f>BRPL_EOD!AG26+BRPL_EOD!AH26</f>
        <v>17.54</v>
      </c>
      <c r="J26">
        <f>BYPL_EOD!AG26+BYPL_EOD!AH26</f>
        <v>9.9600000000000009</v>
      </c>
      <c r="K26">
        <f>MES_EOD!AG26+MES_EOD!AH26</f>
        <v>3.76</v>
      </c>
      <c r="L26">
        <f>NDMC_EOD!AG26+NDMC_EOD!AH26</f>
        <v>18.79</v>
      </c>
      <c r="M26">
        <f>TPDDL_EOD!AG26+TPDDL_EOD!AH26</f>
        <v>11.95</v>
      </c>
      <c r="N26">
        <f t="shared" si="0"/>
        <v>62</v>
      </c>
      <c r="O26" s="154">
        <f t="shared" si="1"/>
        <v>0</v>
      </c>
      <c r="P26">
        <v>17.54</v>
      </c>
      <c r="Q26">
        <v>9.9600000000000009</v>
      </c>
      <c r="R26">
        <v>3.76</v>
      </c>
      <c r="S26">
        <v>18.79</v>
      </c>
      <c r="T26">
        <v>11.95</v>
      </c>
      <c r="U26" s="156">
        <f t="shared" si="2"/>
        <v>62</v>
      </c>
      <c r="V26" s="154">
        <f t="shared" si="3"/>
        <v>0</v>
      </c>
    </row>
    <row r="27" spans="1:22">
      <c r="A27" t="s">
        <v>69</v>
      </c>
      <c r="B27">
        <f>PPCL!B27</f>
        <v>62</v>
      </c>
      <c r="C27">
        <f>PPCL!C27</f>
        <v>0</v>
      </c>
      <c r="D27">
        <f>PPCL!M27</f>
        <v>62</v>
      </c>
      <c r="E27">
        <f>PPCL!N27</f>
        <v>0</v>
      </c>
      <c r="F27">
        <f t="shared" si="4"/>
        <v>62</v>
      </c>
      <c r="G27">
        <f t="shared" si="5"/>
        <v>62</v>
      </c>
      <c r="H27" s="154"/>
      <c r="I27">
        <f>BRPL_EOD!AG27+BRPL_EOD!AH27</f>
        <v>17.54</v>
      </c>
      <c r="J27">
        <f>BYPL_EOD!AG27+BYPL_EOD!AH27</f>
        <v>9.9600000000000009</v>
      </c>
      <c r="K27">
        <f>MES_EOD!AG27+MES_EOD!AH27</f>
        <v>3.76</v>
      </c>
      <c r="L27">
        <f>NDMC_EOD!AG27+NDMC_EOD!AH27</f>
        <v>18.79</v>
      </c>
      <c r="M27">
        <f>TPDDL_EOD!AG27+TPDDL_EOD!AH27</f>
        <v>11.95</v>
      </c>
      <c r="N27">
        <f t="shared" si="0"/>
        <v>62</v>
      </c>
      <c r="O27" s="154">
        <f t="shared" si="1"/>
        <v>0</v>
      </c>
      <c r="P27">
        <v>17.54</v>
      </c>
      <c r="Q27">
        <v>9.9600000000000009</v>
      </c>
      <c r="R27">
        <v>3.76</v>
      </c>
      <c r="S27">
        <v>18.79</v>
      </c>
      <c r="T27">
        <v>11.95</v>
      </c>
      <c r="U27" s="156">
        <f t="shared" si="2"/>
        <v>62</v>
      </c>
      <c r="V27" s="154">
        <f t="shared" si="3"/>
        <v>0</v>
      </c>
    </row>
    <row r="28" spans="1:22">
      <c r="A28" t="s">
        <v>70</v>
      </c>
      <c r="B28">
        <f>PPCL!B28</f>
        <v>62</v>
      </c>
      <c r="C28">
        <f>PPCL!C28</f>
        <v>0</v>
      </c>
      <c r="D28">
        <f>PPCL!M28</f>
        <v>62</v>
      </c>
      <c r="E28">
        <f>PPCL!N28</f>
        <v>0</v>
      </c>
      <c r="F28">
        <f t="shared" si="4"/>
        <v>62</v>
      </c>
      <c r="G28">
        <f t="shared" si="5"/>
        <v>62</v>
      </c>
      <c r="H28" s="154"/>
      <c r="I28">
        <f>BRPL_EOD!AG28+BRPL_EOD!AH28</f>
        <v>17.54</v>
      </c>
      <c r="J28">
        <f>BYPL_EOD!AG28+BYPL_EOD!AH28</f>
        <v>9.9600000000000009</v>
      </c>
      <c r="K28">
        <f>MES_EOD!AG28+MES_EOD!AH28</f>
        <v>3.76</v>
      </c>
      <c r="L28">
        <f>NDMC_EOD!AG28+NDMC_EOD!AH28</f>
        <v>18.79</v>
      </c>
      <c r="M28">
        <f>TPDDL_EOD!AG28+TPDDL_EOD!AH28</f>
        <v>11.95</v>
      </c>
      <c r="N28">
        <f t="shared" si="0"/>
        <v>62</v>
      </c>
      <c r="O28" s="154">
        <f t="shared" si="1"/>
        <v>0</v>
      </c>
      <c r="P28">
        <v>17.54</v>
      </c>
      <c r="Q28">
        <v>9.9600000000000009</v>
      </c>
      <c r="R28">
        <v>3.76</v>
      </c>
      <c r="S28">
        <v>18.79</v>
      </c>
      <c r="T28">
        <v>11.95</v>
      </c>
      <c r="U28" s="156">
        <f t="shared" si="2"/>
        <v>62</v>
      </c>
      <c r="V28" s="154">
        <f t="shared" si="3"/>
        <v>0</v>
      </c>
    </row>
    <row r="29" spans="1:22">
      <c r="A29" t="s">
        <v>71</v>
      </c>
      <c r="B29">
        <f>PPCL!B29</f>
        <v>62</v>
      </c>
      <c r="C29">
        <f>PPCL!C29</f>
        <v>0</v>
      </c>
      <c r="D29">
        <f>PPCL!M29</f>
        <v>62</v>
      </c>
      <c r="E29">
        <f>PPCL!N29</f>
        <v>0</v>
      </c>
      <c r="F29">
        <f t="shared" si="4"/>
        <v>62</v>
      </c>
      <c r="G29">
        <f t="shared" si="5"/>
        <v>62</v>
      </c>
      <c r="H29" s="154"/>
      <c r="I29">
        <f>BRPL_EOD!AG29+BRPL_EOD!AH29</f>
        <v>17.54</v>
      </c>
      <c r="J29">
        <f>BYPL_EOD!AG29+BYPL_EOD!AH29</f>
        <v>9.9600000000000009</v>
      </c>
      <c r="K29">
        <f>MES_EOD!AG29+MES_EOD!AH29</f>
        <v>3.76</v>
      </c>
      <c r="L29">
        <f>NDMC_EOD!AG29+NDMC_EOD!AH29</f>
        <v>18.79</v>
      </c>
      <c r="M29">
        <f>TPDDL_EOD!AG29+TPDDL_EOD!AH29</f>
        <v>11.95</v>
      </c>
      <c r="N29">
        <f t="shared" si="0"/>
        <v>62</v>
      </c>
      <c r="O29" s="154">
        <f t="shared" si="1"/>
        <v>0</v>
      </c>
      <c r="P29">
        <v>17.54</v>
      </c>
      <c r="Q29">
        <v>9.9600000000000009</v>
      </c>
      <c r="R29">
        <v>3.76</v>
      </c>
      <c r="S29">
        <v>18.79</v>
      </c>
      <c r="T29">
        <v>11.95</v>
      </c>
      <c r="U29" s="156">
        <f t="shared" si="2"/>
        <v>62</v>
      </c>
      <c r="V29" s="154">
        <f t="shared" si="3"/>
        <v>0</v>
      </c>
    </row>
    <row r="30" spans="1:22">
      <c r="A30" t="s">
        <v>72</v>
      </c>
      <c r="B30">
        <f>PPCL!B30</f>
        <v>62</v>
      </c>
      <c r="C30">
        <f>PPCL!C30</f>
        <v>0</v>
      </c>
      <c r="D30">
        <f>PPCL!M30</f>
        <v>62</v>
      </c>
      <c r="E30">
        <f>PPCL!N30</f>
        <v>0</v>
      </c>
      <c r="F30">
        <f t="shared" si="4"/>
        <v>62</v>
      </c>
      <c r="G30">
        <f t="shared" si="5"/>
        <v>62</v>
      </c>
      <c r="H30" s="154"/>
      <c r="I30">
        <f>BRPL_EOD!AG30+BRPL_EOD!AH30</f>
        <v>17.54</v>
      </c>
      <c r="J30">
        <f>BYPL_EOD!AG30+BYPL_EOD!AH30</f>
        <v>9.9600000000000009</v>
      </c>
      <c r="K30">
        <f>MES_EOD!AG30+MES_EOD!AH30</f>
        <v>3.76</v>
      </c>
      <c r="L30">
        <f>NDMC_EOD!AG30+NDMC_EOD!AH30</f>
        <v>18.79</v>
      </c>
      <c r="M30">
        <f>TPDDL_EOD!AG30+TPDDL_EOD!AH30</f>
        <v>11.95</v>
      </c>
      <c r="N30">
        <f t="shared" si="0"/>
        <v>62</v>
      </c>
      <c r="O30" s="154">
        <f t="shared" si="1"/>
        <v>0</v>
      </c>
      <c r="P30">
        <v>17.54</v>
      </c>
      <c r="Q30">
        <v>9.9600000000000009</v>
      </c>
      <c r="R30">
        <v>3.76</v>
      </c>
      <c r="S30">
        <v>18.79</v>
      </c>
      <c r="T30">
        <v>11.95</v>
      </c>
      <c r="U30" s="156">
        <f t="shared" si="2"/>
        <v>62</v>
      </c>
      <c r="V30" s="154">
        <f t="shared" si="3"/>
        <v>0</v>
      </c>
    </row>
    <row r="31" spans="1:22">
      <c r="A31" t="s">
        <v>73</v>
      </c>
      <c r="B31">
        <f>PPCL!B31</f>
        <v>62</v>
      </c>
      <c r="C31">
        <f>PPCL!C31</f>
        <v>0</v>
      </c>
      <c r="D31">
        <f>PPCL!M31</f>
        <v>62</v>
      </c>
      <c r="E31">
        <f>PPCL!N31</f>
        <v>0</v>
      </c>
      <c r="F31">
        <f t="shared" si="4"/>
        <v>62</v>
      </c>
      <c r="G31">
        <f t="shared" si="5"/>
        <v>62</v>
      </c>
      <c r="H31" s="154"/>
      <c r="I31">
        <f>BRPL_EOD!AG31+BRPL_EOD!AH31</f>
        <v>17.54</v>
      </c>
      <c r="J31">
        <f>BYPL_EOD!AG31+BYPL_EOD!AH31</f>
        <v>9.9600000000000009</v>
      </c>
      <c r="K31">
        <f>MES_EOD!AG31+MES_EOD!AH31</f>
        <v>3.76</v>
      </c>
      <c r="L31">
        <f>NDMC_EOD!AG31+NDMC_EOD!AH31</f>
        <v>18.79</v>
      </c>
      <c r="M31">
        <f>TPDDL_EOD!AG31+TPDDL_EOD!AH31</f>
        <v>11.95</v>
      </c>
      <c r="N31">
        <f t="shared" si="0"/>
        <v>62</v>
      </c>
      <c r="O31" s="154">
        <f t="shared" si="1"/>
        <v>0</v>
      </c>
      <c r="P31">
        <v>17.54</v>
      </c>
      <c r="Q31">
        <v>9.9600000000000009</v>
      </c>
      <c r="R31">
        <v>3.76</v>
      </c>
      <c r="S31">
        <v>18.79</v>
      </c>
      <c r="T31">
        <v>11.95</v>
      </c>
      <c r="U31" s="156">
        <f t="shared" si="2"/>
        <v>62</v>
      </c>
      <c r="V31" s="154">
        <f t="shared" si="3"/>
        <v>0</v>
      </c>
    </row>
    <row r="32" spans="1:22">
      <c r="A32" t="s">
        <v>74</v>
      </c>
      <c r="B32">
        <f>PPCL!B32</f>
        <v>62</v>
      </c>
      <c r="C32">
        <f>PPCL!C32</f>
        <v>0</v>
      </c>
      <c r="D32">
        <f>PPCL!M32</f>
        <v>62</v>
      </c>
      <c r="E32">
        <f>PPCL!N32</f>
        <v>0</v>
      </c>
      <c r="F32">
        <f t="shared" si="4"/>
        <v>62</v>
      </c>
      <c r="G32">
        <f t="shared" si="5"/>
        <v>62</v>
      </c>
      <c r="H32" s="154"/>
      <c r="I32">
        <f>BRPL_EOD!AG32+BRPL_EOD!AH32</f>
        <v>17.54</v>
      </c>
      <c r="J32">
        <f>BYPL_EOD!AG32+BYPL_EOD!AH32</f>
        <v>9.9600000000000009</v>
      </c>
      <c r="K32">
        <f>MES_EOD!AG32+MES_EOD!AH32</f>
        <v>3.76</v>
      </c>
      <c r="L32">
        <f>NDMC_EOD!AG32+NDMC_EOD!AH32</f>
        <v>18.79</v>
      </c>
      <c r="M32">
        <f>TPDDL_EOD!AG32+TPDDL_EOD!AH32</f>
        <v>11.95</v>
      </c>
      <c r="N32">
        <f t="shared" si="0"/>
        <v>62</v>
      </c>
      <c r="O32" s="154">
        <f t="shared" si="1"/>
        <v>0</v>
      </c>
      <c r="P32">
        <v>17.54</v>
      </c>
      <c r="Q32">
        <v>9.9600000000000009</v>
      </c>
      <c r="R32">
        <v>3.76</v>
      </c>
      <c r="S32">
        <v>18.79</v>
      </c>
      <c r="T32">
        <v>11.95</v>
      </c>
      <c r="U32" s="156">
        <f t="shared" si="2"/>
        <v>62</v>
      </c>
      <c r="V32" s="154">
        <f t="shared" si="3"/>
        <v>0</v>
      </c>
    </row>
    <row r="33" spans="1:22">
      <c r="A33" t="s">
        <v>75</v>
      </c>
      <c r="B33">
        <f>PPCL!B33</f>
        <v>62</v>
      </c>
      <c r="C33">
        <f>PPCL!C33</f>
        <v>0</v>
      </c>
      <c r="D33">
        <f>PPCL!M33</f>
        <v>62</v>
      </c>
      <c r="E33">
        <f>PPCL!N33</f>
        <v>0</v>
      </c>
      <c r="F33">
        <f t="shared" si="4"/>
        <v>62</v>
      </c>
      <c r="G33">
        <f t="shared" si="5"/>
        <v>62</v>
      </c>
      <c r="H33" s="154"/>
      <c r="I33">
        <f>BRPL_EOD!AG33+BRPL_EOD!AH33</f>
        <v>17.54</v>
      </c>
      <c r="J33">
        <f>BYPL_EOD!AG33+BYPL_EOD!AH33</f>
        <v>9.9600000000000009</v>
      </c>
      <c r="K33">
        <f>MES_EOD!AG33+MES_EOD!AH33</f>
        <v>3.76</v>
      </c>
      <c r="L33">
        <f>NDMC_EOD!AG33+NDMC_EOD!AH33</f>
        <v>18.79</v>
      </c>
      <c r="M33">
        <f>TPDDL_EOD!AG33+TPDDL_EOD!AH33</f>
        <v>11.95</v>
      </c>
      <c r="N33">
        <f t="shared" si="0"/>
        <v>62</v>
      </c>
      <c r="O33" s="154">
        <f t="shared" si="1"/>
        <v>0</v>
      </c>
      <c r="P33">
        <v>17.54</v>
      </c>
      <c r="Q33">
        <v>9.9600000000000009</v>
      </c>
      <c r="R33">
        <v>3.76</v>
      </c>
      <c r="S33">
        <v>18.79</v>
      </c>
      <c r="T33">
        <v>11.95</v>
      </c>
      <c r="U33" s="156">
        <f t="shared" si="2"/>
        <v>62</v>
      </c>
      <c r="V33" s="154">
        <f t="shared" si="3"/>
        <v>0</v>
      </c>
    </row>
    <row r="34" spans="1:22">
      <c r="A34" t="s">
        <v>76</v>
      </c>
      <c r="B34">
        <f>PPCL!B34</f>
        <v>62</v>
      </c>
      <c r="C34">
        <f>PPCL!C34</f>
        <v>0</v>
      </c>
      <c r="D34">
        <f>PPCL!M34</f>
        <v>62</v>
      </c>
      <c r="E34">
        <f>PPCL!N34</f>
        <v>0</v>
      </c>
      <c r="F34">
        <f t="shared" si="4"/>
        <v>62</v>
      </c>
      <c r="G34">
        <f t="shared" si="5"/>
        <v>62</v>
      </c>
      <c r="H34" s="154"/>
      <c r="I34">
        <f>BRPL_EOD!AG34+BRPL_EOD!AH34</f>
        <v>17.54</v>
      </c>
      <c r="J34">
        <f>BYPL_EOD!AG34+BYPL_EOD!AH34</f>
        <v>9.9600000000000009</v>
      </c>
      <c r="K34">
        <f>MES_EOD!AG34+MES_EOD!AH34</f>
        <v>3.76</v>
      </c>
      <c r="L34">
        <f>NDMC_EOD!AG34+NDMC_EOD!AH34</f>
        <v>18.79</v>
      </c>
      <c r="M34">
        <f>TPDDL_EOD!AG34+TPDDL_EOD!AH34</f>
        <v>11.95</v>
      </c>
      <c r="N34">
        <f t="shared" si="0"/>
        <v>62</v>
      </c>
      <c r="O34" s="154">
        <f t="shared" si="1"/>
        <v>0</v>
      </c>
      <c r="P34">
        <v>17.54</v>
      </c>
      <c r="Q34">
        <v>9.9600000000000009</v>
      </c>
      <c r="R34">
        <v>3.76</v>
      </c>
      <c r="S34">
        <v>18.79</v>
      </c>
      <c r="T34">
        <v>11.95</v>
      </c>
      <c r="U34" s="156">
        <f t="shared" si="2"/>
        <v>62</v>
      </c>
      <c r="V34" s="154">
        <f t="shared" si="3"/>
        <v>0</v>
      </c>
    </row>
    <row r="35" spans="1:22">
      <c r="A35" t="s">
        <v>77</v>
      </c>
      <c r="B35">
        <f>PPCL!B35</f>
        <v>62</v>
      </c>
      <c r="C35">
        <f>PPCL!C35</f>
        <v>0</v>
      </c>
      <c r="D35">
        <f>PPCL!M35</f>
        <v>62</v>
      </c>
      <c r="E35">
        <f>PPCL!N35</f>
        <v>0</v>
      </c>
      <c r="F35">
        <f t="shared" si="4"/>
        <v>62</v>
      </c>
      <c r="G35">
        <f t="shared" si="5"/>
        <v>62</v>
      </c>
      <c r="H35" s="154"/>
      <c r="I35">
        <f>BRPL_EOD!AG35+BRPL_EOD!AH35</f>
        <v>17.54</v>
      </c>
      <c r="J35">
        <f>BYPL_EOD!AG35+BYPL_EOD!AH35</f>
        <v>9.9600000000000009</v>
      </c>
      <c r="K35">
        <f>MES_EOD!AG35+MES_EOD!AH35</f>
        <v>3.76</v>
      </c>
      <c r="L35">
        <f>NDMC_EOD!AG35+NDMC_EOD!AH35</f>
        <v>18.79</v>
      </c>
      <c r="M35">
        <f>TPDDL_EOD!AG35+TPDDL_EOD!AH35</f>
        <v>11.95</v>
      </c>
      <c r="N35">
        <f t="shared" si="0"/>
        <v>62</v>
      </c>
      <c r="O35" s="154">
        <f t="shared" si="1"/>
        <v>0</v>
      </c>
      <c r="P35">
        <v>17.54</v>
      </c>
      <c r="Q35">
        <v>9.9600000000000009</v>
      </c>
      <c r="R35">
        <v>3.76</v>
      </c>
      <c r="S35">
        <v>18.79</v>
      </c>
      <c r="T35">
        <v>11.95</v>
      </c>
      <c r="U35" s="156">
        <f t="shared" si="2"/>
        <v>62</v>
      </c>
      <c r="V35" s="154">
        <f t="shared" si="3"/>
        <v>0</v>
      </c>
    </row>
    <row r="36" spans="1:22">
      <c r="A36" t="s">
        <v>78</v>
      </c>
      <c r="B36">
        <f>PPCL!B36</f>
        <v>62</v>
      </c>
      <c r="C36">
        <f>PPCL!C36</f>
        <v>0</v>
      </c>
      <c r="D36">
        <f>PPCL!M36</f>
        <v>62</v>
      </c>
      <c r="E36">
        <f>PPCL!N36</f>
        <v>0</v>
      </c>
      <c r="F36">
        <f t="shared" si="4"/>
        <v>62</v>
      </c>
      <c r="G36">
        <f t="shared" si="5"/>
        <v>62</v>
      </c>
      <c r="H36" s="154"/>
      <c r="I36">
        <f>BRPL_EOD!AG36+BRPL_EOD!AH36</f>
        <v>17.54</v>
      </c>
      <c r="J36">
        <f>BYPL_EOD!AG36+BYPL_EOD!AH36</f>
        <v>9.9600000000000009</v>
      </c>
      <c r="K36">
        <f>MES_EOD!AG36+MES_EOD!AH36</f>
        <v>3.76</v>
      </c>
      <c r="L36">
        <f>NDMC_EOD!AG36+NDMC_EOD!AH36</f>
        <v>18.79</v>
      </c>
      <c r="M36">
        <f>TPDDL_EOD!AG36+TPDDL_EOD!AH36</f>
        <v>11.95</v>
      </c>
      <c r="N36">
        <f t="shared" si="0"/>
        <v>62</v>
      </c>
      <c r="O36" s="154">
        <f t="shared" si="1"/>
        <v>0</v>
      </c>
      <c r="P36">
        <v>17.54</v>
      </c>
      <c r="Q36">
        <v>9.9600000000000009</v>
      </c>
      <c r="R36">
        <v>3.76</v>
      </c>
      <c r="S36">
        <v>18.79</v>
      </c>
      <c r="T36">
        <v>11.95</v>
      </c>
      <c r="U36" s="156">
        <f t="shared" si="2"/>
        <v>62</v>
      </c>
      <c r="V36" s="154">
        <f t="shared" si="3"/>
        <v>0</v>
      </c>
    </row>
    <row r="37" spans="1:22">
      <c r="A37" t="s">
        <v>79</v>
      </c>
      <c r="B37">
        <f>PPCL!B37</f>
        <v>62</v>
      </c>
      <c r="C37">
        <f>PPCL!C37</f>
        <v>0</v>
      </c>
      <c r="D37">
        <f>PPCL!M37</f>
        <v>62</v>
      </c>
      <c r="E37">
        <f>PPCL!N37</f>
        <v>0</v>
      </c>
      <c r="F37">
        <f t="shared" si="4"/>
        <v>62</v>
      </c>
      <c r="G37">
        <f t="shared" si="5"/>
        <v>62</v>
      </c>
      <c r="H37" s="154"/>
      <c r="I37">
        <f>BRPL_EOD!AG37+BRPL_EOD!AH37</f>
        <v>17.54</v>
      </c>
      <c r="J37">
        <f>BYPL_EOD!AG37+BYPL_EOD!AH37</f>
        <v>9.9600000000000009</v>
      </c>
      <c r="K37">
        <f>MES_EOD!AG37+MES_EOD!AH37</f>
        <v>3.76</v>
      </c>
      <c r="L37">
        <f>NDMC_EOD!AG37+NDMC_EOD!AH37</f>
        <v>18.79</v>
      </c>
      <c r="M37">
        <f>TPDDL_EOD!AG37+TPDDL_EOD!AH37</f>
        <v>11.95</v>
      </c>
      <c r="N37">
        <f t="shared" si="0"/>
        <v>62</v>
      </c>
      <c r="O37" s="154">
        <f t="shared" si="1"/>
        <v>0</v>
      </c>
      <c r="P37">
        <v>17.54</v>
      </c>
      <c r="Q37">
        <v>9.9600000000000009</v>
      </c>
      <c r="R37">
        <v>3.76</v>
      </c>
      <c r="S37">
        <v>18.79</v>
      </c>
      <c r="T37">
        <v>11.95</v>
      </c>
      <c r="U37" s="156">
        <f t="shared" si="2"/>
        <v>62</v>
      </c>
      <c r="V37" s="154">
        <f t="shared" si="3"/>
        <v>0</v>
      </c>
    </row>
    <row r="38" spans="1:22">
      <c r="A38" t="s">
        <v>80</v>
      </c>
      <c r="B38">
        <f>PPCL!B38</f>
        <v>62</v>
      </c>
      <c r="C38">
        <f>PPCL!C38</f>
        <v>0</v>
      </c>
      <c r="D38">
        <f>PPCL!M38</f>
        <v>62</v>
      </c>
      <c r="E38">
        <f>PPCL!N38</f>
        <v>0</v>
      </c>
      <c r="F38">
        <f t="shared" si="4"/>
        <v>62</v>
      </c>
      <c r="G38">
        <f t="shared" si="5"/>
        <v>62</v>
      </c>
      <c r="H38" s="154"/>
      <c r="I38">
        <f>BRPL_EOD!AG38+BRPL_EOD!AH38</f>
        <v>17.54</v>
      </c>
      <c r="J38">
        <f>BYPL_EOD!AG38+BYPL_EOD!AH38</f>
        <v>9.9600000000000009</v>
      </c>
      <c r="K38">
        <f>MES_EOD!AG38+MES_EOD!AH38</f>
        <v>3.76</v>
      </c>
      <c r="L38">
        <f>NDMC_EOD!AG38+NDMC_EOD!AH38</f>
        <v>18.79</v>
      </c>
      <c r="M38">
        <f>TPDDL_EOD!AG38+TPDDL_EOD!AH38</f>
        <v>11.95</v>
      </c>
      <c r="N38">
        <f t="shared" si="0"/>
        <v>62</v>
      </c>
      <c r="O38" s="154">
        <f t="shared" si="1"/>
        <v>0</v>
      </c>
      <c r="P38">
        <v>17.54</v>
      </c>
      <c r="Q38">
        <v>9.9600000000000009</v>
      </c>
      <c r="R38">
        <v>3.76</v>
      </c>
      <c r="S38">
        <v>18.79</v>
      </c>
      <c r="T38">
        <v>11.95</v>
      </c>
      <c r="U38" s="156">
        <f t="shared" si="2"/>
        <v>62</v>
      </c>
      <c r="V38" s="154">
        <f t="shared" si="3"/>
        <v>0</v>
      </c>
    </row>
    <row r="39" spans="1:22">
      <c r="A39" t="s">
        <v>81</v>
      </c>
      <c r="B39">
        <f>PPCL!B39</f>
        <v>62</v>
      </c>
      <c r="C39">
        <f>PPCL!C39</f>
        <v>0</v>
      </c>
      <c r="D39">
        <f>PPCL!M39</f>
        <v>62</v>
      </c>
      <c r="E39">
        <f>PPCL!N39</f>
        <v>0</v>
      </c>
      <c r="F39">
        <f t="shared" si="4"/>
        <v>62</v>
      </c>
      <c r="G39">
        <f t="shared" si="5"/>
        <v>62</v>
      </c>
      <c r="H39" s="154"/>
      <c r="I39">
        <f>BRPL_EOD!AG39+BRPL_EOD!AH39</f>
        <v>17.54</v>
      </c>
      <c r="J39">
        <f>BYPL_EOD!AG39+BYPL_EOD!AH39</f>
        <v>9.9600000000000009</v>
      </c>
      <c r="K39">
        <f>MES_EOD!AG39+MES_EOD!AH39</f>
        <v>3.76</v>
      </c>
      <c r="L39">
        <f>NDMC_EOD!AG39+NDMC_EOD!AH39</f>
        <v>18.79</v>
      </c>
      <c r="M39">
        <f>TPDDL_EOD!AG39+TPDDL_EOD!AH39</f>
        <v>11.95</v>
      </c>
      <c r="N39">
        <f t="shared" si="0"/>
        <v>62</v>
      </c>
      <c r="O39" s="154">
        <f t="shared" si="1"/>
        <v>0</v>
      </c>
      <c r="P39">
        <v>17.54</v>
      </c>
      <c r="Q39">
        <v>9.9600000000000009</v>
      </c>
      <c r="R39">
        <v>3.76</v>
      </c>
      <c r="S39">
        <v>18.79</v>
      </c>
      <c r="T39">
        <v>11.95</v>
      </c>
      <c r="U39" s="156">
        <f t="shared" si="2"/>
        <v>62</v>
      </c>
      <c r="V39" s="154">
        <f t="shared" si="3"/>
        <v>0</v>
      </c>
    </row>
    <row r="40" spans="1:22">
      <c r="A40" t="s">
        <v>82</v>
      </c>
      <c r="B40">
        <f>PPCL!B40</f>
        <v>62</v>
      </c>
      <c r="C40">
        <f>PPCL!C40</f>
        <v>0</v>
      </c>
      <c r="D40">
        <f>PPCL!M40</f>
        <v>62</v>
      </c>
      <c r="E40">
        <f>PPCL!N40</f>
        <v>0</v>
      </c>
      <c r="F40">
        <f t="shared" si="4"/>
        <v>62</v>
      </c>
      <c r="G40">
        <f t="shared" si="5"/>
        <v>62</v>
      </c>
      <c r="H40" s="154"/>
      <c r="I40">
        <f>BRPL_EOD!AG40+BRPL_EOD!AH40</f>
        <v>17.54</v>
      </c>
      <c r="J40">
        <f>BYPL_EOD!AG40+BYPL_EOD!AH40</f>
        <v>9.9600000000000009</v>
      </c>
      <c r="K40">
        <f>MES_EOD!AG40+MES_EOD!AH40</f>
        <v>3.76</v>
      </c>
      <c r="L40">
        <f>NDMC_EOD!AG40+NDMC_EOD!AH40</f>
        <v>18.79</v>
      </c>
      <c r="M40">
        <f>TPDDL_EOD!AG40+TPDDL_EOD!AH40</f>
        <v>11.95</v>
      </c>
      <c r="N40">
        <f t="shared" si="0"/>
        <v>62</v>
      </c>
      <c r="O40" s="154">
        <f t="shared" si="1"/>
        <v>0</v>
      </c>
      <c r="P40">
        <v>17.54</v>
      </c>
      <c r="Q40">
        <v>9.9600000000000009</v>
      </c>
      <c r="R40">
        <v>3.76</v>
      </c>
      <c r="S40">
        <v>18.79</v>
      </c>
      <c r="T40">
        <v>11.95</v>
      </c>
      <c r="U40" s="156">
        <f t="shared" si="2"/>
        <v>62</v>
      </c>
      <c r="V40" s="154">
        <f t="shared" si="3"/>
        <v>0</v>
      </c>
    </row>
    <row r="41" spans="1:22">
      <c r="A41" t="s">
        <v>83</v>
      </c>
      <c r="B41">
        <f>PPCL!B41</f>
        <v>62</v>
      </c>
      <c r="C41">
        <f>PPCL!C41</f>
        <v>0</v>
      </c>
      <c r="D41">
        <f>PPCL!M41</f>
        <v>62</v>
      </c>
      <c r="E41">
        <f>PPCL!N41</f>
        <v>0</v>
      </c>
      <c r="F41">
        <f t="shared" si="4"/>
        <v>62</v>
      </c>
      <c r="G41">
        <f t="shared" si="5"/>
        <v>62</v>
      </c>
      <c r="H41" s="154"/>
      <c r="I41">
        <f>BRPL_EOD!AG41+BRPL_EOD!AH41</f>
        <v>17.54</v>
      </c>
      <c r="J41">
        <f>BYPL_EOD!AG41+BYPL_EOD!AH41</f>
        <v>9.9600000000000009</v>
      </c>
      <c r="K41">
        <f>MES_EOD!AG41+MES_EOD!AH41</f>
        <v>3.76</v>
      </c>
      <c r="L41">
        <f>NDMC_EOD!AG41+NDMC_EOD!AH41</f>
        <v>18.79</v>
      </c>
      <c r="M41">
        <f>TPDDL_EOD!AG41+TPDDL_EOD!AH41</f>
        <v>11.95</v>
      </c>
      <c r="N41">
        <f t="shared" si="0"/>
        <v>62</v>
      </c>
      <c r="O41" s="154">
        <f t="shared" si="1"/>
        <v>0</v>
      </c>
      <c r="P41">
        <v>17.54</v>
      </c>
      <c r="Q41">
        <v>9.9600000000000009</v>
      </c>
      <c r="R41">
        <v>3.76</v>
      </c>
      <c r="S41">
        <v>18.79</v>
      </c>
      <c r="T41">
        <v>11.95</v>
      </c>
      <c r="U41" s="156">
        <f t="shared" si="2"/>
        <v>62</v>
      </c>
      <c r="V41" s="154">
        <f t="shared" si="3"/>
        <v>0</v>
      </c>
    </row>
    <row r="42" spans="1:22">
      <c r="A42" t="s">
        <v>84</v>
      </c>
      <c r="B42">
        <f>PPCL!B42</f>
        <v>62</v>
      </c>
      <c r="C42">
        <f>PPCL!C42</f>
        <v>0</v>
      </c>
      <c r="D42">
        <f>PPCL!M42</f>
        <v>62</v>
      </c>
      <c r="E42">
        <f>PPCL!N42</f>
        <v>0</v>
      </c>
      <c r="F42">
        <f t="shared" si="4"/>
        <v>62</v>
      </c>
      <c r="G42">
        <f t="shared" si="5"/>
        <v>62</v>
      </c>
      <c r="H42" s="154"/>
      <c r="I42">
        <f>BRPL_EOD!AG42+BRPL_EOD!AH42</f>
        <v>17.54</v>
      </c>
      <c r="J42">
        <f>BYPL_EOD!AG42+BYPL_EOD!AH42</f>
        <v>9.9600000000000009</v>
      </c>
      <c r="K42">
        <f>MES_EOD!AG42+MES_EOD!AH42</f>
        <v>3.76</v>
      </c>
      <c r="L42">
        <f>NDMC_EOD!AG42+NDMC_EOD!AH42</f>
        <v>18.79</v>
      </c>
      <c r="M42">
        <f>TPDDL_EOD!AG42+TPDDL_EOD!AH42</f>
        <v>11.95</v>
      </c>
      <c r="N42">
        <f t="shared" si="0"/>
        <v>62</v>
      </c>
      <c r="O42" s="154">
        <f t="shared" si="1"/>
        <v>0</v>
      </c>
      <c r="P42">
        <v>17.54</v>
      </c>
      <c r="Q42">
        <v>9.9600000000000009</v>
      </c>
      <c r="R42">
        <v>3.76</v>
      </c>
      <c r="S42">
        <v>18.79</v>
      </c>
      <c r="T42">
        <v>11.95</v>
      </c>
      <c r="U42" s="156">
        <f t="shared" si="2"/>
        <v>62</v>
      </c>
      <c r="V42" s="154">
        <f t="shared" si="3"/>
        <v>0</v>
      </c>
    </row>
    <row r="43" spans="1:22">
      <c r="A43" t="s">
        <v>85</v>
      </c>
      <c r="B43">
        <f>PPCL!B43</f>
        <v>62</v>
      </c>
      <c r="C43">
        <f>PPCL!C43</f>
        <v>0</v>
      </c>
      <c r="D43">
        <f>PPCL!M43</f>
        <v>62</v>
      </c>
      <c r="E43">
        <f>PPCL!N43</f>
        <v>0</v>
      </c>
      <c r="F43">
        <f t="shared" si="4"/>
        <v>62</v>
      </c>
      <c r="G43">
        <f t="shared" si="5"/>
        <v>62</v>
      </c>
      <c r="H43" s="154"/>
      <c r="I43">
        <f>BRPL_EOD!AG43+BRPL_EOD!AH43</f>
        <v>17.54</v>
      </c>
      <c r="J43">
        <f>BYPL_EOD!AG43+BYPL_EOD!AH43</f>
        <v>9.9600000000000009</v>
      </c>
      <c r="K43">
        <f>MES_EOD!AG43+MES_EOD!AH43</f>
        <v>3.76</v>
      </c>
      <c r="L43">
        <f>NDMC_EOD!AG43+NDMC_EOD!AH43</f>
        <v>18.79</v>
      </c>
      <c r="M43">
        <f>TPDDL_EOD!AG43+TPDDL_EOD!AH43</f>
        <v>11.95</v>
      </c>
      <c r="N43">
        <f t="shared" si="0"/>
        <v>62</v>
      </c>
      <c r="O43" s="154">
        <f t="shared" si="1"/>
        <v>0</v>
      </c>
      <c r="P43">
        <v>17.54</v>
      </c>
      <c r="Q43">
        <v>9.9600000000000009</v>
      </c>
      <c r="R43">
        <v>3.76</v>
      </c>
      <c r="S43">
        <v>18.79</v>
      </c>
      <c r="T43">
        <v>11.95</v>
      </c>
      <c r="U43" s="156">
        <f t="shared" si="2"/>
        <v>62</v>
      </c>
      <c r="V43" s="154">
        <f t="shared" si="3"/>
        <v>0</v>
      </c>
    </row>
    <row r="44" spans="1:22">
      <c r="A44" t="s">
        <v>86</v>
      </c>
      <c r="B44">
        <f>PPCL!B44</f>
        <v>62</v>
      </c>
      <c r="C44">
        <f>PPCL!C44</f>
        <v>0</v>
      </c>
      <c r="D44">
        <f>PPCL!M44</f>
        <v>62</v>
      </c>
      <c r="E44">
        <f>PPCL!N44</f>
        <v>0</v>
      </c>
      <c r="F44">
        <f t="shared" si="4"/>
        <v>62</v>
      </c>
      <c r="G44">
        <f t="shared" si="5"/>
        <v>62</v>
      </c>
      <c r="H44" s="154"/>
      <c r="I44">
        <f>BRPL_EOD!AG44+BRPL_EOD!AH44</f>
        <v>17.54</v>
      </c>
      <c r="J44">
        <f>BYPL_EOD!AG44+BYPL_EOD!AH44</f>
        <v>9.9600000000000009</v>
      </c>
      <c r="K44">
        <f>MES_EOD!AG44+MES_EOD!AH44</f>
        <v>3.76</v>
      </c>
      <c r="L44">
        <f>NDMC_EOD!AG44+NDMC_EOD!AH44</f>
        <v>18.79</v>
      </c>
      <c r="M44">
        <f>TPDDL_EOD!AG44+TPDDL_EOD!AH44</f>
        <v>11.95</v>
      </c>
      <c r="N44">
        <f t="shared" si="0"/>
        <v>62</v>
      </c>
      <c r="O44" s="154">
        <f t="shared" si="1"/>
        <v>0</v>
      </c>
      <c r="P44">
        <v>17.54</v>
      </c>
      <c r="Q44">
        <v>9.9600000000000009</v>
      </c>
      <c r="R44">
        <v>3.76</v>
      </c>
      <c r="S44">
        <v>18.79</v>
      </c>
      <c r="T44">
        <v>11.95</v>
      </c>
      <c r="U44" s="156">
        <f t="shared" si="2"/>
        <v>62</v>
      </c>
      <c r="V44" s="154">
        <f t="shared" si="3"/>
        <v>0</v>
      </c>
    </row>
    <row r="45" spans="1:22">
      <c r="A45" t="s">
        <v>87</v>
      </c>
      <c r="B45">
        <f>PPCL!B45</f>
        <v>62</v>
      </c>
      <c r="C45">
        <f>PPCL!C45</f>
        <v>0</v>
      </c>
      <c r="D45">
        <f>PPCL!M45</f>
        <v>62</v>
      </c>
      <c r="E45">
        <f>PPCL!N45</f>
        <v>0</v>
      </c>
      <c r="F45">
        <f t="shared" si="4"/>
        <v>62</v>
      </c>
      <c r="G45">
        <f t="shared" si="5"/>
        <v>62</v>
      </c>
      <c r="H45" s="154"/>
      <c r="I45">
        <f>BRPL_EOD!AG45+BRPL_EOD!AH45</f>
        <v>17.54</v>
      </c>
      <c r="J45">
        <f>BYPL_EOD!AG45+BYPL_EOD!AH45</f>
        <v>9.9600000000000009</v>
      </c>
      <c r="K45">
        <f>MES_EOD!AG45+MES_EOD!AH45</f>
        <v>3.76</v>
      </c>
      <c r="L45">
        <f>NDMC_EOD!AG45+NDMC_EOD!AH45</f>
        <v>18.79</v>
      </c>
      <c r="M45">
        <f>TPDDL_EOD!AG45+TPDDL_EOD!AH45</f>
        <v>11.95</v>
      </c>
      <c r="N45">
        <f t="shared" si="0"/>
        <v>62</v>
      </c>
      <c r="O45" s="154">
        <f t="shared" si="1"/>
        <v>0</v>
      </c>
      <c r="P45">
        <v>17.54</v>
      </c>
      <c r="Q45">
        <v>9.9600000000000009</v>
      </c>
      <c r="R45">
        <v>3.76</v>
      </c>
      <c r="S45">
        <v>18.79</v>
      </c>
      <c r="T45">
        <v>11.95</v>
      </c>
      <c r="U45" s="156">
        <f t="shared" si="2"/>
        <v>62</v>
      </c>
      <c r="V45" s="154">
        <f t="shared" si="3"/>
        <v>0</v>
      </c>
    </row>
    <row r="46" spans="1:22">
      <c r="A46" t="s">
        <v>88</v>
      </c>
      <c r="B46">
        <f>PPCL!B46</f>
        <v>62</v>
      </c>
      <c r="C46">
        <f>PPCL!C46</f>
        <v>0</v>
      </c>
      <c r="D46">
        <f>PPCL!M46</f>
        <v>62</v>
      </c>
      <c r="E46">
        <f>PPCL!N46</f>
        <v>0</v>
      </c>
      <c r="F46">
        <f t="shared" si="4"/>
        <v>62</v>
      </c>
      <c r="G46">
        <f t="shared" si="5"/>
        <v>62</v>
      </c>
      <c r="H46" s="154"/>
      <c r="I46">
        <f>BRPL_EOD!AG46+BRPL_EOD!AH46</f>
        <v>17.54</v>
      </c>
      <c r="J46">
        <f>BYPL_EOD!AG46+BYPL_EOD!AH46</f>
        <v>9.9600000000000009</v>
      </c>
      <c r="K46">
        <f>MES_EOD!AG46+MES_EOD!AH46</f>
        <v>3.76</v>
      </c>
      <c r="L46">
        <f>NDMC_EOD!AG46+NDMC_EOD!AH46</f>
        <v>18.79</v>
      </c>
      <c r="M46">
        <f>TPDDL_EOD!AG46+TPDDL_EOD!AH46</f>
        <v>11.95</v>
      </c>
      <c r="N46">
        <f t="shared" si="0"/>
        <v>62</v>
      </c>
      <c r="O46" s="154">
        <f t="shared" si="1"/>
        <v>0</v>
      </c>
      <c r="P46">
        <v>17.54</v>
      </c>
      <c r="Q46">
        <v>9.9600000000000009</v>
      </c>
      <c r="R46">
        <v>3.76</v>
      </c>
      <c r="S46">
        <v>18.79</v>
      </c>
      <c r="T46">
        <v>11.95</v>
      </c>
      <c r="U46" s="156">
        <f t="shared" si="2"/>
        <v>62</v>
      </c>
      <c r="V46" s="154">
        <f t="shared" si="3"/>
        <v>0</v>
      </c>
    </row>
    <row r="47" spans="1:22">
      <c r="A47" t="s">
        <v>89</v>
      </c>
      <c r="B47">
        <f>PPCL!B47</f>
        <v>62</v>
      </c>
      <c r="C47">
        <f>PPCL!C47</f>
        <v>0</v>
      </c>
      <c r="D47">
        <f>PPCL!M47</f>
        <v>62</v>
      </c>
      <c r="E47">
        <f>PPCL!N47</f>
        <v>0</v>
      </c>
      <c r="F47">
        <f t="shared" si="4"/>
        <v>62</v>
      </c>
      <c r="G47">
        <f t="shared" si="5"/>
        <v>62</v>
      </c>
      <c r="H47" s="154"/>
      <c r="I47">
        <f>BRPL_EOD!AG47+BRPL_EOD!AH47</f>
        <v>17.54</v>
      </c>
      <c r="J47">
        <f>BYPL_EOD!AG47+BYPL_EOD!AH47</f>
        <v>9.9600000000000009</v>
      </c>
      <c r="K47">
        <f>MES_EOD!AG47+MES_EOD!AH47</f>
        <v>3.76</v>
      </c>
      <c r="L47">
        <f>NDMC_EOD!AG47+NDMC_EOD!AH47</f>
        <v>18.79</v>
      </c>
      <c r="M47">
        <f>TPDDL_EOD!AG47+TPDDL_EOD!AH47</f>
        <v>11.95</v>
      </c>
      <c r="N47">
        <f t="shared" si="0"/>
        <v>62</v>
      </c>
      <c r="O47" s="154">
        <f t="shared" si="1"/>
        <v>0</v>
      </c>
      <c r="P47">
        <v>17.54</v>
      </c>
      <c r="Q47">
        <v>9.9600000000000009</v>
      </c>
      <c r="R47">
        <v>3.76</v>
      </c>
      <c r="S47">
        <v>18.79</v>
      </c>
      <c r="T47">
        <v>11.95</v>
      </c>
      <c r="U47" s="156">
        <f t="shared" si="2"/>
        <v>62</v>
      </c>
      <c r="V47" s="154">
        <f t="shared" si="3"/>
        <v>0</v>
      </c>
    </row>
    <row r="48" spans="1:22">
      <c r="A48" t="s">
        <v>90</v>
      </c>
      <c r="B48">
        <f>PPCL!B48</f>
        <v>62</v>
      </c>
      <c r="C48">
        <f>PPCL!C48</f>
        <v>0</v>
      </c>
      <c r="D48">
        <f>PPCL!M48</f>
        <v>62</v>
      </c>
      <c r="E48">
        <f>PPCL!N48</f>
        <v>0</v>
      </c>
      <c r="F48">
        <f t="shared" si="4"/>
        <v>62</v>
      </c>
      <c r="G48">
        <f t="shared" si="5"/>
        <v>62</v>
      </c>
      <c r="H48" s="154"/>
      <c r="I48">
        <f>BRPL_EOD!AG48+BRPL_EOD!AH48</f>
        <v>17.54</v>
      </c>
      <c r="J48">
        <f>BYPL_EOD!AG48+BYPL_EOD!AH48</f>
        <v>9.9600000000000009</v>
      </c>
      <c r="K48">
        <f>MES_EOD!AG48+MES_EOD!AH48</f>
        <v>3.76</v>
      </c>
      <c r="L48">
        <f>NDMC_EOD!AG48+NDMC_EOD!AH48</f>
        <v>18.79</v>
      </c>
      <c r="M48">
        <f>TPDDL_EOD!AG48+TPDDL_EOD!AH48</f>
        <v>11.95</v>
      </c>
      <c r="N48">
        <f t="shared" si="0"/>
        <v>62</v>
      </c>
      <c r="O48" s="154">
        <f t="shared" si="1"/>
        <v>0</v>
      </c>
      <c r="P48">
        <v>17.54</v>
      </c>
      <c r="Q48">
        <v>9.9600000000000009</v>
      </c>
      <c r="R48">
        <v>3.76</v>
      </c>
      <c r="S48">
        <v>18.79</v>
      </c>
      <c r="T48">
        <v>11.95</v>
      </c>
      <c r="U48" s="156">
        <f t="shared" si="2"/>
        <v>62</v>
      </c>
      <c r="V48" s="154">
        <f t="shared" si="3"/>
        <v>0</v>
      </c>
    </row>
    <row r="49" spans="1:22">
      <c r="A49" t="s">
        <v>91</v>
      </c>
      <c r="B49">
        <f>PPCL!B49</f>
        <v>62</v>
      </c>
      <c r="C49">
        <f>PPCL!C49</f>
        <v>0</v>
      </c>
      <c r="D49">
        <f>PPCL!M49</f>
        <v>62</v>
      </c>
      <c r="E49">
        <f>PPCL!N49</f>
        <v>0</v>
      </c>
      <c r="F49">
        <f t="shared" si="4"/>
        <v>62</v>
      </c>
      <c r="G49">
        <f t="shared" si="5"/>
        <v>62</v>
      </c>
      <c r="H49" s="154"/>
      <c r="I49">
        <f>BRPL_EOD!AG49+BRPL_EOD!AH49</f>
        <v>17.54</v>
      </c>
      <c r="J49">
        <f>BYPL_EOD!AG49+BYPL_EOD!AH49</f>
        <v>9.9600000000000009</v>
      </c>
      <c r="K49">
        <f>MES_EOD!AG49+MES_EOD!AH49</f>
        <v>3.76</v>
      </c>
      <c r="L49">
        <f>NDMC_EOD!AG49+NDMC_EOD!AH49</f>
        <v>18.79</v>
      </c>
      <c r="M49">
        <f>TPDDL_EOD!AG49+TPDDL_EOD!AH49</f>
        <v>11.95</v>
      </c>
      <c r="N49">
        <f t="shared" si="0"/>
        <v>62</v>
      </c>
      <c r="O49" s="154">
        <f t="shared" si="1"/>
        <v>0</v>
      </c>
      <c r="P49">
        <v>17.54</v>
      </c>
      <c r="Q49">
        <v>9.9600000000000009</v>
      </c>
      <c r="R49">
        <v>3.76</v>
      </c>
      <c r="S49">
        <v>18.79</v>
      </c>
      <c r="T49">
        <v>11.95</v>
      </c>
      <c r="U49" s="156">
        <f t="shared" si="2"/>
        <v>62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120</v>
      </c>
      <c r="E50">
        <f>PPCL!N50</f>
        <v>0</v>
      </c>
      <c r="F50">
        <f t="shared" si="4"/>
        <v>120</v>
      </c>
      <c r="G50">
        <f t="shared" si="5"/>
        <v>120</v>
      </c>
      <c r="H50" s="154"/>
      <c r="I50">
        <f>BRPL_EOD!AG50+BRPL_EOD!AH50</f>
        <v>33.950000000000003</v>
      </c>
      <c r="J50">
        <f>BYPL_EOD!AG50+BYPL_EOD!AH50</f>
        <v>19.28</v>
      </c>
      <c r="K50">
        <f>MES_EOD!AG50+MES_EOD!AH50</f>
        <v>7.27</v>
      </c>
      <c r="L50">
        <f>NDMC_EOD!AG50+NDMC_EOD!AH50</f>
        <v>36.36</v>
      </c>
      <c r="M50">
        <f>TPDDL_EOD!AG50+TPDDL_EOD!AH50</f>
        <v>23.14</v>
      </c>
      <c r="N50">
        <f t="shared" si="0"/>
        <v>120</v>
      </c>
      <c r="O50" s="154">
        <f t="shared" si="1"/>
        <v>0</v>
      </c>
      <c r="P50">
        <v>33.950000000000003</v>
      </c>
      <c r="Q50">
        <v>19.28</v>
      </c>
      <c r="R50">
        <v>7.27</v>
      </c>
      <c r="S50">
        <v>36.36</v>
      </c>
      <c r="T50">
        <v>23.14</v>
      </c>
      <c r="U50" s="156">
        <f t="shared" si="2"/>
        <v>120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120</v>
      </c>
      <c r="E51">
        <f>PPCL!N51</f>
        <v>0</v>
      </c>
      <c r="F51">
        <f t="shared" si="4"/>
        <v>120</v>
      </c>
      <c r="G51">
        <f t="shared" si="5"/>
        <v>120</v>
      </c>
      <c r="H51" s="154"/>
      <c r="I51">
        <f>BRPL_EOD!AG51+BRPL_EOD!AH51</f>
        <v>33.950000000000003</v>
      </c>
      <c r="J51">
        <f>BYPL_EOD!AG51+BYPL_EOD!AH51</f>
        <v>19.28</v>
      </c>
      <c r="K51">
        <f>MES_EOD!AG51+MES_EOD!AH51</f>
        <v>7.27</v>
      </c>
      <c r="L51">
        <f>NDMC_EOD!AG51+NDMC_EOD!AH51</f>
        <v>36.36</v>
      </c>
      <c r="M51">
        <f>TPDDL_EOD!AG51+TPDDL_EOD!AH51</f>
        <v>23.14</v>
      </c>
      <c r="N51">
        <f t="shared" si="0"/>
        <v>120</v>
      </c>
      <c r="O51" s="154">
        <f t="shared" si="1"/>
        <v>0</v>
      </c>
      <c r="P51">
        <v>33.950000000000003</v>
      </c>
      <c r="Q51">
        <v>19.28</v>
      </c>
      <c r="R51">
        <v>7.27</v>
      </c>
      <c r="S51">
        <v>36.36</v>
      </c>
      <c r="T51">
        <v>23.14</v>
      </c>
      <c r="U51" s="156">
        <f t="shared" si="2"/>
        <v>120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120</v>
      </c>
      <c r="E52">
        <f>PPCL!N52</f>
        <v>0</v>
      </c>
      <c r="F52">
        <f t="shared" si="4"/>
        <v>120</v>
      </c>
      <c r="G52">
        <f t="shared" si="5"/>
        <v>120</v>
      </c>
      <c r="H52" s="154"/>
      <c r="I52">
        <f>BRPL_EOD!AG52+BRPL_EOD!AH52</f>
        <v>33.950000000000003</v>
      </c>
      <c r="J52">
        <f>BYPL_EOD!AG52+BYPL_EOD!AH52</f>
        <v>19.28</v>
      </c>
      <c r="K52">
        <f>MES_EOD!AG52+MES_EOD!AH52</f>
        <v>7.27</v>
      </c>
      <c r="L52">
        <f>NDMC_EOD!AG52+NDMC_EOD!AH52</f>
        <v>36.36</v>
      </c>
      <c r="M52">
        <f>TPDDL_EOD!AG52+TPDDL_EOD!AH52</f>
        <v>23.14</v>
      </c>
      <c r="N52">
        <f t="shared" si="0"/>
        <v>120</v>
      </c>
      <c r="O52" s="154">
        <f t="shared" si="1"/>
        <v>0</v>
      </c>
      <c r="P52">
        <v>33.950000000000003</v>
      </c>
      <c r="Q52">
        <v>19.28</v>
      </c>
      <c r="R52">
        <v>7.27</v>
      </c>
      <c r="S52">
        <v>36.36</v>
      </c>
      <c r="T52">
        <v>23.14</v>
      </c>
      <c r="U52" s="156">
        <f t="shared" si="2"/>
        <v>120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120</v>
      </c>
      <c r="E53">
        <f>PPCL!N53</f>
        <v>0</v>
      </c>
      <c r="F53">
        <f t="shared" si="4"/>
        <v>120</v>
      </c>
      <c r="G53">
        <f t="shared" si="5"/>
        <v>120</v>
      </c>
      <c r="H53" s="154"/>
      <c r="I53">
        <f>BRPL_EOD!AG53+BRPL_EOD!AH53</f>
        <v>33.950000000000003</v>
      </c>
      <c r="J53">
        <f>BYPL_EOD!AG53+BYPL_EOD!AH53</f>
        <v>19.28</v>
      </c>
      <c r="K53">
        <f>MES_EOD!AG53+MES_EOD!AH53</f>
        <v>7.27</v>
      </c>
      <c r="L53">
        <f>NDMC_EOD!AG53+NDMC_EOD!AH53</f>
        <v>36.36</v>
      </c>
      <c r="M53">
        <f>TPDDL_EOD!AG53+TPDDL_EOD!AH53</f>
        <v>23.14</v>
      </c>
      <c r="N53">
        <f t="shared" si="0"/>
        <v>120</v>
      </c>
      <c r="O53" s="154">
        <f t="shared" si="1"/>
        <v>0</v>
      </c>
      <c r="P53">
        <v>33.950000000000003</v>
      </c>
      <c r="Q53">
        <v>19.28</v>
      </c>
      <c r="R53">
        <v>7.27</v>
      </c>
      <c r="S53">
        <v>36.36</v>
      </c>
      <c r="T53">
        <v>23.14</v>
      </c>
      <c r="U53" s="156">
        <f t="shared" si="2"/>
        <v>120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120</v>
      </c>
      <c r="E54">
        <f>PPCL!N54</f>
        <v>0</v>
      </c>
      <c r="F54">
        <f t="shared" si="4"/>
        <v>120</v>
      </c>
      <c r="G54">
        <f t="shared" si="5"/>
        <v>120</v>
      </c>
      <c r="H54" s="154"/>
      <c r="I54">
        <f>BRPL_EOD!AG54+BRPL_EOD!AH54</f>
        <v>33.950000000000003</v>
      </c>
      <c r="J54">
        <f>BYPL_EOD!AG54+BYPL_EOD!AH54</f>
        <v>19.28</v>
      </c>
      <c r="K54">
        <f>MES_EOD!AG54+MES_EOD!AH54</f>
        <v>7.27</v>
      </c>
      <c r="L54">
        <f>NDMC_EOD!AG54+NDMC_EOD!AH54</f>
        <v>36.36</v>
      </c>
      <c r="M54">
        <f>TPDDL_EOD!AG54+TPDDL_EOD!AH54</f>
        <v>23.14</v>
      </c>
      <c r="N54">
        <f t="shared" si="0"/>
        <v>120</v>
      </c>
      <c r="O54" s="154">
        <f t="shared" si="1"/>
        <v>0</v>
      </c>
      <c r="P54">
        <v>33.950000000000003</v>
      </c>
      <c r="Q54">
        <v>19.28</v>
      </c>
      <c r="R54">
        <v>7.27</v>
      </c>
      <c r="S54">
        <v>36.36</v>
      </c>
      <c r="T54">
        <v>23.14</v>
      </c>
      <c r="U54" s="156">
        <f t="shared" si="2"/>
        <v>120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120</v>
      </c>
      <c r="E55">
        <f>PPCL!N55</f>
        <v>0</v>
      </c>
      <c r="F55">
        <f t="shared" si="4"/>
        <v>120</v>
      </c>
      <c r="G55">
        <f t="shared" si="5"/>
        <v>120</v>
      </c>
      <c r="H55" s="154"/>
      <c r="I55">
        <f>BRPL_EOD!AG55+BRPL_EOD!AH55</f>
        <v>33.950000000000003</v>
      </c>
      <c r="J55">
        <f>BYPL_EOD!AG55+BYPL_EOD!AH55</f>
        <v>19.28</v>
      </c>
      <c r="K55">
        <f>MES_EOD!AG55+MES_EOD!AH55</f>
        <v>7.27</v>
      </c>
      <c r="L55">
        <f>NDMC_EOD!AG55+NDMC_EOD!AH55</f>
        <v>36.36</v>
      </c>
      <c r="M55">
        <f>TPDDL_EOD!AG55+TPDDL_EOD!AH55</f>
        <v>23.14</v>
      </c>
      <c r="N55">
        <f t="shared" si="0"/>
        <v>120</v>
      </c>
      <c r="O55" s="154">
        <f t="shared" si="1"/>
        <v>0</v>
      </c>
      <c r="P55">
        <v>33.950000000000003</v>
      </c>
      <c r="Q55">
        <v>19.28</v>
      </c>
      <c r="R55">
        <v>7.27</v>
      </c>
      <c r="S55">
        <v>36.36</v>
      </c>
      <c r="T55">
        <v>23.14</v>
      </c>
      <c r="U55" s="156">
        <f t="shared" si="2"/>
        <v>120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120</v>
      </c>
      <c r="E56">
        <f>PPCL!N56</f>
        <v>0</v>
      </c>
      <c r="F56">
        <f t="shared" si="4"/>
        <v>120</v>
      </c>
      <c r="G56">
        <f t="shared" si="5"/>
        <v>120</v>
      </c>
      <c r="H56" s="154"/>
      <c r="I56">
        <f>BRPL_EOD!AG56+BRPL_EOD!AH56</f>
        <v>33.950000000000003</v>
      </c>
      <c r="J56">
        <f>BYPL_EOD!AG56+BYPL_EOD!AH56</f>
        <v>19.28</v>
      </c>
      <c r="K56">
        <f>MES_EOD!AG56+MES_EOD!AH56</f>
        <v>7.27</v>
      </c>
      <c r="L56">
        <f>NDMC_EOD!AG56+NDMC_EOD!AH56</f>
        <v>36.36</v>
      </c>
      <c r="M56">
        <f>TPDDL_EOD!AG56+TPDDL_EOD!AH56</f>
        <v>23.14</v>
      </c>
      <c r="N56">
        <f t="shared" si="0"/>
        <v>120</v>
      </c>
      <c r="O56" s="154">
        <f t="shared" si="1"/>
        <v>0</v>
      </c>
      <c r="P56">
        <v>33.950000000000003</v>
      </c>
      <c r="Q56">
        <v>19.28</v>
      </c>
      <c r="R56">
        <v>7.27</v>
      </c>
      <c r="S56">
        <v>36.36</v>
      </c>
      <c r="T56">
        <v>23.14</v>
      </c>
      <c r="U56" s="156">
        <f t="shared" si="2"/>
        <v>120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120</v>
      </c>
      <c r="E57">
        <f>PPCL!N57</f>
        <v>0</v>
      </c>
      <c r="F57">
        <f t="shared" si="4"/>
        <v>120</v>
      </c>
      <c r="G57">
        <f t="shared" si="5"/>
        <v>120</v>
      </c>
      <c r="H57" s="154"/>
      <c r="I57">
        <f>BRPL_EOD!AG57+BRPL_EOD!AH57</f>
        <v>33.950000000000003</v>
      </c>
      <c r="J57">
        <f>BYPL_EOD!AG57+BYPL_EOD!AH57</f>
        <v>19.28</v>
      </c>
      <c r="K57">
        <f>MES_EOD!AG57+MES_EOD!AH57</f>
        <v>7.27</v>
      </c>
      <c r="L57">
        <f>NDMC_EOD!AG57+NDMC_EOD!AH57</f>
        <v>36.36</v>
      </c>
      <c r="M57">
        <f>TPDDL_EOD!AG57+TPDDL_EOD!AH57</f>
        <v>23.14</v>
      </c>
      <c r="N57">
        <f t="shared" si="0"/>
        <v>120</v>
      </c>
      <c r="O57" s="154">
        <f t="shared" si="1"/>
        <v>0</v>
      </c>
      <c r="P57">
        <v>33.950000000000003</v>
      </c>
      <c r="Q57">
        <v>19.28</v>
      </c>
      <c r="R57">
        <v>7.27</v>
      </c>
      <c r="S57">
        <v>36.36</v>
      </c>
      <c r="T57">
        <v>23.14</v>
      </c>
      <c r="U57" s="156">
        <f t="shared" si="2"/>
        <v>120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120</v>
      </c>
      <c r="E58">
        <f>PPCL!N58</f>
        <v>0</v>
      </c>
      <c r="F58">
        <f t="shared" si="4"/>
        <v>120</v>
      </c>
      <c r="G58">
        <f t="shared" si="5"/>
        <v>120</v>
      </c>
      <c r="H58" s="154"/>
      <c r="I58">
        <f>BRPL_EOD!AG58+BRPL_EOD!AH58</f>
        <v>33.950000000000003</v>
      </c>
      <c r="J58">
        <f>BYPL_EOD!AG58+BYPL_EOD!AH58</f>
        <v>19.28</v>
      </c>
      <c r="K58">
        <f>MES_EOD!AG58+MES_EOD!AH58</f>
        <v>7.27</v>
      </c>
      <c r="L58">
        <f>NDMC_EOD!AG58+NDMC_EOD!AH58</f>
        <v>36.36</v>
      </c>
      <c r="M58">
        <f>TPDDL_EOD!AG58+TPDDL_EOD!AH58</f>
        <v>23.14</v>
      </c>
      <c r="N58">
        <f t="shared" si="0"/>
        <v>120</v>
      </c>
      <c r="O58" s="154">
        <f t="shared" si="1"/>
        <v>0</v>
      </c>
      <c r="P58">
        <v>33.950000000000003</v>
      </c>
      <c r="Q58">
        <v>19.28</v>
      </c>
      <c r="R58">
        <v>7.27</v>
      </c>
      <c r="S58">
        <v>36.36</v>
      </c>
      <c r="T58">
        <v>23.14</v>
      </c>
      <c r="U58" s="156">
        <f t="shared" si="2"/>
        <v>120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120</v>
      </c>
      <c r="E59">
        <f>PPCL!N59</f>
        <v>0</v>
      </c>
      <c r="F59">
        <f t="shared" si="4"/>
        <v>120</v>
      </c>
      <c r="G59">
        <f t="shared" si="5"/>
        <v>120</v>
      </c>
      <c r="H59" s="154"/>
      <c r="I59">
        <f>BRPL_EOD!AG59+BRPL_EOD!AH59</f>
        <v>33.950000000000003</v>
      </c>
      <c r="J59">
        <f>BYPL_EOD!AG59+BYPL_EOD!AH59</f>
        <v>19.28</v>
      </c>
      <c r="K59">
        <f>MES_EOD!AG59+MES_EOD!AH59</f>
        <v>7.27</v>
      </c>
      <c r="L59">
        <f>NDMC_EOD!AG59+NDMC_EOD!AH59</f>
        <v>36.36</v>
      </c>
      <c r="M59">
        <f>TPDDL_EOD!AG59+TPDDL_EOD!AH59</f>
        <v>23.14</v>
      </c>
      <c r="N59">
        <f t="shared" si="0"/>
        <v>120</v>
      </c>
      <c r="O59" s="154">
        <f t="shared" si="1"/>
        <v>0</v>
      </c>
      <c r="P59">
        <v>33.950000000000003</v>
      </c>
      <c r="Q59">
        <v>19.28</v>
      </c>
      <c r="R59">
        <v>7.27</v>
      </c>
      <c r="S59">
        <v>36.36</v>
      </c>
      <c r="T59">
        <v>23.14</v>
      </c>
      <c r="U59" s="156">
        <f t="shared" si="2"/>
        <v>120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120</v>
      </c>
      <c r="E60">
        <f>PPCL!N60</f>
        <v>0</v>
      </c>
      <c r="F60">
        <f t="shared" si="4"/>
        <v>120</v>
      </c>
      <c r="G60">
        <f t="shared" si="5"/>
        <v>120</v>
      </c>
      <c r="H60" s="154"/>
      <c r="I60">
        <f>BRPL_EOD!AG60+BRPL_EOD!AH60</f>
        <v>33.950000000000003</v>
      </c>
      <c r="J60">
        <f>BYPL_EOD!AG60+BYPL_EOD!AH60</f>
        <v>19.28</v>
      </c>
      <c r="K60">
        <f>MES_EOD!AG60+MES_EOD!AH60</f>
        <v>7.27</v>
      </c>
      <c r="L60">
        <f>NDMC_EOD!AG60+NDMC_EOD!AH60</f>
        <v>36.36</v>
      </c>
      <c r="M60">
        <f>TPDDL_EOD!AG60+TPDDL_EOD!AH60</f>
        <v>23.14</v>
      </c>
      <c r="N60">
        <f t="shared" si="0"/>
        <v>120</v>
      </c>
      <c r="O60" s="154">
        <f t="shared" si="1"/>
        <v>0</v>
      </c>
      <c r="P60">
        <v>33.950000000000003</v>
      </c>
      <c r="Q60">
        <v>19.28</v>
      </c>
      <c r="R60">
        <v>7.27</v>
      </c>
      <c r="S60">
        <v>36.36</v>
      </c>
      <c r="T60">
        <v>23.14</v>
      </c>
      <c r="U60" s="156">
        <f t="shared" si="2"/>
        <v>120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120</v>
      </c>
      <c r="E61">
        <f>PPCL!N61</f>
        <v>0</v>
      </c>
      <c r="F61">
        <f t="shared" si="4"/>
        <v>120</v>
      </c>
      <c r="G61">
        <f t="shared" si="5"/>
        <v>120</v>
      </c>
      <c r="H61" s="154"/>
      <c r="I61">
        <f>BRPL_EOD!AG61+BRPL_EOD!AH61</f>
        <v>33.950000000000003</v>
      </c>
      <c r="J61">
        <f>BYPL_EOD!AG61+BYPL_EOD!AH61</f>
        <v>19.28</v>
      </c>
      <c r="K61">
        <f>MES_EOD!AG61+MES_EOD!AH61</f>
        <v>7.27</v>
      </c>
      <c r="L61">
        <f>NDMC_EOD!AG61+NDMC_EOD!AH61</f>
        <v>36.36</v>
      </c>
      <c r="M61">
        <f>TPDDL_EOD!AG61+TPDDL_EOD!AH61</f>
        <v>23.14</v>
      </c>
      <c r="N61">
        <f t="shared" si="0"/>
        <v>120</v>
      </c>
      <c r="O61" s="154">
        <f t="shared" si="1"/>
        <v>0</v>
      </c>
      <c r="P61">
        <v>33.950000000000003</v>
      </c>
      <c r="Q61">
        <v>19.28</v>
      </c>
      <c r="R61">
        <v>7.27</v>
      </c>
      <c r="S61">
        <v>36.36</v>
      </c>
      <c r="T61">
        <v>23.14</v>
      </c>
      <c r="U61" s="156">
        <f t="shared" si="2"/>
        <v>120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120</v>
      </c>
      <c r="E62">
        <f>PPCL!N62</f>
        <v>0</v>
      </c>
      <c r="F62">
        <f t="shared" si="4"/>
        <v>120</v>
      </c>
      <c r="G62">
        <f t="shared" si="5"/>
        <v>120</v>
      </c>
      <c r="H62" s="154"/>
      <c r="I62">
        <f>BRPL_EOD!AG62+BRPL_EOD!AH62</f>
        <v>33.950000000000003</v>
      </c>
      <c r="J62">
        <f>BYPL_EOD!AG62+BYPL_EOD!AH62</f>
        <v>19.28</v>
      </c>
      <c r="K62">
        <f>MES_EOD!AG62+MES_EOD!AH62</f>
        <v>7.27</v>
      </c>
      <c r="L62">
        <f>NDMC_EOD!AG62+NDMC_EOD!AH62</f>
        <v>36.36</v>
      </c>
      <c r="M62">
        <f>TPDDL_EOD!AG62+TPDDL_EOD!AH62</f>
        <v>23.14</v>
      </c>
      <c r="N62">
        <f t="shared" si="0"/>
        <v>120</v>
      </c>
      <c r="O62" s="154">
        <f t="shared" si="1"/>
        <v>0</v>
      </c>
      <c r="P62">
        <v>33.950000000000003</v>
      </c>
      <c r="Q62">
        <v>19.28</v>
      </c>
      <c r="R62">
        <v>7.27</v>
      </c>
      <c r="S62">
        <v>36.36</v>
      </c>
      <c r="T62">
        <v>23.14</v>
      </c>
      <c r="U62" s="156">
        <f t="shared" si="2"/>
        <v>120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120</v>
      </c>
      <c r="E63">
        <f>PPCL!N63</f>
        <v>0</v>
      </c>
      <c r="F63">
        <f t="shared" si="4"/>
        <v>120</v>
      </c>
      <c r="G63">
        <f t="shared" si="5"/>
        <v>120</v>
      </c>
      <c r="H63" s="154"/>
      <c r="I63">
        <f>BRPL_EOD!AG63+BRPL_EOD!AH63</f>
        <v>33.950000000000003</v>
      </c>
      <c r="J63">
        <f>BYPL_EOD!AG63+BYPL_EOD!AH63</f>
        <v>19.28</v>
      </c>
      <c r="K63">
        <f>MES_EOD!AG63+MES_EOD!AH63</f>
        <v>7.27</v>
      </c>
      <c r="L63">
        <f>NDMC_EOD!AG63+NDMC_EOD!AH63</f>
        <v>36.36</v>
      </c>
      <c r="M63">
        <f>TPDDL_EOD!AG63+TPDDL_EOD!AH63</f>
        <v>23.14</v>
      </c>
      <c r="N63">
        <f t="shared" si="0"/>
        <v>120</v>
      </c>
      <c r="O63" s="154">
        <f t="shared" si="1"/>
        <v>0</v>
      </c>
      <c r="P63">
        <v>33.950000000000003</v>
      </c>
      <c r="Q63">
        <v>19.28</v>
      </c>
      <c r="R63">
        <v>7.27</v>
      </c>
      <c r="S63">
        <v>36.36</v>
      </c>
      <c r="T63">
        <v>23.14</v>
      </c>
      <c r="U63" s="156">
        <f t="shared" si="2"/>
        <v>120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120</v>
      </c>
      <c r="E64">
        <f>PPCL!N64</f>
        <v>0</v>
      </c>
      <c r="F64">
        <f t="shared" si="4"/>
        <v>120</v>
      </c>
      <c r="G64">
        <f t="shared" si="5"/>
        <v>120</v>
      </c>
      <c r="H64" s="154"/>
      <c r="I64">
        <f>BRPL_EOD!AG64+BRPL_EOD!AH64</f>
        <v>33.950000000000003</v>
      </c>
      <c r="J64">
        <f>BYPL_EOD!AG64+BYPL_EOD!AH64</f>
        <v>19.28</v>
      </c>
      <c r="K64">
        <f>MES_EOD!AG64+MES_EOD!AH64</f>
        <v>7.27</v>
      </c>
      <c r="L64">
        <f>NDMC_EOD!AG64+NDMC_EOD!AH64</f>
        <v>36.36</v>
      </c>
      <c r="M64">
        <f>TPDDL_EOD!AG64+TPDDL_EOD!AH64</f>
        <v>23.14</v>
      </c>
      <c r="N64">
        <f t="shared" si="0"/>
        <v>120</v>
      </c>
      <c r="O64" s="154">
        <f t="shared" si="1"/>
        <v>0</v>
      </c>
      <c r="P64">
        <v>33.950000000000003</v>
      </c>
      <c r="Q64">
        <v>19.28</v>
      </c>
      <c r="R64">
        <v>7.27</v>
      </c>
      <c r="S64">
        <v>36.36</v>
      </c>
      <c r="T64">
        <v>23.14</v>
      </c>
      <c r="U64" s="156">
        <f t="shared" si="2"/>
        <v>120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120</v>
      </c>
      <c r="E65">
        <f>PPCL!N65</f>
        <v>0</v>
      </c>
      <c r="F65">
        <f t="shared" si="4"/>
        <v>120</v>
      </c>
      <c r="G65">
        <f t="shared" si="5"/>
        <v>120</v>
      </c>
      <c r="H65" s="154"/>
      <c r="I65">
        <f>BRPL_EOD!AG65+BRPL_EOD!AH65</f>
        <v>33.950000000000003</v>
      </c>
      <c r="J65">
        <f>BYPL_EOD!AG65+BYPL_EOD!AH65</f>
        <v>19.28</v>
      </c>
      <c r="K65">
        <f>MES_EOD!AG65+MES_EOD!AH65</f>
        <v>7.27</v>
      </c>
      <c r="L65">
        <f>NDMC_EOD!AG65+NDMC_EOD!AH65</f>
        <v>36.36</v>
      </c>
      <c r="M65">
        <f>TPDDL_EOD!AG65+TPDDL_EOD!AH65</f>
        <v>23.14</v>
      </c>
      <c r="N65">
        <f t="shared" si="0"/>
        <v>120</v>
      </c>
      <c r="O65" s="154">
        <f t="shared" si="1"/>
        <v>0</v>
      </c>
      <c r="P65">
        <v>33.950000000000003</v>
      </c>
      <c r="Q65">
        <v>19.28</v>
      </c>
      <c r="R65">
        <v>7.27</v>
      </c>
      <c r="S65">
        <v>36.36</v>
      </c>
      <c r="T65">
        <v>23.14</v>
      </c>
      <c r="U65" s="156">
        <f t="shared" si="2"/>
        <v>120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120</v>
      </c>
      <c r="E66">
        <f>PPCL!N66</f>
        <v>0</v>
      </c>
      <c r="F66">
        <f t="shared" si="4"/>
        <v>120</v>
      </c>
      <c r="G66">
        <f t="shared" si="5"/>
        <v>120</v>
      </c>
      <c r="H66" s="154"/>
      <c r="I66">
        <f>BRPL_EOD!AG66+BRPL_EOD!AH66</f>
        <v>33.950000000000003</v>
      </c>
      <c r="J66">
        <f>BYPL_EOD!AG66+BYPL_EOD!AH66</f>
        <v>19.28</v>
      </c>
      <c r="K66">
        <f>MES_EOD!AG66+MES_EOD!AH66</f>
        <v>7.27</v>
      </c>
      <c r="L66">
        <f>NDMC_EOD!AG66+NDMC_EOD!AH66</f>
        <v>36.36</v>
      </c>
      <c r="M66">
        <f>TPDDL_EOD!AG66+TPDDL_EOD!AH66</f>
        <v>23.14</v>
      </c>
      <c r="N66">
        <f t="shared" si="0"/>
        <v>120</v>
      </c>
      <c r="O66" s="154">
        <f t="shared" si="1"/>
        <v>0</v>
      </c>
      <c r="P66">
        <v>33.950000000000003</v>
      </c>
      <c r="Q66">
        <v>19.28</v>
      </c>
      <c r="R66">
        <v>7.27</v>
      </c>
      <c r="S66">
        <v>36.36</v>
      </c>
      <c r="T66">
        <v>23.14</v>
      </c>
      <c r="U66" s="156">
        <f t="shared" si="2"/>
        <v>120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120</v>
      </c>
      <c r="E67">
        <f>PPCL!N67</f>
        <v>0</v>
      </c>
      <c r="F67">
        <f t="shared" si="4"/>
        <v>120</v>
      </c>
      <c r="G67">
        <f t="shared" si="5"/>
        <v>120</v>
      </c>
      <c r="H67" s="154"/>
      <c r="I67">
        <f>BRPL_EOD!AG67+BRPL_EOD!AH67</f>
        <v>33.950000000000003</v>
      </c>
      <c r="J67">
        <f>BYPL_EOD!AG67+BYPL_EOD!AH67</f>
        <v>19.28</v>
      </c>
      <c r="K67">
        <f>MES_EOD!AG67+MES_EOD!AH67</f>
        <v>7.27</v>
      </c>
      <c r="L67">
        <f>NDMC_EOD!AG67+NDMC_EOD!AH67</f>
        <v>36.36</v>
      </c>
      <c r="M67">
        <f>TPDDL_EOD!AG67+TPDDL_EOD!AH67</f>
        <v>23.14</v>
      </c>
      <c r="N67">
        <f t="shared" ref="N67:N98" si="6">SUM(I67:M67)</f>
        <v>120</v>
      </c>
      <c r="O67" s="154">
        <f t="shared" ref="O67:O98" si="7">G67-N67</f>
        <v>0</v>
      </c>
      <c r="P67">
        <v>33.950000000000003</v>
      </c>
      <c r="Q67">
        <v>19.28</v>
      </c>
      <c r="R67">
        <v>7.27</v>
      </c>
      <c r="S67">
        <v>36.36</v>
      </c>
      <c r="T67">
        <v>23.14</v>
      </c>
      <c r="U67" s="156">
        <f t="shared" ref="U67:U98" si="8">SUM(P67:T67)</f>
        <v>120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120</v>
      </c>
      <c r="E68">
        <f>PPCL!N68</f>
        <v>0</v>
      </c>
      <c r="F68">
        <f t="shared" ref="F68:F98" si="10">B68+C68</f>
        <v>120</v>
      </c>
      <c r="G68">
        <f t="shared" ref="G68:G98" si="11">D68+E68</f>
        <v>120</v>
      </c>
      <c r="H68" s="154"/>
      <c r="I68">
        <f>BRPL_EOD!AG68+BRPL_EOD!AH68</f>
        <v>33.950000000000003</v>
      </c>
      <c r="J68">
        <f>BYPL_EOD!AG68+BYPL_EOD!AH68</f>
        <v>19.28</v>
      </c>
      <c r="K68">
        <f>MES_EOD!AG68+MES_EOD!AH68</f>
        <v>7.27</v>
      </c>
      <c r="L68">
        <f>NDMC_EOD!AG68+NDMC_EOD!AH68</f>
        <v>36.36</v>
      </c>
      <c r="M68">
        <f>TPDDL_EOD!AG68+TPDDL_EOD!AH68</f>
        <v>23.14</v>
      </c>
      <c r="N68">
        <f t="shared" si="6"/>
        <v>120</v>
      </c>
      <c r="O68" s="154">
        <f t="shared" si="7"/>
        <v>0</v>
      </c>
      <c r="P68">
        <v>33.950000000000003</v>
      </c>
      <c r="Q68">
        <v>19.28</v>
      </c>
      <c r="R68">
        <v>7.27</v>
      </c>
      <c r="S68">
        <v>36.36</v>
      </c>
      <c r="T68">
        <v>23.14</v>
      </c>
      <c r="U68" s="156">
        <f t="shared" si="8"/>
        <v>120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120</v>
      </c>
      <c r="E69">
        <f>PPCL!N69</f>
        <v>0</v>
      </c>
      <c r="F69">
        <f t="shared" si="10"/>
        <v>120</v>
      </c>
      <c r="G69">
        <f t="shared" si="11"/>
        <v>120</v>
      </c>
      <c r="H69" s="154"/>
      <c r="I69">
        <f>BRPL_EOD!AG69+BRPL_EOD!AH69</f>
        <v>33.950000000000003</v>
      </c>
      <c r="J69">
        <f>BYPL_EOD!AG69+BYPL_EOD!AH69</f>
        <v>19.28</v>
      </c>
      <c r="K69">
        <f>MES_EOD!AG69+MES_EOD!AH69</f>
        <v>7.27</v>
      </c>
      <c r="L69">
        <f>NDMC_EOD!AG69+NDMC_EOD!AH69</f>
        <v>36.36</v>
      </c>
      <c r="M69">
        <f>TPDDL_EOD!AG69+TPDDL_EOD!AH69</f>
        <v>23.14</v>
      </c>
      <c r="N69">
        <f t="shared" si="6"/>
        <v>120</v>
      </c>
      <c r="O69" s="154">
        <f t="shared" si="7"/>
        <v>0</v>
      </c>
      <c r="P69">
        <v>33.950000000000003</v>
      </c>
      <c r="Q69">
        <v>19.28</v>
      </c>
      <c r="R69">
        <v>7.27</v>
      </c>
      <c r="S69">
        <v>36.36</v>
      </c>
      <c r="T69">
        <v>23.14</v>
      </c>
      <c r="U69" s="156">
        <f t="shared" si="8"/>
        <v>120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120</v>
      </c>
      <c r="E70">
        <f>PPCL!N70</f>
        <v>0</v>
      </c>
      <c r="F70">
        <f t="shared" si="10"/>
        <v>120</v>
      </c>
      <c r="G70">
        <f t="shared" si="11"/>
        <v>120</v>
      </c>
      <c r="H70" s="154"/>
      <c r="I70">
        <f>BRPL_EOD!AG70+BRPL_EOD!AH70</f>
        <v>33.950000000000003</v>
      </c>
      <c r="J70">
        <f>BYPL_EOD!AG70+BYPL_EOD!AH70</f>
        <v>19.28</v>
      </c>
      <c r="K70">
        <f>MES_EOD!AG70+MES_EOD!AH70</f>
        <v>7.27</v>
      </c>
      <c r="L70">
        <f>NDMC_EOD!AG70+NDMC_EOD!AH70</f>
        <v>36.36</v>
      </c>
      <c r="M70">
        <f>TPDDL_EOD!AG70+TPDDL_EOD!AH70</f>
        <v>23.14</v>
      </c>
      <c r="N70">
        <f t="shared" si="6"/>
        <v>120</v>
      </c>
      <c r="O70" s="154">
        <f t="shared" si="7"/>
        <v>0</v>
      </c>
      <c r="P70">
        <v>33.950000000000003</v>
      </c>
      <c r="Q70">
        <v>19.28</v>
      </c>
      <c r="R70">
        <v>7.27</v>
      </c>
      <c r="S70">
        <v>36.36</v>
      </c>
      <c r="T70">
        <v>23.14</v>
      </c>
      <c r="U70" s="156">
        <f t="shared" si="8"/>
        <v>120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120</v>
      </c>
      <c r="E71">
        <f>PPCL!N71</f>
        <v>0</v>
      </c>
      <c r="F71">
        <f t="shared" si="10"/>
        <v>120</v>
      </c>
      <c r="G71">
        <f t="shared" si="11"/>
        <v>120</v>
      </c>
      <c r="H71" s="154"/>
      <c r="I71">
        <f>BRPL_EOD!AG71+BRPL_EOD!AH71</f>
        <v>33.950000000000003</v>
      </c>
      <c r="J71">
        <f>BYPL_EOD!AG71+BYPL_EOD!AH71</f>
        <v>19.28</v>
      </c>
      <c r="K71">
        <f>MES_EOD!AG71+MES_EOD!AH71</f>
        <v>7.27</v>
      </c>
      <c r="L71">
        <f>NDMC_EOD!AG71+NDMC_EOD!AH71</f>
        <v>36.36</v>
      </c>
      <c r="M71">
        <f>TPDDL_EOD!AG71+TPDDL_EOD!AH71</f>
        <v>23.14</v>
      </c>
      <c r="N71">
        <f t="shared" si="6"/>
        <v>120</v>
      </c>
      <c r="O71" s="154">
        <f t="shared" si="7"/>
        <v>0</v>
      </c>
      <c r="P71">
        <v>33.950000000000003</v>
      </c>
      <c r="Q71">
        <v>19.28</v>
      </c>
      <c r="R71">
        <v>7.27</v>
      </c>
      <c r="S71">
        <v>36.36</v>
      </c>
      <c r="T71">
        <v>23.14</v>
      </c>
      <c r="U71" s="156">
        <f t="shared" si="8"/>
        <v>120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120</v>
      </c>
      <c r="E72">
        <f>PPCL!N72</f>
        <v>0</v>
      </c>
      <c r="F72">
        <f t="shared" si="10"/>
        <v>120</v>
      </c>
      <c r="G72">
        <f t="shared" si="11"/>
        <v>120</v>
      </c>
      <c r="H72" s="154"/>
      <c r="I72">
        <f>BRPL_EOD!AG72+BRPL_EOD!AH72</f>
        <v>33.950000000000003</v>
      </c>
      <c r="J72">
        <f>BYPL_EOD!AG72+BYPL_EOD!AH72</f>
        <v>19.28</v>
      </c>
      <c r="K72">
        <f>MES_EOD!AG72+MES_EOD!AH72</f>
        <v>7.27</v>
      </c>
      <c r="L72">
        <f>NDMC_EOD!AG72+NDMC_EOD!AH72</f>
        <v>36.36</v>
      </c>
      <c r="M72">
        <f>TPDDL_EOD!AG72+TPDDL_EOD!AH72</f>
        <v>23.14</v>
      </c>
      <c r="N72">
        <f t="shared" si="6"/>
        <v>120</v>
      </c>
      <c r="O72" s="154">
        <f t="shared" si="7"/>
        <v>0</v>
      </c>
      <c r="P72">
        <v>33.950000000000003</v>
      </c>
      <c r="Q72">
        <v>19.28</v>
      </c>
      <c r="R72">
        <v>7.27</v>
      </c>
      <c r="S72">
        <v>36.36</v>
      </c>
      <c r="T72">
        <v>23.14</v>
      </c>
      <c r="U72" s="156">
        <f t="shared" si="8"/>
        <v>120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120</v>
      </c>
      <c r="E73">
        <f>PPCL!N73</f>
        <v>0</v>
      </c>
      <c r="F73">
        <f t="shared" si="10"/>
        <v>120</v>
      </c>
      <c r="G73">
        <f t="shared" si="11"/>
        <v>120</v>
      </c>
      <c r="H73" s="154"/>
      <c r="I73">
        <f>BRPL_EOD!AG73+BRPL_EOD!AH73</f>
        <v>33.950000000000003</v>
      </c>
      <c r="J73">
        <f>BYPL_EOD!AG73+BYPL_EOD!AH73</f>
        <v>19.28</v>
      </c>
      <c r="K73">
        <f>MES_EOD!AG73+MES_EOD!AH73</f>
        <v>7.27</v>
      </c>
      <c r="L73">
        <f>NDMC_EOD!AG73+NDMC_EOD!AH73</f>
        <v>36.36</v>
      </c>
      <c r="M73">
        <f>TPDDL_EOD!AG73+TPDDL_EOD!AH73</f>
        <v>23.14</v>
      </c>
      <c r="N73">
        <f t="shared" si="6"/>
        <v>120</v>
      </c>
      <c r="O73" s="154">
        <f t="shared" si="7"/>
        <v>0</v>
      </c>
      <c r="P73">
        <v>33.950000000000003</v>
      </c>
      <c r="Q73">
        <v>19.28</v>
      </c>
      <c r="R73">
        <v>7.27</v>
      </c>
      <c r="S73">
        <v>36.36</v>
      </c>
      <c r="T73">
        <v>23.14</v>
      </c>
      <c r="U73" s="156">
        <f t="shared" si="8"/>
        <v>120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120</v>
      </c>
      <c r="E74">
        <f>PPCL!N74</f>
        <v>0</v>
      </c>
      <c r="F74">
        <f t="shared" si="10"/>
        <v>120</v>
      </c>
      <c r="G74">
        <f t="shared" si="11"/>
        <v>120</v>
      </c>
      <c r="H74" s="154"/>
      <c r="I74">
        <f>BRPL_EOD!AG74+BRPL_EOD!AH74</f>
        <v>33.950000000000003</v>
      </c>
      <c r="J74">
        <f>BYPL_EOD!AG74+BYPL_EOD!AH74</f>
        <v>19.28</v>
      </c>
      <c r="K74">
        <f>MES_EOD!AG74+MES_EOD!AH74</f>
        <v>7.27</v>
      </c>
      <c r="L74">
        <f>NDMC_EOD!AG74+NDMC_EOD!AH74</f>
        <v>36.36</v>
      </c>
      <c r="M74">
        <f>TPDDL_EOD!AG74+TPDDL_EOD!AH74</f>
        <v>23.14</v>
      </c>
      <c r="N74">
        <f t="shared" si="6"/>
        <v>120</v>
      </c>
      <c r="O74" s="154">
        <f t="shared" si="7"/>
        <v>0</v>
      </c>
      <c r="P74">
        <v>33.950000000000003</v>
      </c>
      <c r="Q74">
        <v>19.28</v>
      </c>
      <c r="R74">
        <v>7.27</v>
      </c>
      <c r="S74">
        <v>36.36</v>
      </c>
      <c r="T74">
        <v>23.14</v>
      </c>
      <c r="U74" s="156">
        <f t="shared" si="8"/>
        <v>120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120</v>
      </c>
      <c r="E75">
        <f>PPCL!N75</f>
        <v>0</v>
      </c>
      <c r="F75">
        <f t="shared" si="10"/>
        <v>120</v>
      </c>
      <c r="G75">
        <f t="shared" si="11"/>
        <v>120</v>
      </c>
      <c r="H75" s="154"/>
      <c r="I75">
        <f>BRPL_EOD!AG75+BRPL_EOD!AH75</f>
        <v>33.950000000000003</v>
      </c>
      <c r="J75">
        <f>BYPL_EOD!AG75+BYPL_EOD!AH75</f>
        <v>19.28</v>
      </c>
      <c r="K75">
        <f>MES_EOD!AG75+MES_EOD!AH75</f>
        <v>7.27</v>
      </c>
      <c r="L75">
        <f>NDMC_EOD!AG75+NDMC_EOD!AH75</f>
        <v>36.36</v>
      </c>
      <c r="M75">
        <f>TPDDL_EOD!AG75+TPDDL_EOD!AH75</f>
        <v>23.14</v>
      </c>
      <c r="N75">
        <f t="shared" si="6"/>
        <v>120</v>
      </c>
      <c r="O75" s="154">
        <f t="shared" si="7"/>
        <v>0</v>
      </c>
      <c r="P75">
        <v>33.950000000000003</v>
      </c>
      <c r="Q75">
        <v>19.28</v>
      </c>
      <c r="R75">
        <v>7.27</v>
      </c>
      <c r="S75">
        <v>36.36</v>
      </c>
      <c r="T75">
        <v>23.14</v>
      </c>
      <c r="U75" s="156">
        <f t="shared" si="8"/>
        <v>120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120</v>
      </c>
      <c r="E76">
        <f>PPCL!N76</f>
        <v>0</v>
      </c>
      <c r="F76">
        <f t="shared" si="10"/>
        <v>120</v>
      </c>
      <c r="G76">
        <f t="shared" si="11"/>
        <v>120</v>
      </c>
      <c r="H76" s="154"/>
      <c r="I76">
        <f>BRPL_EOD!AG76+BRPL_EOD!AH76</f>
        <v>33.950000000000003</v>
      </c>
      <c r="J76">
        <f>BYPL_EOD!AG76+BYPL_EOD!AH76</f>
        <v>19.28</v>
      </c>
      <c r="K76">
        <f>MES_EOD!AG76+MES_EOD!AH76</f>
        <v>7.27</v>
      </c>
      <c r="L76">
        <f>NDMC_EOD!AG76+NDMC_EOD!AH76</f>
        <v>36.36</v>
      </c>
      <c r="M76">
        <f>TPDDL_EOD!AG76+TPDDL_EOD!AH76</f>
        <v>23.14</v>
      </c>
      <c r="N76">
        <f t="shared" si="6"/>
        <v>120</v>
      </c>
      <c r="O76" s="154">
        <f t="shared" si="7"/>
        <v>0</v>
      </c>
      <c r="P76">
        <v>33.950000000000003</v>
      </c>
      <c r="Q76">
        <v>19.28</v>
      </c>
      <c r="R76">
        <v>7.27</v>
      </c>
      <c r="S76">
        <v>36.36</v>
      </c>
      <c r="T76">
        <v>23.14</v>
      </c>
      <c r="U76" s="156">
        <f t="shared" si="8"/>
        <v>120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120</v>
      </c>
      <c r="E77">
        <f>PPCL!N77</f>
        <v>0</v>
      </c>
      <c r="F77">
        <f t="shared" si="10"/>
        <v>120</v>
      </c>
      <c r="G77">
        <f t="shared" si="11"/>
        <v>120</v>
      </c>
      <c r="H77" s="154"/>
      <c r="I77">
        <f>BRPL_EOD!AG77+BRPL_EOD!AH77</f>
        <v>33.950000000000003</v>
      </c>
      <c r="J77">
        <f>BYPL_EOD!AG77+BYPL_EOD!AH77</f>
        <v>19.28</v>
      </c>
      <c r="K77">
        <f>MES_EOD!AG77+MES_EOD!AH77</f>
        <v>7.27</v>
      </c>
      <c r="L77">
        <f>NDMC_EOD!AG77+NDMC_EOD!AH77</f>
        <v>36.36</v>
      </c>
      <c r="M77">
        <f>TPDDL_EOD!AG77+TPDDL_EOD!AH77</f>
        <v>23.14</v>
      </c>
      <c r="N77">
        <f t="shared" si="6"/>
        <v>120</v>
      </c>
      <c r="O77" s="154">
        <f t="shared" si="7"/>
        <v>0</v>
      </c>
      <c r="P77">
        <v>33.950000000000003</v>
      </c>
      <c r="Q77">
        <v>19.28</v>
      </c>
      <c r="R77">
        <v>7.27</v>
      </c>
      <c r="S77">
        <v>36.36</v>
      </c>
      <c r="T77">
        <v>23.14</v>
      </c>
      <c r="U77" s="156">
        <f t="shared" si="8"/>
        <v>120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120</v>
      </c>
      <c r="E78">
        <f>PPCL!N78</f>
        <v>0</v>
      </c>
      <c r="F78">
        <f t="shared" si="10"/>
        <v>120</v>
      </c>
      <c r="G78">
        <f t="shared" si="11"/>
        <v>120</v>
      </c>
      <c r="H78" s="154"/>
      <c r="I78">
        <f>BRPL_EOD!AG78+BRPL_EOD!AH78</f>
        <v>33.950000000000003</v>
      </c>
      <c r="J78">
        <f>BYPL_EOD!AG78+BYPL_EOD!AH78</f>
        <v>19.28</v>
      </c>
      <c r="K78">
        <f>MES_EOD!AG78+MES_EOD!AH78</f>
        <v>7.27</v>
      </c>
      <c r="L78">
        <f>NDMC_EOD!AG78+NDMC_EOD!AH78</f>
        <v>36.36</v>
      </c>
      <c r="M78">
        <f>TPDDL_EOD!AG78+TPDDL_EOD!AH78</f>
        <v>23.14</v>
      </c>
      <c r="N78">
        <f t="shared" si="6"/>
        <v>120</v>
      </c>
      <c r="O78" s="154">
        <f t="shared" si="7"/>
        <v>0</v>
      </c>
      <c r="P78">
        <v>33.950000000000003</v>
      </c>
      <c r="Q78">
        <v>19.28</v>
      </c>
      <c r="R78">
        <v>7.27</v>
      </c>
      <c r="S78">
        <v>36.36</v>
      </c>
      <c r="T78">
        <v>23.14</v>
      </c>
      <c r="U78" s="156">
        <f t="shared" si="8"/>
        <v>120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120</v>
      </c>
      <c r="E79">
        <f>PPCL!N79</f>
        <v>0</v>
      </c>
      <c r="F79">
        <f t="shared" si="10"/>
        <v>120</v>
      </c>
      <c r="G79">
        <f t="shared" si="11"/>
        <v>120</v>
      </c>
      <c r="H79" s="154"/>
      <c r="I79">
        <f>BRPL_EOD!AG79+BRPL_EOD!AH79</f>
        <v>33.950000000000003</v>
      </c>
      <c r="J79">
        <f>BYPL_EOD!AG79+BYPL_EOD!AH79</f>
        <v>19.28</v>
      </c>
      <c r="K79">
        <f>MES_EOD!AG79+MES_EOD!AH79</f>
        <v>7.27</v>
      </c>
      <c r="L79">
        <f>NDMC_EOD!AG79+NDMC_EOD!AH79</f>
        <v>36.36</v>
      </c>
      <c r="M79">
        <f>TPDDL_EOD!AG79+TPDDL_EOD!AH79</f>
        <v>23.14</v>
      </c>
      <c r="N79">
        <f t="shared" si="6"/>
        <v>120</v>
      </c>
      <c r="O79" s="154">
        <f t="shared" si="7"/>
        <v>0</v>
      </c>
      <c r="P79">
        <v>33.950000000000003</v>
      </c>
      <c r="Q79">
        <v>19.28</v>
      </c>
      <c r="R79">
        <v>7.27</v>
      </c>
      <c r="S79">
        <v>36.36</v>
      </c>
      <c r="T79">
        <v>23.14</v>
      </c>
      <c r="U79" s="156">
        <f t="shared" si="8"/>
        <v>120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120</v>
      </c>
      <c r="E80">
        <f>PPCL!N80</f>
        <v>0</v>
      </c>
      <c r="F80">
        <f t="shared" si="10"/>
        <v>120</v>
      </c>
      <c r="G80">
        <f t="shared" si="11"/>
        <v>120</v>
      </c>
      <c r="H80" s="154"/>
      <c r="I80">
        <f>BRPL_EOD!AG80+BRPL_EOD!AH80</f>
        <v>33.950000000000003</v>
      </c>
      <c r="J80">
        <f>BYPL_EOD!AG80+BYPL_EOD!AH80</f>
        <v>19.28</v>
      </c>
      <c r="K80">
        <f>MES_EOD!AG80+MES_EOD!AH80</f>
        <v>7.27</v>
      </c>
      <c r="L80">
        <f>NDMC_EOD!AG80+NDMC_EOD!AH80</f>
        <v>36.36</v>
      </c>
      <c r="M80">
        <f>TPDDL_EOD!AG80+TPDDL_EOD!AH80</f>
        <v>23.14</v>
      </c>
      <c r="N80">
        <f t="shared" si="6"/>
        <v>120</v>
      </c>
      <c r="O80" s="154">
        <f t="shared" si="7"/>
        <v>0</v>
      </c>
      <c r="P80">
        <v>33.950000000000003</v>
      </c>
      <c r="Q80">
        <v>19.28</v>
      </c>
      <c r="R80">
        <v>7.27</v>
      </c>
      <c r="S80">
        <v>36.36</v>
      </c>
      <c r="T80">
        <v>23.14</v>
      </c>
      <c r="U80" s="156">
        <f t="shared" si="8"/>
        <v>120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120</v>
      </c>
      <c r="E81">
        <f>PPCL!N81</f>
        <v>0</v>
      </c>
      <c r="F81">
        <f t="shared" si="10"/>
        <v>120</v>
      </c>
      <c r="G81">
        <f t="shared" si="11"/>
        <v>120</v>
      </c>
      <c r="H81" s="154"/>
      <c r="I81">
        <f>BRPL_EOD!AG81+BRPL_EOD!AH81</f>
        <v>33.950000000000003</v>
      </c>
      <c r="J81">
        <f>BYPL_EOD!AG81+BYPL_EOD!AH81</f>
        <v>19.28</v>
      </c>
      <c r="K81">
        <f>MES_EOD!AG81+MES_EOD!AH81</f>
        <v>7.27</v>
      </c>
      <c r="L81">
        <f>NDMC_EOD!AG81+NDMC_EOD!AH81</f>
        <v>36.36</v>
      </c>
      <c r="M81">
        <f>TPDDL_EOD!AG81+TPDDL_EOD!AH81</f>
        <v>23.14</v>
      </c>
      <c r="N81">
        <f t="shared" si="6"/>
        <v>120</v>
      </c>
      <c r="O81" s="154">
        <f t="shared" si="7"/>
        <v>0</v>
      </c>
      <c r="P81">
        <v>33.950000000000003</v>
      </c>
      <c r="Q81">
        <v>19.28</v>
      </c>
      <c r="R81">
        <v>7.27</v>
      </c>
      <c r="S81">
        <v>36.36</v>
      </c>
      <c r="T81">
        <v>23.14</v>
      </c>
      <c r="U81" s="156">
        <f t="shared" si="8"/>
        <v>120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120</v>
      </c>
      <c r="E82">
        <f>PPCL!N82</f>
        <v>0</v>
      </c>
      <c r="F82">
        <f t="shared" si="10"/>
        <v>120</v>
      </c>
      <c r="G82">
        <f t="shared" si="11"/>
        <v>120</v>
      </c>
      <c r="H82" s="154"/>
      <c r="I82">
        <f>BRPL_EOD!AG82+BRPL_EOD!AH82</f>
        <v>33.950000000000003</v>
      </c>
      <c r="J82">
        <f>BYPL_EOD!AG82+BYPL_EOD!AH82</f>
        <v>19.28</v>
      </c>
      <c r="K82">
        <f>MES_EOD!AG82+MES_EOD!AH82</f>
        <v>7.27</v>
      </c>
      <c r="L82">
        <f>NDMC_EOD!AG82+NDMC_EOD!AH82</f>
        <v>36.36</v>
      </c>
      <c r="M82">
        <f>TPDDL_EOD!AG82+TPDDL_EOD!AH82</f>
        <v>23.14</v>
      </c>
      <c r="N82">
        <f t="shared" si="6"/>
        <v>120</v>
      </c>
      <c r="O82" s="154">
        <f t="shared" si="7"/>
        <v>0</v>
      </c>
      <c r="P82">
        <v>33.950000000000003</v>
      </c>
      <c r="Q82">
        <v>19.28</v>
      </c>
      <c r="R82">
        <v>7.27</v>
      </c>
      <c r="S82">
        <v>36.36</v>
      </c>
      <c r="T82">
        <v>23.14</v>
      </c>
      <c r="U82" s="156">
        <f t="shared" si="8"/>
        <v>120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120</v>
      </c>
      <c r="E83">
        <f>PPCL!N83</f>
        <v>0</v>
      </c>
      <c r="F83">
        <f t="shared" si="10"/>
        <v>120</v>
      </c>
      <c r="G83">
        <f t="shared" si="11"/>
        <v>120</v>
      </c>
      <c r="H83" s="154"/>
      <c r="I83">
        <f>BRPL_EOD!AG83+BRPL_EOD!AH83</f>
        <v>33.950000000000003</v>
      </c>
      <c r="J83">
        <f>BYPL_EOD!AG83+BYPL_EOD!AH83</f>
        <v>19.28</v>
      </c>
      <c r="K83">
        <f>MES_EOD!AG83+MES_EOD!AH83</f>
        <v>7.27</v>
      </c>
      <c r="L83">
        <f>NDMC_EOD!AG83+NDMC_EOD!AH83</f>
        <v>36.36</v>
      </c>
      <c r="M83">
        <f>TPDDL_EOD!AG83+TPDDL_EOD!AH83</f>
        <v>23.14</v>
      </c>
      <c r="N83">
        <f t="shared" si="6"/>
        <v>120</v>
      </c>
      <c r="O83" s="154">
        <f t="shared" si="7"/>
        <v>0</v>
      </c>
      <c r="P83">
        <v>33.950000000000003</v>
      </c>
      <c r="Q83">
        <v>19.28</v>
      </c>
      <c r="R83">
        <v>7.27</v>
      </c>
      <c r="S83">
        <v>36.36</v>
      </c>
      <c r="T83">
        <v>23.14</v>
      </c>
      <c r="U83" s="156">
        <f t="shared" si="8"/>
        <v>120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120</v>
      </c>
      <c r="E84">
        <f>PPCL!N84</f>
        <v>0</v>
      </c>
      <c r="F84">
        <f t="shared" si="10"/>
        <v>120</v>
      </c>
      <c r="G84">
        <f t="shared" si="11"/>
        <v>120</v>
      </c>
      <c r="H84" s="154"/>
      <c r="I84">
        <f>BRPL_EOD!AG84+BRPL_EOD!AH84</f>
        <v>33.950000000000003</v>
      </c>
      <c r="J84">
        <f>BYPL_EOD!AG84+BYPL_EOD!AH84</f>
        <v>19.28</v>
      </c>
      <c r="K84">
        <f>MES_EOD!AG84+MES_EOD!AH84</f>
        <v>7.27</v>
      </c>
      <c r="L84">
        <f>NDMC_EOD!AG84+NDMC_EOD!AH84</f>
        <v>36.36</v>
      </c>
      <c r="M84">
        <f>TPDDL_EOD!AG84+TPDDL_EOD!AH84</f>
        <v>23.14</v>
      </c>
      <c r="N84">
        <f t="shared" si="6"/>
        <v>120</v>
      </c>
      <c r="O84" s="154">
        <f t="shared" si="7"/>
        <v>0</v>
      </c>
      <c r="P84">
        <v>33.950000000000003</v>
      </c>
      <c r="Q84">
        <v>19.28</v>
      </c>
      <c r="R84">
        <v>7.27</v>
      </c>
      <c r="S84">
        <v>36.36</v>
      </c>
      <c r="T84">
        <v>23.14</v>
      </c>
      <c r="U84" s="156">
        <f t="shared" si="8"/>
        <v>120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120</v>
      </c>
      <c r="E85">
        <f>PPCL!N85</f>
        <v>0</v>
      </c>
      <c r="F85">
        <f t="shared" si="10"/>
        <v>120</v>
      </c>
      <c r="G85">
        <f t="shared" si="11"/>
        <v>120</v>
      </c>
      <c r="H85" s="154"/>
      <c r="I85">
        <f>BRPL_EOD!AG85+BRPL_EOD!AH85</f>
        <v>23.09</v>
      </c>
      <c r="J85">
        <f>BYPL_EOD!AG85+BYPL_EOD!AH85</f>
        <v>19.28</v>
      </c>
      <c r="K85">
        <f>MES_EOD!AG85+MES_EOD!AH85</f>
        <v>29.76</v>
      </c>
      <c r="L85">
        <f>NDMC_EOD!AG85+NDMC_EOD!AH85</f>
        <v>24.73</v>
      </c>
      <c r="M85">
        <f>TPDDL_EOD!AG85+TPDDL_EOD!AH85</f>
        <v>23.14</v>
      </c>
      <c r="N85">
        <f t="shared" si="6"/>
        <v>120.00000000000001</v>
      </c>
      <c r="O85" s="154">
        <f t="shared" si="7"/>
        <v>0</v>
      </c>
      <c r="P85">
        <v>23.089999999999996</v>
      </c>
      <c r="Q85">
        <v>19.279999999999998</v>
      </c>
      <c r="R85">
        <v>29.759999999999998</v>
      </c>
      <c r="S85">
        <v>24.729999999999997</v>
      </c>
      <c r="T85">
        <v>23.139999999999997</v>
      </c>
      <c r="U85" s="156">
        <f t="shared" si="8"/>
        <v>119.99999999999999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120</v>
      </c>
      <c r="E86">
        <f>PPCL!N86</f>
        <v>0</v>
      </c>
      <c r="F86">
        <f t="shared" si="10"/>
        <v>120</v>
      </c>
      <c r="G86">
        <f t="shared" si="11"/>
        <v>120</v>
      </c>
      <c r="H86" s="154"/>
      <c r="I86">
        <f>BRPL_EOD!AG86+BRPL_EOD!AH86</f>
        <v>33.950000000000003</v>
      </c>
      <c r="J86">
        <f>BYPL_EOD!AG86+BYPL_EOD!AH86</f>
        <v>19.28</v>
      </c>
      <c r="K86">
        <f>MES_EOD!AG86+MES_EOD!AH86</f>
        <v>7.27</v>
      </c>
      <c r="L86">
        <f>NDMC_EOD!AG86+NDMC_EOD!AH86</f>
        <v>36.36</v>
      </c>
      <c r="M86">
        <f>TPDDL_EOD!AG86+TPDDL_EOD!AH86</f>
        <v>23.14</v>
      </c>
      <c r="N86">
        <f t="shared" si="6"/>
        <v>120</v>
      </c>
      <c r="O86" s="154">
        <f t="shared" si="7"/>
        <v>0</v>
      </c>
      <c r="P86">
        <v>33.950000000000003</v>
      </c>
      <c r="Q86">
        <v>19.28</v>
      </c>
      <c r="R86">
        <v>7.27</v>
      </c>
      <c r="S86">
        <v>36.36</v>
      </c>
      <c r="T86">
        <v>23.14</v>
      </c>
      <c r="U86" s="156">
        <f t="shared" si="8"/>
        <v>120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120</v>
      </c>
      <c r="E87">
        <f>PPCL!N87</f>
        <v>0</v>
      </c>
      <c r="F87">
        <f t="shared" si="10"/>
        <v>120</v>
      </c>
      <c r="G87">
        <f t="shared" si="11"/>
        <v>120</v>
      </c>
      <c r="H87" s="154"/>
      <c r="I87">
        <f>BRPL_EOD!AG87+BRPL_EOD!AH87</f>
        <v>33.950000000000003</v>
      </c>
      <c r="J87">
        <f>BYPL_EOD!AG87+BYPL_EOD!AH87</f>
        <v>19.28</v>
      </c>
      <c r="K87">
        <f>MES_EOD!AG87+MES_EOD!AH87</f>
        <v>7.27</v>
      </c>
      <c r="L87">
        <f>NDMC_EOD!AG87+NDMC_EOD!AH87</f>
        <v>36.36</v>
      </c>
      <c r="M87">
        <f>TPDDL_EOD!AG87+TPDDL_EOD!AH87</f>
        <v>23.14</v>
      </c>
      <c r="N87">
        <f t="shared" si="6"/>
        <v>120</v>
      </c>
      <c r="O87" s="154">
        <f t="shared" si="7"/>
        <v>0</v>
      </c>
      <c r="P87">
        <v>33.950000000000003</v>
      </c>
      <c r="Q87">
        <v>19.28</v>
      </c>
      <c r="R87">
        <v>7.27</v>
      </c>
      <c r="S87">
        <v>36.36</v>
      </c>
      <c r="T87">
        <v>23.14</v>
      </c>
      <c r="U87" s="156">
        <f t="shared" si="8"/>
        <v>120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120</v>
      </c>
      <c r="E88">
        <f>PPCL!N88</f>
        <v>0</v>
      </c>
      <c r="F88">
        <f t="shared" si="10"/>
        <v>120</v>
      </c>
      <c r="G88">
        <f t="shared" si="11"/>
        <v>120</v>
      </c>
      <c r="H88" s="154"/>
      <c r="I88">
        <f>BRPL_EOD!AG88+BRPL_EOD!AH88</f>
        <v>33.950000000000003</v>
      </c>
      <c r="J88">
        <f>BYPL_EOD!AG88+BYPL_EOD!AH88</f>
        <v>19.28</v>
      </c>
      <c r="K88">
        <f>MES_EOD!AG88+MES_EOD!AH88</f>
        <v>7.27</v>
      </c>
      <c r="L88">
        <f>NDMC_EOD!AG88+NDMC_EOD!AH88</f>
        <v>36.36</v>
      </c>
      <c r="M88">
        <f>TPDDL_EOD!AG88+TPDDL_EOD!AH88</f>
        <v>23.14</v>
      </c>
      <c r="N88">
        <f t="shared" si="6"/>
        <v>120</v>
      </c>
      <c r="O88" s="154">
        <f t="shared" si="7"/>
        <v>0</v>
      </c>
      <c r="P88">
        <v>33.950000000000003</v>
      </c>
      <c r="Q88">
        <v>19.28</v>
      </c>
      <c r="R88">
        <v>7.27</v>
      </c>
      <c r="S88">
        <v>36.36</v>
      </c>
      <c r="T88">
        <v>23.14</v>
      </c>
      <c r="U88" s="156">
        <f t="shared" si="8"/>
        <v>120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120</v>
      </c>
      <c r="E89">
        <f>PPCL!N89</f>
        <v>0</v>
      </c>
      <c r="F89">
        <f t="shared" si="10"/>
        <v>120</v>
      </c>
      <c r="G89">
        <f t="shared" si="11"/>
        <v>120</v>
      </c>
      <c r="H89" s="154"/>
      <c r="I89">
        <f>BRPL_EOD!AG89+BRPL_EOD!AH89</f>
        <v>33.950000000000003</v>
      </c>
      <c r="J89">
        <f>BYPL_EOD!AG89+BYPL_EOD!AH89</f>
        <v>19.28</v>
      </c>
      <c r="K89">
        <f>MES_EOD!AG89+MES_EOD!AH89</f>
        <v>7.27</v>
      </c>
      <c r="L89">
        <f>NDMC_EOD!AG89+NDMC_EOD!AH89</f>
        <v>36.36</v>
      </c>
      <c r="M89">
        <f>TPDDL_EOD!AG89+TPDDL_EOD!AH89</f>
        <v>23.14</v>
      </c>
      <c r="N89">
        <f t="shared" si="6"/>
        <v>120</v>
      </c>
      <c r="O89" s="154">
        <f t="shared" si="7"/>
        <v>0</v>
      </c>
      <c r="P89">
        <v>33.950000000000003</v>
      </c>
      <c r="Q89">
        <v>19.28</v>
      </c>
      <c r="R89">
        <v>7.27</v>
      </c>
      <c r="S89">
        <v>36.36</v>
      </c>
      <c r="T89">
        <v>23.14</v>
      </c>
      <c r="U89" s="156">
        <f t="shared" si="8"/>
        <v>120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120</v>
      </c>
      <c r="E90">
        <f>PPCL!N90</f>
        <v>0</v>
      </c>
      <c r="F90">
        <f t="shared" si="10"/>
        <v>120</v>
      </c>
      <c r="G90">
        <f t="shared" si="11"/>
        <v>120</v>
      </c>
      <c r="H90" s="154"/>
      <c r="I90">
        <f>BRPL_EOD!AG90+BRPL_EOD!AH90</f>
        <v>33.950000000000003</v>
      </c>
      <c r="J90">
        <f>BYPL_EOD!AG90+BYPL_EOD!AH90</f>
        <v>19.28</v>
      </c>
      <c r="K90">
        <f>MES_EOD!AG90+MES_EOD!AH90</f>
        <v>7.27</v>
      </c>
      <c r="L90">
        <f>NDMC_EOD!AG90+NDMC_EOD!AH90</f>
        <v>36.36</v>
      </c>
      <c r="M90">
        <f>TPDDL_EOD!AG90+TPDDL_EOD!AH90</f>
        <v>23.14</v>
      </c>
      <c r="N90">
        <f t="shared" si="6"/>
        <v>120</v>
      </c>
      <c r="O90" s="154">
        <f t="shared" si="7"/>
        <v>0</v>
      </c>
      <c r="P90">
        <v>33.950000000000003</v>
      </c>
      <c r="Q90">
        <v>19.28</v>
      </c>
      <c r="R90">
        <v>7.27</v>
      </c>
      <c r="S90">
        <v>36.36</v>
      </c>
      <c r="T90">
        <v>23.14</v>
      </c>
      <c r="U90" s="156">
        <f t="shared" si="8"/>
        <v>120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120</v>
      </c>
      <c r="E91">
        <f>PPCL!N91</f>
        <v>0</v>
      </c>
      <c r="F91">
        <f t="shared" si="10"/>
        <v>120</v>
      </c>
      <c r="G91">
        <f t="shared" si="11"/>
        <v>120</v>
      </c>
      <c r="H91" s="154"/>
      <c r="I91">
        <f>BRPL_EOD!AG91+BRPL_EOD!AH91</f>
        <v>23.09</v>
      </c>
      <c r="J91">
        <f>BYPL_EOD!AG91+BYPL_EOD!AH91</f>
        <v>19.28</v>
      </c>
      <c r="K91">
        <f>MES_EOD!AG91+MES_EOD!AH91</f>
        <v>29.76</v>
      </c>
      <c r="L91">
        <f>NDMC_EOD!AG91+NDMC_EOD!AH91</f>
        <v>24.73</v>
      </c>
      <c r="M91">
        <f>TPDDL_EOD!AG91+TPDDL_EOD!AH91</f>
        <v>23.14</v>
      </c>
      <c r="N91">
        <f t="shared" si="6"/>
        <v>120.00000000000001</v>
      </c>
      <c r="O91" s="154">
        <f t="shared" si="7"/>
        <v>0</v>
      </c>
      <c r="P91">
        <v>23.089999999999996</v>
      </c>
      <c r="Q91">
        <v>19.279999999999998</v>
      </c>
      <c r="R91">
        <v>29.759999999999998</v>
      </c>
      <c r="S91">
        <v>24.729999999999997</v>
      </c>
      <c r="T91">
        <v>23.139999999999997</v>
      </c>
      <c r="U91" s="156">
        <f t="shared" si="8"/>
        <v>119.99999999999999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120</v>
      </c>
      <c r="E92">
        <f>PPCL!N92</f>
        <v>0</v>
      </c>
      <c r="F92">
        <f t="shared" si="10"/>
        <v>120</v>
      </c>
      <c r="G92">
        <f t="shared" si="11"/>
        <v>120</v>
      </c>
      <c r="H92" s="154"/>
      <c r="I92">
        <f>BRPL_EOD!AG92+BRPL_EOD!AH92</f>
        <v>33.950000000000003</v>
      </c>
      <c r="J92">
        <f>BYPL_EOD!AG92+BYPL_EOD!AH92</f>
        <v>19.28</v>
      </c>
      <c r="K92">
        <f>MES_EOD!AG92+MES_EOD!AH92</f>
        <v>7.27</v>
      </c>
      <c r="L92">
        <f>NDMC_EOD!AG92+NDMC_EOD!AH92</f>
        <v>36.36</v>
      </c>
      <c r="M92">
        <f>TPDDL_EOD!AG92+TPDDL_EOD!AH92</f>
        <v>23.14</v>
      </c>
      <c r="N92">
        <f t="shared" si="6"/>
        <v>120</v>
      </c>
      <c r="O92" s="154">
        <f t="shared" si="7"/>
        <v>0</v>
      </c>
      <c r="P92">
        <v>33.950000000000003</v>
      </c>
      <c r="Q92">
        <v>19.28</v>
      </c>
      <c r="R92">
        <v>7.27</v>
      </c>
      <c r="S92">
        <v>36.36</v>
      </c>
      <c r="T92">
        <v>23.14</v>
      </c>
      <c r="U92" s="156">
        <f t="shared" si="8"/>
        <v>120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120</v>
      </c>
      <c r="E93">
        <f>PPCL!N93</f>
        <v>0</v>
      </c>
      <c r="F93">
        <f t="shared" si="10"/>
        <v>120</v>
      </c>
      <c r="G93">
        <f t="shared" si="11"/>
        <v>120</v>
      </c>
      <c r="H93" s="154"/>
      <c r="I93">
        <f>BRPL_EOD!AG93+BRPL_EOD!AH93</f>
        <v>33.950000000000003</v>
      </c>
      <c r="J93">
        <f>BYPL_EOD!AG93+BYPL_EOD!AH93</f>
        <v>19.28</v>
      </c>
      <c r="K93">
        <f>MES_EOD!AG93+MES_EOD!AH93</f>
        <v>7.27</v>
      </c>
      <c r="L93">
        <f>NDMC_EOD!AG93+NDMC_EOD!AH93</f>
        <v>36.36</v>
      </c>
      <c r="M93">
        <f>TPDDL_EOD!AG93+TPDDL_EOD!AH93</f>
        <v>23.14</v>
      </c>
      <c r="N93">
        <f t="shared" si="6"/>
        <v>120</v>
      </c>
      <c r="O93" s="154">
        <f t="shared" si="7"/>
        <v>0</v>
      </c>
      <c r="P93">
        <v>33.950000000000003</v>
      </c>
      <c r="Q93">
        <v>19.28</v>
      </c>
      <c r="R93">
        <v>7.27</v>
      </c>
      <c r="S93">
        <v>36.36</v>
      </c>
      <c r="T93">
        <v>23.14</v>
      </c>
      <c r="U93" s="156">
        <f t="shared" si="8"/>
        <v>120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120</v>
      </c>
      <c r="E94">
        <f>PPCL!N94</f>
        <v>0</v>
      </c>
      <c r="F94">
        <f t="shared" si="10"/>
        <v>120</v>
      </c>
      <c r="G94">
        <f t="shared" si="11"/>
        <v>120</v>
      </c>
      <c r="H94" s="154"/>
      <c r="I94">
        <f>BRPL_EOD!AG94+BRPL_EOD!AH94</f>
        <v>33.950000000000003</v>
      </c>
      <c r="J94">
        <f>BYPL_EOD!AG94+BYPL_EOD!AH94</f>
        <v>19.28</v>
      </c>
      <c r="K94">
        <f>MES_EOD!AG94+MES_EOD!AH94</f>
        <v>7.27</v>
      </c>
      <c r="L94">
        <f>NDMC_EOD!AG94+NDMC_EOD!AH94</f>
        <v>36.36</v>
      </c>
      <c r="M94">
        <f>TPDDL_EOD!AG94+TPDDL_EOD!AH94</f>
        <v>23.14</v>
      </c>
      <c r="N94">
        <f t="shared" si="6"/>
        <v>120</v>
      </c>
      <c r="O94" s="154">
        <f t="shared" si="7"/>
        <v>0</v>
      </c>
      <c r="P94">
        <v>33.950000000000003</v>
      </c>
      <c r="Q94">
        <v>19.28</v>
      </c>
      <c r="R94">
        <v>7.27</v>
      </c>
      <c r="S94">
        <v>36.36</v>
      </c>
      <c r="T94">
        <v>23.14</v>
      </c>
      <c r="U94" s="156">
        <f t="shared" si="8"/>
        <v>120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120</v>
      </c>
      <c r="E95">
        <f>PPCL!N95</f>
        <v>0</v>
      </c>
      <c r="F95">
        <f t="shared" si="10"/>
        <v>120</v>
      </c>
      <c r="G95">
        <f t="shared" si="11"/>
        <v>120</v>
      </c>
      <c r="H95" s="154"/>
      <c r="I95">
        <f>BRPL_EOD!AG95+BRPL_EOD!AH95</f>
        <v>33.950000000000003</v>
      </c>
      <c r="J95">
        <f>BYPL_EOD!AG95+BYPL_EOD!AH95</f>
        <v>19.28</v>
      </c>
      <c r="K95">
        <f>MES_EOD!AG95+MES_EOD!AH95</f>
        <v>7.27</v>
      </c>
      <c r="L95">
        <f>NDMC_EOD!AG95+NDMC_EOD!AH95</f>
        <v>36.36</v>
      </c>
      <c r="M95">
        <f>TPDDL_EOD!AG95+TPDDL_EOD!AH95</f>
        <v>23.14</v>
      </c>
      <c r="N95">
        <f t="shared" si="6"/>
        <v>120</v>
      </c>
      <c r="O95" s="154">
        <f t="shared" si="7"/>
        <v>0</v>
      </c>
      <c r="P95">
        <v>33.950000000000003</v>
      </c>
      <c r="Q95">
        <v>19.28</v>
      </c>
      <c r="R95">
        <v>7.27</v>
      </c>
      <c r="S95">
        <v>36.36</v>
      </c>
      <c r="T95">
        <v>23.14</v>
      </c>
      <c r="U95" s="156">
        <f t="shared" si="8"/>
        <v>120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120</v>
      </c>
      <c r="E96">
        <f>PPCL!N96</f>
        <v>0</v>
      </c>
      <c r="F96">
        <f t="shared" si="10"/>
        <v>120</v>
      </c>
      <c r="G96">
        <f t="shared" si="11"/>
        <v>120</v>
      </c>
      <c r="H96" s="154"/>
      <c r="I96">
        <f>BRPL_EOD!AG96+BRPL_EOD!AH96</f>
        <v>33.950000000000003</v>
      </c>
      <c r="J96">
        <f>BYPL_EOD!AG96+BYPL_EOD!AH96</f>
        <v>19.28</v>
      </c>
      <c r="K96">
        <f>MES_EOD!AG96+MES_EOD!AH96</f>
        <v>7.27</v>
      </c>
      <c r="L96">
        <f>NDMC_EOD!AG96+NDMC_EOD!AH96</f>
        <v>36.36</v>
      </c>
      <c r="M96">
        <f>TPDDL_EOD!AG96+TPDDL_EOD!AH96</f>
        <v>23.14</v>
      </c>
      <c r="N96">
        <f t="shared" si="6"/>
        <v>120</v>
      </c>
      <c r="O96" s="154">
        <f t="shared" si="7"/>
        <v>0</v>
      </c>
      <c r="P96">
        <v>33.950000000000003</v>
      </c>
      <c r="Q96">
        <v>19.28</v>
      </c>
      <c r="R96">
        <v>7.27</v>
      </c>
      <c r="S96">
        <v>36.36</v>
      </c>
      <c r="T96">
        <v>23.14</v>
      </c>
      <c r="U96" s="156">
        <f t="shared" si="8"/>
        <v>120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120</v>
      </c>
      <c r="E97">
        <f>PPCL!N97</f>
        <v>0</v>
      </c>
      <c r="F97">
        <f t="shared" si="10"/>
        <v>120</v>
      </c>
      <c r="G97">
        <f t="shared" si="11"/>
        <v>120</v>
      </c>
      <c r="H97" s="154"/>
      <c r="I97">
        <f>BRPL_EOD!AG97+BRPL_EOD!AH97</f>
        <v>23.09</v>
      </c>
      <c r="J97">
        <f>BYPL_EOD!AG97+BYPL_EOD!AH97</f>
        <v>19.28</v>
      </c>
      <c r="K97">
        <f>MES_EOD!AG97+MES_EOD!AH97</f>
        <v>29.76</v>
      </c>
      <c r="L97">
        <f>NDMC_EOD!AG97+NDMC_EOD!AH97</f>
        <v>24.73</v>
      </c>
      <c r="M97">
        <f>TPDDL_EOD!AG97+TPDDL_EOD!AH97</f>
        <v>23.14</v>
      </c>
      <c r="N97">
        <f t="shared" si="6"/>
        <v>120.00000000000001</v>
      </c>
      <c r="O97" s="154">
        <f t="shared" si="7"/>
        <v>0</v>
      </c>
      <c r="P97">
        <v>23.089999999999996</v>
      </c>
      <c r="Q97">
        <v>19.279999999999998</v>
      </c>
      <c r="R97">
        <v>29.759999999999998</v>
      </c>
      <c r="S97">
        <v>24.729999999999997</v>
      </c>
      <c r="T97">
        <v>23.139999999999997</v>
      </c>
      <c r="U97" s="156">
        <f t="shared" si="8"/>
        <v>119.99999999999999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120</v>
      </c>
      <c r="E98">
        <f>PPCL!N98</f>
        <v>0</v>
      </c>
      <c r="F98">
        <f t="shared" si="10"/>
        <v>120</v>
      </c>
      <c r="G98">
        <f t="shared" si="11"/>
        <v>120</v>
      </c>
      <c r="H98" s="154"/>
      <c r="I98">
        <f>BRPL_EOD!AG98+BRPL_EOD!AH98</f>
        <v>33.950000000000003</v>
      </c>
      <c r="J98">
        <f>BYPL_EOD!AG98+BYPL_EOD!AH98</f>
        <v>19.28</v>
      </c>
      <c r="K98">
        <f>MES_EOD!AG98+MES_EOD!AH98</f>
        <v>7.27</v>
      </c>
      <c r="L98">
        <f>NDMC_EOD!AG98+NDMC_EOD!AH98</f>
        <v>36.36</v>
      </c>
      <c r="M98">
        <f>TPDDL_EOD!AG98+TPDDL_EOD!AH98</f>
        <v>23.14</v>
      </c>
      <c r="N98">
        <f t="shared" si="6"/>
        <v>120</v>
      </c>
      <c r="O98" s="154">
        <f t="shared" si="7"/>
        <v>0</v>
      </c>
      <c r="P98">
        <v>33.950000000000003</v>
      </c>
      <c r="Q98">
        <v>19.28</v>
      </c>
      <c r="R98">
        <v>7.27</v>
      </c>
      <c r="S98">
        <v>36.36</v>
      </c>
      <c r="T98">
        <v>23.14</v>
      </c>
      <c r="U98" s="156">
        <f t="shared" si="8"/>
        <v>120</v>
      </c>
      <c r="V98" s="154">
        <f t="shared" si="9"/>
        <v>0</v>
      </c>
    </row>
    <row r="99" spans="1:22">
      <c r="A99" s="156" t="s">
        <v>350</v>
      </c>
      <c r="B99" s="156">
        <f>SUM(B3:B98)/4000</f>
        <v>2.1985000000000001</v>
      </c>
      <c r="C99" s="156">
        <f t="shared" ref="C99:U99" si="12">SUM(C3:C98)/4000</f>
        <v>0</v>
      </c>
      <c r="D99" s="156">
        <f t="shared" si="12"/>
        <v>2.1985000000000001</v>
      </c>
      <c r="E99" s="156">
        <f t="shared" si="12"/>
        <v>0</v>
      </c>
      <c r="F99" s="156">
        <f t="shared" si="12"/>
        <v>2.1985000000000001</v>
      </c>
      <c r="G99" s="156">
        <f t="shared" si="12"/>
        <v>2.1985000000000001</v>
      </c>
      <c r="H99" s="156"/>
      <c r="I99" s="156">
        <f t="shared" si="12"/>
        <v>0.61383749999999981</v>
      </c>
      <c r="J99" s="156">
        <f t="shared" si="12"/>
        <v>0.35320999999999964</v>
      </c>
      <c r="K99" s="156">
        <f t="shared" si="12"/>
        <v>0.15010499999999985</v>
      </c>
      <c r="L99" s="156">
        <f t="shared" si="12"/>
        <v>0.65746999999999955</v>
      </c>
      <c r="M99" s="156">
        <f t="shared" si="12"/>
        <v>0.42387750000000063</v>
      </c>
      <c r="N99" s="156">
        <f t="shared" si="12"/>
        <v>2.1985000000000001</v>
      </c>
      <c r="O99" s="156">
        <f t="shared" si="12"/>
        <v>0</v>
      </c>
      <c r="P99" s="156">
        <f t="shared" si="12"/>
        <v>0.61383749999999981</v>
      </c>
      <c r="Q99" s="156">
        <f t="shared" si="12"/>
        <v>0.35320999999999964</v>
      </c>
      <c r="R99" s="156">
        <f t="shared" si="12"/>
        <v>0.15010499999999985</v>
      </c>
      <c r="S99" s="156">
        <f t="shared" si="12"/>
        <v>0.65746999999999955</v>
      </c>
      <c r="T99" s="156">
        <f t="shared" si="12"/>
        <v>0.42387750000000063</v>
      </c>
      <c r="U99" s="156">
        <f t="shared" si="12"/>
        <v>2.1985000000000001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8" t="s">
        <v>157</v>
      </c>
      <c r="C1" s="208"/>
      <c r="D1" s="208" t="s">
        <v>287</v>
      </c>
      <c r="E1" s="208"/>
      <c r="H1" s="154"/>
      <c r="I1" s="208" t="s">
        <v>344</v>
      </c>
      <c r="J1" s="208"/>
      <c r="K1" s="208"/>
      <c r="L1" s="208"/>
      <c r="M1" s="208"/>
      <c r="N1" s="208"/>
      <c r="O1" s="155"/>
      <c r="P1" s="208" t="s">
        <v>345</v>
      </c>
      <c r="Q1" s="208"/>
      <c r="R1" s="208"/>
      <c r="S1" s="208"/>
      <c r="T1" s="208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245</v>
      </c>
      <c r="C3">
        <f>PPCL!E3</f>
        <v>0</v>
      </c>
      <c r="D3">
        <f>PPCL!O3</f>
        <v>93</v>
      </c>
      <c r="E3">
        <f>PPCL!P3</f>
        <v>0</v>
      </c>
      <c r="F3">
        <f>B3+C3</f>
        <v>245</v>
      </c>
      <c r="G3">
        <f>D3+E3</f>
        <v>93</v>
      </c>
      <c r="H3" s="154"/>
      <c r="I3">
        <f>BRPL_EOD!AI3+BRPL_EOD!AJ3</f>
        <v>28</v>
      </c>
      <c r="J3">
        <f>BYPL_EOD!AI3+BYPL_EOD!AJ3</f>
        <v>13.79</v>
      </c>
      <c r="K3">
        <f>MES_EOD!AI3+MES_EOD!AJ3</f>
        <v>5.2</v>
      </c>
      <c r="L3">
        <f>NDMC_EOD!AI3+NDMC_EOD!AJ3</f>
        <v>26.01</v>
      </c>
      <c r="M3">
        <f>TPDDL_EOD!AI3+TPDDL_EOD!AJ3</f>
        <v>20</v>
      </c>
      <c r="N3">
        <f t="shared" ref="N3:N66" si="0">SUM(I3:M3)</f>
        <v>93</v>
      </c>
      <c r="O3" s="154">
        <f t="shared" ref="O3:O66" si="1">G3-N3</f>
        <v>0</v>
      </c>
      <c r="P3">
        <v>28</v>
      </c>
      <c r="Q3">
        <v>13.79</v>
      </c>
      <c r="R3">
        <v>5.2</v>
      </c>
      <c r="S3">
        <v>26.01</v>
      </c>
      <c r="T3">
        <v>20</v>
      </c>
      <c r="U3" s="156">
        <f t="shared" ref="U3:U66" si="2">SUM(P3:T3)</f>
        <v>93</v>
      </c>
      <c r="V3" s="154">
        <f t="shared" ref="V3:V66" si="3">G3-U3</f>
        <v>0</v>
      </c>
    </row>
    <row r="4" spans="1:22">
      <c r="A4" t="s">
        <v>46</v>
      </c>
      <c r="B4">
        <f>PPCL!D4</f>
        <v>245</v>
      </c>
      <c r="C4">
        <f>PPCL!E4</f>
        <v>0</v>
      </c>
      <c r="D4">
        <f>PPCL!O4</f>
        <v>93</v>
      </c>
      <c r="E4">
        <f>PPCL!P4</f>
        <v>0</v>
      </c>
      <c r="F4">
        <f t="shared" ref="F4:F67" si="4">B4+C4</f>
        <v>245</v>
      </c>
      <c r="G4">
        <f t="shared" ref="G4:G67" si="5">D4+E4</f>
        <v>93</v>
      </c>
      <c r="H4" s="154"/>
      <c r="I4">
        <f>BRPL_EOD!AI4+BRPL_EOD!AJ4</f>
        <v>28</v>
      </c>
      <c r="J4">
        <f>BYPL_EOD!AI4+BYPL_EOD!AJ4</f>
        <v>13.79</v>
      </c>
      <c r="K4">
        <f>MES_EOD!AI4+MES_EOD!AJ4</f>
        <v>5.2</v>
      </c>
      <c r="L4">
        <f>NDMC_EOD!AI4+NDMC_EOD!AJ4</f>
        <v>26.01</v>
      </c>
      <c r="M4">
        <f>TPDDL_EOD!AI4+TPDDL_EOD!AJ4</f>
        <v>20</v>
      </c>
      <c r="N4">
        <f t="shared" si="0"/>
        <v>93</v>
      </c>
      <c r="O4" s="154">
        <f t="shared" si="1"/>
        <v>0</v>
      </c>
      <c r="P4">
        <v>28</v>
      </c>
      <c r="Q4">
        <v>13.79</v>
      </c>
      <c r="R4">
        <v>5.2</v>
      </c>
      <c r="S4">
        <v>26.01</v>
      </c>
      <c r="T4">
        <v>20</v>
      </c>
      <c r="U4" s="156">
        <f t="shared" si="2"/>
        <v>93</v>
      </c>
      <c r="V4" s="154">
        <f t="shared" si="3"/>
        <v>0</v>
      </c>
    </row>
    <row r="5" spans="1:22">
      <c r="A5" t="s">
        <v>47</v>
      </c>
      <c r="B5">
        <f>PPCL!D5</f>
        <v>245</v>
      </c>
      <c r="C5">
        <f>PPCL!E5</f>
        <v>0</v>
      </c>
      <c r="D5">
        <f>PPCL!O5</f>
        <v>93</v>
      </c>
      <c r="E5">
        <f>PPCL!P5</f>
        <v>0</v>
      </c>
      <c r="F5">
        <f t="shared" si="4"/>
        <v>245</v>
      </c>
      <c r="G5">
        <f t="shared" si="5"/>
        <v>93</v>
      </c>
      <c r="H5" s="154"/>
      <c r="I5">
        <f>BRPL_EOD!AI5+BRPL_EOD!AJ5</f>
        <v>28</v>
      </c>
      <c r="J5">
        <f>BYPL_EOD!AI5+BYPL_EOD!AJ5</f>
        <v>13.79</v>
      </c>
      <c r="K5">
        <f>MES_EOD!AI5+MES_EOD!AJ5</f>
        <v>5.2</v>
      </c>
      <c r="L5">
        <f>NDMC_EOD!AI5+NDMC_EOD!AJ5</f>
        <v>26.01</v>
      </c>
      <c r="M5">
        <f>TPDDL_EOD!AI5+TPDDL_EOD!AJ5</f>
        <v>20</v>
      </c>
      <c r="N5">
        <f t="shared" si="0"/>
        <v>93</v>
      </c>
      <c r="O5" s="154">
        <f t="shared" si="1"/>
        <v>0</v>
      </c>
      <c r="P5">
        <v>28</v>
      </c>
      <c r="Q5">
        <v>13.79</v>
      </c>
      <c r="R5">
        <v>5.2</v>
      </c>
      <c r="S5">
        <v>26.01</v>
      </c>
      <c r="T5">
        <v>20</v>
      </c>
      <c r="U5" s="156">
        <f t="shared" si="2"/>
        <v>93</v>
      </c>
      <c r="V5" s="154">
        <f t="shared" si="3"/>
        <v>0</v>
      </c>
    </row>
    <row r="6" spans="1:22">
      <c r="A6" t="s">
        <v>48</v>
      </c>
      <c r="B6">
        <f>PPCL!D6</f>
        <v>245</v>
      </c>
      <c r="C6">
        <f>PPCL!E6</f>
        <v>0</v>
      </c>
      <c r="D6">
        <f>PPCL!O6</f>
        <v>93</v>
      </c>
      <c r="E6">
        <f>PPCL!P6</f>
        <v>0</v>
      </c>
      <c r="F6">
        <f t="shared" si="4"/>
        <v>245</v>
      </c>
      <c r="G6">
        <f t="shared" si="5"/>
        <v>93</v>
      </c>
      <c r="H6" s="154"/>
      <c r="I6">
        <f>BRPL_EOD!AI6+BRPL_EOD!AJ6</f>
        <v>28</v>
      </c>
      <c r="J6">
        <f>BYPL_EOD!AI6+BYPL_EOD!AJ6</f>
        <v>13.79</v>
      </c>
      <c r="K6">
        <f>MES_EOD!AI6+MES_EOD!AJ6</f>
        <v>5.2</v>
      </c>
      <c r="L6">
        <f>NDMC_EOD!AI6+NDMC_EOD!AJ6</f>
        <v>26.01</v>
      </c>
      <c r="M6">
        <f>TPDDL_EOD!AI6+TPDDL_EOD!AJ6</f>
        <v>20</v>
      </c>
      <c r="N6">
        <f t="shared" si="0"/>
        <v>93</v>
      </c>
      <c r="O6" s="154">
        <f t="shared" si="1"/>
        <v>0</v>
      </c>
      <c r="P6">
        <v>28</v>
      </c>
      <c r="Q6">
        <v>13.79</v>
      </c>
      <c r="R6">
        <v>5.2</v>
      </c>
      <c r="S6">
        <v>26.01</v>
      </c>
      <c r="T6">
        <v>20</v>
      </c>
      <c r="U6" s="156">
        <f t="shared" si="2"/>
        <v>93</v>
      </c>
      <c r="V6" s="154">
        <f t="shared" si="3"/>
        <v>0</v>
      </c>
    </row>
    <row r="7" spans="1:22">
      <c r="A7" t="s">
        <v>49</v>
      </c>
      <c r="B7">
        <f>PPCL!D7</f>
        <v>245</v>
      </c>
      <c r="C7">
        <f>PPCL!E7</f>
        <v>0</v>
      </c>
      <c r="D7">
        <f>PPCL!O7</f>
        <v>91</v>
      </c>
      <c r="E7">
        <f>PPCL!P7</f>
        <v>0</v>
      </c>
      <c r="F7">
        <f t="shared" si="4"/>
        <v>245</v>
      </c>
      <c r="G7">
        <f t="shared" si="5"/>
        <v>91</v>
      </c>
      <c r="H7" s="154"/>
      <c r="I7">
        <f>BRPL_EOD!AI7+BRPL_EOD!AJ7</f>
        <v>26</v>
      </c>
      <c r="J7">
        <f>BYPL_EOD!AI7+BYPL_EOD!AJ7</f>
        <v>18.57</v>
      </c>
      <c r="K7">
        <f>MES_EOD!AI7+MES_EOD!AJ7</f>
        <v>4.6399999999999997</v>
      </c>
      <c r="L7">
        <f>NDMC_EOD!AI7+NDMC_EOD!AJ7</f>
        <v>23.21</v>
      </c>
      <c r="M7">
        <f>TPDDL_EOD!AI7+TPDDL_EOD!AJ7</f>
        <v>18.57</v>
      </c>
      <c r="N7">
        <f t="shared" si="0"/>
        <v>90.990000000000009</v>
      </c>
      <c r="O7" s="154">
        <f t="shared" si="1"/>
        <v>9.9999999999909051E-3</v>
      </c>
      <c r="P7">
        <v>26.002857456863389</v>
      </c>
      <c r="Q7">
        <v>18.572040883613582</v>
      </c>
      <c r="R7">
        <v>4.6405099461479278</v>
      </c>
      <c r="S7">
        <v>23.212550829761511</v>
      </c>
      <c r="T7">
        <v>18.572040883613582</v>
      </c>
      <c r="U7" s="156">
        <f t="shared" si="2"/>
        <v>90.999999999999986</v>
      </c>
      <c r="V7" s="154">
        <f t="shared" si="3"/>
        <v>0</v>
      </c>
    </row>
    <row r="8" spans="1:22">
      <c r="A8" t="s">
        <v>50</v>
      </c>
      <c r="B8">
        <f>PPCL!D8</f>
        <v>245</v>
      </c>
      <c r="C8">
        <f>PPCL!E8</f>
        <v>0</v>
      </c>
      <c r="D8">
        <f>PPCL!O8</f>
        <v>91</v>
      </c>
      <c r="E8">
        <f>PPCL!P8</f>
        <v>0</v>
      </c>
      <c r="F8">
        <f t="shared" si="4"/>
        <v>245</v>
      </c>
      <c r="G8">
        <f t="shared" si="5"/>
        <v>91</v>
      </c>
      <c r="H8" s="154"/>
      <c r="I8">
        <f>BRPL_EOD!AI8+BRPL_EOD!AJ8</f>
        <v>26</v>
      </c>
      <c r="J8">
        <f>BYPL_EOD!AI8+BYPL_EOD!AJ8</f>
        <v>18.57</v>
      </c>
      <c r="K8">
        <f>MES_EOD!AI8+MES_EOD!AJ8</f>
        <v>4.6399999999999997</v>
      </c>
      <c r="L8">
        <f>NDMC_EOD!AI8+NDMC_EOD!AJ8</f>
        <v>23.21</v>
      </c>
      <c r="M8">
        <f>TPDDL_EOD!AI8+TPDDL_EOD!AJ8</f>
        <v>18.57</v>
      </c>
      <c r="N8">
        <f t="shared" si="0"/>
        <v>90.990000000000009</v>
      </c>
      <c r="O8" s="154">
        <f t="shared" si="1"/>
        <v>9.9999999999909051E-3</v>
      </c>
      <c r="P8">
        <v>26.002857456863389</v>
      </c>
      <c r="Q8">
        <v>18.572040883613582</v>
      </c>
      <c r="R8">
        <v>4.6405099461479278</v>
      </c>
      <c r="S8">
        <v>23.212550829761511</v>
      </c>
      <c r="T8">
        <v>18.572040883613582</v>
      </c>
      <c r="U8" s="156">
        <f t="shared" si="2"/>
        <v>90.999999999999986</v>
      </c>
      <c r="V8" s="154">
        <f t="shared" si="3"/>
        <v>0</v>
      </c>
    </row>
    <row r="9" spans="1:22">
      <c r="A9" t="s">
        <v>51</v>
      </c>
      <c r="B9">
        <f>PPCL!D9</f>
        <v>245</v>
      </c>
      <c r="C9">
        <f>PPCL!E9</f>
        <v>0</v>
      </c>
      <c r="D9">
        <f>PPCL!O9</f>
        <v>90</v>
      </c>
      <c r="E9">
        <f>PPCL!P9</f>
        <v>0</v>
      </c>
      <c r="F9">
        <f t="shared" si="4"/>
        <v>245</v>
      </c>
      <c r="G9">
        <f t="shared" si="5"/>
        <v>90</v>
      </c>
      <c r="H9" s="154"/>
      <c r="I9">
        <f>BRPL_EOD!AI9+BRPL_EOD!AJ9</f>
        <v>27.69</v>
      </c>
      <c r="J9">
        <f>BYPL_EOD!AI9+BYPL_EOD!AJ9</f>
        <v>12.86</v>
      </c>
      <c r="K9">
        <f>MES_EOD!AI9+MES_EOD!AJ9</f>
        <v>4.95</v>
      </c>
      <c r="L9">
        <f>NDMC_EOD!AI9+NDMC_EOD!AJ9</f>
        <v>24.73</v>
      </c>
      <c r="M9">
        <f>TPDDL_EOD!AI9+TPDDL_EOD!AJ9</f>
        <v>19.78</v>
      </c>
      <c r="N9">
        <f t="shared" si="0"/>
        <v>90.01</v>
      </c>
      <c r="O9" s="154">
        <f t="shared" si="1"/>
        <v>-1.0000000000005116E-2</v>
      </c>
      <c r="P9">
        <v>27.686923675147206</v>
      </c>
      <c r="Q9">
        <v>12.858571269858903</v>
      </c>
      <c r="R9">
        <v>4.9494500611043213</v>
      </c>
      <c r="S9">
        <v>24.727252527496944</v>
      </c>
      <c r="T9">
        <v>19.777802466392622</v>
      </c>
      <c r="U9" s="156">
        <f t="shared" si="2"/>
        <v>90</v>
      </c>
      <c r="V9" s="154">
        <f t="shared" si="3"/>
        <v>0</v>
      </c>
    </row>
    <row r="10" spans="1:22">
      <c r="A10" t="s">
        <v>52</v>
      </c>
      <c r="B10">
        <f>PPCL!D10</f>
        <v>245</v>
      </c>
      <c r="C10">
        <f>PPCL!E10</f>
        <v>0</v>
      </c>
      <c r="D10">
        <f>PPCL!O10</f>
        <v>90</v>
      </c>
      <c r="E10">
        <f>PPCL!P10</f>
        <v>0</v>
      </c>
      <c r="F10">
        <f t="shared" si="4"/>
        <v>245</v>
      </c>
      <c r="G10">
        <f t="shared" si="5"/>
        <v>90</v>
      </c>
      <c r="H10" s="154"/>
      <c r="I10">
        <f>BRPL_EOD!AI10+BRPL_EOD!AJ10</f>
        <v>27.69</v>
      </c>
      <c r="J10">
        <f>BYPL_EOD!AI10+BYPL_EOD!AJ10</f>
        <v>12.86</v>
      </c>
      <c r="K10">
        <f>MES_EOD!AI10+MES_EOD!AJ10</f>
        <v>4.95</v>
      </c>
      <c r="L10">
        <f>NDMC_EOD!AI10+NDMC_EOD!AJ10</f>
        <v>24.73</v>
      </c>
      <c r="M10">
        <f>TPDDL_EOD!AI10+TPDDL_EOD!AJ10</f>
        <v>19.78</v>
      </c>
      <c r="N10">
        <f t="shared" si="0"/>
        <v>90.01</v>
      </c>
      <c r="O10" s="154">
        <f t="shared" si="1"/>
        <v>-1.0000000000005116E-2</v>
      </c>
      <c r="P10">
        <v>27.686923675147206</v>
      </c>
      <c r="Q10">
        <v>12.858571269858903</v>
      </c>
      <c r="R10">
        <v>4.9494500611043213</v>
      </c>
      <c r="S10">
        <v>24.727252527496944</v>
      </c>
      <c r="T10">
        <v>19.777802466392622</v>
      </c>
      <c r="U10" s="156">
        <f t="shared" si="2"/>
        <v>90</v>
      </c>
      <c r="V10" s="154">
        <f t="shared" si="3"/>
        <v>0</v>
      </c>
    </row>
    <row r="11" spans="1:22">
      <c r="A11" t="s">
        <v>53</v>
      </c>
      <c r="B11">
        <f>PPCL!D11</f>
        <v>245</v>
      </c>
      <c r="C11">
        <f>PPCL!E11</f>
        <v>0</v>
      </c>
      <c r="D11">
        <f>PPCL!O11</f>
        <v>90</v>
      </c>
      <c r="E11">
        <f>PPCL!P11</f>
        <v>0</v>
      </c>
      <c r="F11">
        <f t="shared" si="4"/>
        <v>245</v>
      </c>
      <c r="G11">
        <f t="shared" si="5"/>
        <v>90</v>
      </c>
      <c r="H11" s="154"/>
      <c r="I11">
        <f>BRPL_EOD!AI11+BRPL_EOD!AJ11</f>
        <v>27.69</v>
      </c>
      <c r="J11">
        <f>BYPL_EOD!AI11+BYPL_EOD!AJ11</f>
        <v>12.86</v>
      </c>
      <c r="K11">
        <f>MES_EOD!AI11+MES_EOD!AJ11</f>
        <v>4.95</v>
      </c>
      <c r="L11">
        <f>NDMC_EOD!AI11+NDMC_EOD!AJ11</f>
        <v>24.73</v>
      </c>
      <c r="M11">
        <f>TPDDL_EOD!AI11+TPDDL_EOD!AJ11</f>
        <v>19.78</v>
      </c>
      <c r="N11">
        <f t="shared" si="0"/>
        <v>90.01</v>
      </c>
      <c r="O11" s="154">
        <f t="shared" si="1"/>
        <v>-1.0000000000005116E-2</v>
      </c>
      <c r="P11">
        <v>27.686923675147206</v>
      </c>
      <c r="Q11">
        <v>12.858571269858903</v>
      </c>
      <c r="R11">
        <v>4.9494500611043213</v>
      </c>
      <c r="S11">
        <v>24.727252527496944</v>
      </c>
      <c r="T11">
        <v>19.777802466392622</v>
      </c>
      <c r="U11" s="156">
        <f t="shared" si="2"/>
        <v>90</v>
      </c>
      <c r="V11" s="154">
        <f t="shared" si="3"/>
        <v>0</v>
      </c>
    </row>
    <row r="12" spans="1:22">
      <c r="A12" t="s">
        <v>54</v>
      </c>
      <c r="B12">
        <f>PPCL!D12</f>
        <v>245</v>
      </c>
      <c r="C12">
        <f>PPCL!E12</f>
        <v>0</v>
      </c>
      <c r="D12">
        <f>PPCL!O12</f>
        <v>90</v>
      </c>
      <c r="E12">
        <f>PPCL!P12</f>
        <v>0</v>
      </c>
      <c r="F12">
        <f t="shared" si="4"/>
        <v>245</v>
      </c>
      <c r="G12">
        <f t="shared" si="5"/>
        <v>90</v>
      </c>
      <c r="H12" s="154"/>
      <c r="I12">
        <f>BRPL_EOD!AI12+BRPL_EOD!AJ12</f>
        <v>27.69</v>
      </c>
      <c r="J12">
        <f>BYPL_EOD!AI12+BYPL_EOD!AJ12</f>
        <v>12.86</v>
      </c>
      <c r="K12">
        <f>MES_EOD!AI12+MES_EOD!AJ12</f>
        <v>4.95</v>
      </c>
      <c r="L12">
        <f>NDMC_EOD!AI12+NDMC_EOD!AJ12</f>
        <v>24.73</v>
      </c>
      <c r="M12">
        <f>TPDDL_EOD!AI12+TPDDL_EOD!AJ12</f>
        <v>19.78</v>
      </c>
      <c r="N12">
        <f t="shared" si="0"/>
        <v>90.01</v>
      </c>
      <c r="O12" s="154">
        <f t="shared" si="1"/>
        <v>-1.0000000000005116E-2</v>
      </c>
      <c r="P12">
        <v>27.686923675147206</v>
      </c>
      <c r="Q12">
        <v>12.858571269858903</v>
      </c>
      <c r="R12">
        <v>4.9494500611043213</v>
      </c>
      <c r="S12">
        <v>24.727252527496944</v>
      </c>
      <c r="T12">
        <v>19.777802466392622</v>
      </c>
      <c r="U12" s="156">
        <f t="shared" si="2"/>
        <v>90</v>
      </c>
      <c r="V12" s="154">
        <f t="shared" si="3"/>
        <v>0</v>
      </c>
    </row>
    <row r="13" spans="1:22">
      <c r="A13" t="s">
        <v>55</v>
      </c>
      <c r="B13">
        <f>PPCL!D13</f>
        <v>245</v>
      </c>
      <c r="C13">
        <f>PPCL!E13</f>
        <v>0</v>
      </c>
      <c r="D13">
        <f>PPCL!O13</f>
        <v>90</v>
      </c>
      <c r="E13">
        <f>PPCL!P13</f>
        <v>0</v>
      </c>
      <c r="F13">
        <f t="shared" si="4"/>
        <v>245</v>
      </c>
      <c r="G13">
        <f t="shared" si="5"/>
        <v>90</v>
      </c>
      <c r="H13" s="154"/>
      <c r="I13">
        <f>BRPL_EOD!AI13+BRPL_EOD!AJ13</f>
        <v>21.91</v>
      </c>
      <c r="J13">
        <f>BYPL_EOD!AI13+BYPL_EOD!AJ13</f>
        <v>10.17</v>
      </c>
      <c r="K13">
        <f>MES_EOD!AI13+MES_EOD!AJ13</f>
        <v>22.7</v>
      </c>
      <c r="L13">
        <f>NDMC_EOD!AI13+NDMC_EOD!AJ13</f>
        <v>19.57</v>
      </c>
      <c r="M13">
        <f>TPDDL_EOD!AI13+TPDDL_EOD!AJ13</f>
        <v>15.65</v>
      </c>
      <c r="N13">
        <f t="shared" si="0"/>
        <v>90</v>
      </c>
      <c r="O13" s="154">
        <f t="shared" si="1"/>
        <v>0</v>
      </c>
      <c r="P13">
        <v>21.91</v>
      </c>
      <c r="Q13">
        <v>10.17</v>
      </c>
      <c r="R13">
        <v>22.7</v>
      </c>
      <c r="S13">
        <v>19.57</v>
      </c>
      <c r="T13">
        <v>15.65</v>
      </c>
      <c r="U13" s="156">
        <f t="shared" si="2"/>
        <v>90</v>
      </c>
      <c r="V13" s="154">
        <f t="shared" si="3"/>
        <v>0</v>
      </c>
    </row>
    <row r="14" spans="1:22">
      <c r="A14" t="s">
        <v>56</v>
      </c>
      <c r="B14">
        <f>PPCL!D14</f>
        <v>245</v>
      </c>
      <c r="C14">
        <f>PPCL!E14</f>
        <v>0</v>
      </c>
      <c r="D14">
        <f>PPCL!O14</f>
        <v>90</v>
      </c>
      <c r="E14">
        <f>PPCL!P14</f>
        <v>0</v>
      </c>
      <c r="F14">
        <f t="shared" si="4"/>
        <v>245</v>
      </c>
      <c r="G14">
        <f t="shared" si="5"/>
        <v>90</v>
      </c>
      <c r="H14" s="154"/>
      <c r="I14">
        <f>BRPL_EOD!AI14+BRPL_EOD!AJ14</f>
        <v>27.69</v>
      </c>
      <c r="J14">
        <f>BYPL_EOD!AI14+BYPL_EOD!AJ14</f>
        <v>12.86</v>
      </c>
      <c r="K14">
        <f>MES_EOD!AI14+MES_EOD!AJ14</f>
        <v>4.95</v>
      </c>
      <c r="L14">
        <f>NDMC_EOD!AI14+NDMC_EOD!AJ14</f>
        <v>24.73</v>
      </c>
      <c r="M14">
        <f>TPDDL_EOD!AI14+TPDDL_EOD!AJ14</f>
        <v>19.78</v>
      </c>
      <c r="N14">
        <f t="shared" si="0"/>
        <v>90.01</v>
      </c>
      <c r="O14" s="154">
        <f t="shared" si="1"/>
        <v>-1.0000000000005116E-2</v>
      </c>
      <c r="P14">
        <v>27.686923675147206</v>
      </c>
      <c r="Q14">
        <v>12.858571269858903</v>
      </c>
      <c r="R14">
        <v>4.9494500611043213</v>
      </c>
      <c r="S14">
        <v>24.727252527496944</v>
      </c>
      <c r="T14">
        <v>19.777802466392622</v>
      </c>
      <c r="U14" s="156">
        <f t="shared" si="2"/>
        <v>90</v>
      </c>
      <c r="V14" s="154">
        <f t="shared" si="3"/>
        <v>0</v>
      </c>
    </row>
    <row r="15" spans="1:22">
      <c r="A15" t="s">
        <v>57</v>
      </c>
      <c r="B15">
        <f>PPCL!D15</f>
        <v>245</v>
      </c>
      <c r="C15">
        <f>PPCL!E15</f>
        <v>0</v>
      </c>
      <c r="D15">
        <f>PPCL!O15</f>
        <v>91</v>
      </c>
      <c r="E15">
        <f>PPCL!P15</f>
        <v>0</v>
      </c>
      <c r="F15">
        <f t="shared" si="4"/>
        <v>245</v>
      </c>
      <c r="G15">
        <f t="shared" si="5"/>
        <v>91</v>
      </c>
      <c r="H15" s="154"/>
      <c r="I15">
        <f>BRPL_EOD!AI15+BRPL_EOD!AJ15</f>
        <v>28</v>
      </c>
      <c r="J15">
        <f>BYPL_EOD!AI15+BYPL_EOD!AJ15</f>
        <v>13</v>
      </c>
      <c r="K15">
        <f>MES_EOD!AI15+MES_EOD!AJ15</f>
        <v>5</v>
      </c>
      <c r="L15">
        <f>NDMC_EOD!AI15+NDMC_EOD!AJ15</f>
        <v>25</v>
      </c>
      <c r="M15">
        <f>TPDDL_EOD!AI15+TPDDL_EOD!AJ15</f>
        <v>20</v>
      </c>
      <c r="N15">
        <f t="shared" si="0"/>
        <v>91</v>
      </c>
      <c r="O15" s="154">
        <f t="shared" si="1"/>
        <v>0</v>
      </c>
      <c r="P15">
        <v>28</v>
      </c>
      <c r="Q15">
        <v>13</v>
      </c>
      <c r="R15">
        <v>5</v>
      </c>
      <c r="S15">
        <v>25</v>
      </c>
      <c r="T15">
        <v>20</v>
      </c>
      <c r="U15" s="156">
        <f t="shared" si="2"/>
        <v>91</v>
      </c>
      <c r="V15" s="154">
        <f t="shared" si="3"/>
        <v>0</v>
      </c>
    </row>
    <row r="16" spans="1:22">
      <c r="A16" t="s">
        <v>58</v>
      </c>
      <c r="B16">
        <f>PPCL!D16</f>
        <v>245</v>
      </c>
      <c r="C16">
        <f>PPCL!E16</f>
        <v>0</v>
      </c>
      <c r="D16">
        <f>PPCL!O16</f>
        <v>91</v>
      </c>
      <c r="E16">
        <f>PPCL!P16</f>
        <v>0</v>
      </c>
      <c r="F16">
        <f t="shared" si="4"/>
        <v>245</v>
      </c>
      <c r="G16">
        <f t="shared" si="5"/>
        <v>91</v>
      </c>
      <c r="H16" s="154"/>
      <c r="I16">
        <f>BRPL_EOD!AI16+BRPL_EOD!AJ16</f>
        <v>28</v>
      </c>
      <c r="J16">
        <f>BYPL_EOD!AI16+BYPL_EOD!AJ16</f>
        <v>13</v>
      </c>
      <c r="K16">
        <f>MES_EOD!AI16+MES_EOD!AJ16</f>
        <v>5</v>
      </c>
      <c r="L16">
        <f>NDMC_EOD!AI16+NDMC_EOD!AJ16</f>
        <v>25</v>
      </c>
      <c r="M16">
        <f>TPDDL_EOD!AI16+TPDDL_EOD!AJ16</f>
        <v>20</v>
      </c>
      <c r="N16">
        <f t="shared" si="0"/>
        <v>91</v>
      </c>
      <c r="O16" s="154">
        <f t="shared" si="1"/>
        <v>0</v>
      </c>
      <c r="P16">
        <v>28</v>
      </c>
      <c r="Q16">
        <v>13</v>
      </c>
      <c r="R16">
        <v>5</v>
      </c>
      <c r="S16">
        <v>25</v>
      </c>
      <c r="T16">
        <v>20</v>
      </c>
      <c r="U16" s="156">
        <f t="shared" si="2"/>
        <v>91</v>
      </c>
      <c r="V16" s="154">
        <f t="shared" si="3"/>
        <v>0</v>
      </c>
    </row>
    <row r="17" spans="1:22">
      <c r="A17" t="s">
        <v>59</v>
      </c>
      <c r="B17">
        <f>PPCL!D17</f>
        <v>245</v>
      </c>
      <c r="C17">
        <f>PPCL!E17</f>
        <v>0</v>
      </c>
      <c r="D17">
        <f>PPCL!O17</f>
        <v>91</v>
      </c>
      <c r="E17">
        <f>PPCL!P17</f>
        <v>0</v>
      </c>
      <c r="F17">
        <f t="shared" si="4"/>
        <v>245</v>
      </c>
      <c r="G17">
        <f t="shared" si="5"/>
        <v>91</v>
      </c>
      <c r="H17" s="154"/>
      <c r="I17">
        <f>BRPL_EOD!AI17+BRPL_EOD!AJ17</f>
        <v>28</v>
      </c>
      <c r="J17">
        <f>BYPL_EOD!AI17+BYPL_EOD!AJ17</f>
        <v>13</v>
      </c>
      <c r="K17">
        <f>MES_EOD!AI17+MES_EOD!AJ17</f>
        <v>5</v>
      </c>
      <c r="L17">
        <f>NDMC_EOD!AI17+NDMC_EOD!AJ17</f>
        <v>25</v>
      </c>
      <c r="M17">
        <f>TPDDL_EOD!AI17+TPDDL_EOD!AJ17</f>
        <v>20</v>
      </c>
      <c r="N17">
        <f t="shared" si="0"/>
        <v>91</v>
      </c>
      <c r="O17" s="154">
        <f t="shared" si="1"/>
        <v>0</v>
      </c>
      <c r="P17">
        <v>28</v>
      </c>
      <c r="Q17">
        <v>13</v>
      </c>
      <c r="R17">
        <v>5</v>
      </c>
      <c r="S17">
        <v>25</v>
      </c>
      <c r="T17">
        <v>20</v>
      </c>
      <c r="U17" s="156">
        <f t="shared" si="2"/>
        <v>91</v>
      </c>
      <c r="V17" s="154">
        <f t="shared" si="3"/>
        <v>0</v>
      </c>
    </row>
    <row r="18" spans="1:22">
      <c r="A18" t="s">
        <v>60</v>
      </c>
      <c r="B18">
        <f>PPCL!D18</f>
        <v>245</v>
      </c>
      <c r="C18">
        <f>PPCL!E18</f>
        <v>0</v>
      </c>
      <c r="D18">
        <f>PPCL!O18</f>
        <v>91</v>
      </c>
      <c r="E18">
        <f>PPCL!P18</f>
        <v>0</v>
      </c>
      <c r="F18">
        <f t="shared" si="4"/>
        <v>245</v>
      </c>
      <c r="G18">
        <f t="shared" si="5"/>
        <v>91</v>
      </c>
      <c r="H18" s="154"/>
      <c r="I18">
        <f>BRPL_EOD!AI18+BRPL_EOD!AJ18</f>
        <v>28</v>
      </c>
      <c r="J18">
        <f>BYPL_EOD!AI18+BYPL_EOD!AJ18</f>
        <v>13</v>
      </c>
      <c r="K18">
        <f>MES_EOD!AI18+MES_EOD!AJ18</f>
        <v>5</v>
      </c>
      <c r="L18">
        <f>NDMC_EOD!AI18+NDMC_EOD!AJ18</f>
        <v>25</v>
      </c>
      <c r="M18">
        <f>TPDDL_EOD!AI18+TPDDL_EOD!AJ18</f>
        <v>20</v>
      </c>
      <c r="N18">
        <f t="shared" si="0"/>
        <v>91</v>
      </c>
      <c r="O18" s="154">
        <f t="shared" si="1"/>
        <v>0</v>
      </c>
      <c r="P18">
        <v>28</v>
      </c>
      <c r="Q18">
        <v>13</v>
      </c>
      <c r="R18">
        <v>5</v>
      </c>
      <c r="S18">
        <v>25</v>
      </c>
      <c r="T18">
        <v>20</v>
      </c>
      <c r="U18" s="156">
        <f t="shared" si="2"/>
        <v>91</v>
      </c>
      <c r="V18" s="154">
        <f t="shared" si="3"/>
        <v>0</v>
      </c>
    </row>
    <row r="19" spans="1:22">
      <c r="A19" t="s">
        <v>61</v>
      </c>
      <c r="B19">
        <f>PPCL!D19</f>
        <v>245</v>
      </c>
      <c r="C19">
        <f>PPCL!E19</f>
        <v>0</v>
      </c>
      <c r="D19">
        <f>PPCL!O19</f>
        <v>91</v>
      </c>
      <c r="E19">
        <f>PPCL!P19</f>
        <v>0</v>
      </c>
      <c r="F19">
        <f t="shared" si="4"/>
        <v>245</v>
      </c>
      <c r="G19">
        <f t="shared" si="5"/>
        <v>91</v>
      </c>
      <c r="H19" s="154"/>
      <c r="I19">
        <f>BRPL_EOD!AI19+BRPL_EOD!AJ19</f>
        <v>22.35</v>
      </c>
      <c r="J19">
        <f>BYPL_EOD!AI19+BYPL_EOD!AJ19</f>
        <v>10.38</v>
      </c>
      <c r="K19">
        <f>MES_EOD!AI19+MES_EOD!AJ19</f>
        <v>22.35</v>
      </c>
      <c r="L19">
        <f>NDMC_EOD!AI19+NDMC_EOD!AJ19</f>
        <v>19.96</v>
      </c>
      <c r="M19">
        <f>TPDDL_EOD!AI19+TPDDL_EOD!AJ19</f>
        <v>15.96</v>
      </c>
      <c r="N19">
        <f t="shared" si="0"/>
        <v>91</v>
      </c>
      <c r="O19" s="154">
        <f t="shared" si="1"/>
        <v>0</v>
      </c>
      <c r="P19">
        <v>22.35</v>
      </c>
      <c r="Q19">
        <v>10.38</v>
      </c>
      <c r="R19">
        <v>22.35</v>
      </c>
      <c r="S19">
        <v>19.96</v>
      </c>
      <c r="T19">
        <v>15.96</v>
      </c>
      <c r="U19" s="156">
        <f t="shared" si="2"/>
        <v>91</v>
      </c>
      <c r="V19" s="154">
        <f t="shared" si="3"/>
        <v>0</v>
      </c>
    </row>
    <row r="20" spans="1:22">
      <c r="A20" t="s">
        <v>62</v>
      </c>
      <c r="B20">
        <f>PPCL!D20</f>
        <v>245</v>
      </c>
      <c r="C20">
        <f>PPCL!E20</f>
        <v>0</v>
      </c>
      <c r="D20">
        <f>PPCL!O20</f>
        <v>91</v>
      </c>
      <c r="E20">
        <f>PPCL!P20</f>
        <v>0</v>
      </c>
      <c r="F20">
        <f t="shared" si="4"/>
        <v>245</v>
      </c>
      <c r="G20">
        <f t="shared" si="5"/>
        <v>91</v>
      </c>
      <c r="H20" s="154"/>
      <c r="I20">
        <f>BRPL_EOD!AI20+BRPL_EOD!AJ20</f>
        <v>28</v>
      </c>
      <c r="J20">
        <f>BYPL_EOD!AI20+BYPL_EOD!AJ20</f>
        <v>13</v>
      </c>
      <c r="K20">
        <f>MES_EOD!AI20+MES_EOD!AJ20</f>
        <v>5</v>
      </c>
      <c r="L20">
        <f>NDMC_EOD!AI20+NDMC_EOD!AJ20</f>
        <v>25</v>
      </c>
      <c r="M20">
        <f>TPDDL_EOD!AI20+TPDDL_EOD!AJ20</f>
        <v>20</v>
      </c>
      <c r="N20">
        <f t="shared" si="0"/>
        <v>91</v>
      </c>
      <c r="O20" s="154">
        <f t="shared" si="1"/>
        <v>0</v>
      </c>
      <c r="P20">
        <v>28</v>
      </c>
      <c r="Q20">
        <v>13</v>
      </c>
      <c r="R20">
        <v>5</v>
      </c>
      <c r="S20">
        <v>25</v>
      </c>
      <c r="T20">
        <v>20</v>
      </c>
      <c r="U20" s="156">
        <f t="shared" si="2"/>
        <v>91</v>
      </c>
      <c r="V20" s="154">
        <f t="shared" si="3"/>
        <v>0</v>
      </c>
    </row>
    <row r="21" spans="1:22">
      <c r="A21" t="s">
        <v>63</v>
      </c>
      <c r="B21">
        <f>PPCL!D21</f>
        <v>245</v>
      </c>
      <c r="C21">
        <f>PPCL!E21</f>
        <v>0</v>
      </c>
      <c r="D21">
        <f>PPCL!O21</f>
        <v>91</v>
      </c>
      <c r="E21">
        <f>PPCL!P21</f>
        <v>0</v>
      </c>
      <c r="F21">
        <f t="shared" si="4"/>
        <v>245</v>
      </c>
      <c r="G21">
        <f t="shared" si="5"/>
        <v>91</v>
      </c>
      <c r="H21" s="154"/>
      <c r="I21">
        <f>BRPL_EOD!AI21+BRPL_EOD!AJ21</f>
        <v>28</v>
      </c>
      <c r="J21">
        <f>BYPL_EOD!AI21+BYPL_EOD!AJ21</f>
        <v>13</v>
      </c>
      <c r="K21">
        <f>MES_EOD!AI21+MES_EOD!AJ21</f>
        <v>5</v>
      </c>
      <c r="L21">
        <f>NDMC_EOD!AI21+NDMC_EOD!AJ21</f>
        <v>25</v>
      </c>
      <c r="M21">
        <f>TPDDL_EOD!AI21+TPDDL_EOD!AJ21</f>
        <v>20</v>
      </c>
      <c r="N21">
        <f t="shared" si="0"/>
        <v>91</v>
      </c>
      <c r="O21" s="154">
        <f t="shared" si="1"/>
        <v>0</v>
      </c>
      <c r="P21">
        <v>28</v>
      </c>
      <c r="Q21">
        <v>13</v>
      </c>
      <c r="R21">
        <v>5</v>
      </c>
      <c r="S21">
        <v>25</v>
      </c>
      <c r="T21">
        <v>20</v>
      </c>
      <c r="U21" s="156">
        <f t="shared" si="2"/>
        <v>91</v>
      </c>
      <c r="V21" s="154">
        <f t="shared" si="3"/>
        <v>0</v>
      </c>
    </row>
    <row r="22" spans="1:22">
      <c r="A22" t="s">
        <v>64</v>
      </c>
      <c r="B22">
        <f>PPCL!D22</f>
        <v>245</v>
      </c>
      <c r="C22">
        <f>PPCL!E22</f>
        <v>0</v>
      </c>
      <c r="D22">
        <f>PPCL!O22</f>
        <v>91</v>
      </c>
      <c r="E22">
        <f>PPCL!P22</f>
        <v>0</v>
      </c>
      <c r="F22">
        <f t="shared" si="4"/>
        <v>245</v>
      </c>
      <c r="G22">
        <f t="shared" si="5"/>
        <v>91</v>
      </c>
      <c r="H22" s="154"/>
      <c r="I22">
        <f>BRPL_EOD!AI22+BRPL_EOD!AJ22</f>
        <v>28</v>
      </c>
      <c r="J22">
        <f>BYPL_EOD!AI22+BYPL_EOD!AJ22</f>
        <v>13</v>
      </c>
      <c r="K22">
        <f>MES_EOD!AI22+MES_EOD!AJ22</f>
        <v>5</v>
      </c>
      <c r="L22">
        <f>NDMC_EOD!AI22+NDMC_EOD!AJ22</f>
        <v>25</v>
      </c>
      <c r="M22">
        <f>TPDDL_EOD!AI22+TPDDL_EOD!AJ22</f>
        <v>20</v>
      </c>
      <c r="N22">
        <f t="shared" si="0"/>
        <v>91</v>
      </c>
      <c r="O22" s="154">
        <f t="shared" si="1"/>
        <v>0</v>
      </c>
      <c r="P22">
        <v>28</v>
      </c>
      <c r="Q22">
        <v>13</v>
      </c>
      <c r="R22">
        <v>5</v>
      </c>
      <c r="S22">
        <v>25</v>
      </c>
      <c r="T22">
        <v>20</v>
      </c>
      <c r="U22" s="156">
        <f t="shared" si="2"/>
        <v>91</v>
      </c>
      <c r="V22" s="154">
        <f t="shared" si="3"/>
        <v>0</v>
      </c>
    </row>
    <row r="23" spans="1:22">
      <c r="A23" t="s">
        <v>65</v>
      </c>
      <c r="B23">
        <f>PPCL!D23</f>
        <v>245</v>
      </c>
      <c r="C23">
        <f>PPCL!E23</f>
        <v>0</v>
      </c>
      <c r="D23">
        <f>PPCL!O23</f>
        <v>93</v>
      </c>
      <c r="E23">
        <f>PPCL!P23</f>
        <v>0</v>
      </c>
      <c r="F23">
        <f t="shared" si="4"/>
        <v>245</v>
      </c>
      <c r="G23">
        <f t="shared" si="5"/>
        <v>93</v>
      </c>
      <c r="H23" s="154"/>
      <c r="I23">
        <f>BRPL_EOD!AI23+BRPL_EOD!AJ23</f>
        <v>28</v>
      </c>
      <c r="J23">
        <f>BYPL_EOD!AI23+BYPL_EOD!AJ23</f>
        <v>13.79</v>
      </c>
      <c r="K23">
        <f>MES_EOD!AI23+MES_EOD!AJ23</f>
        <v>5.2</v>
      </c>
      <c r="L23">
        <f>NDMC_EOD!AI23+NDMC_EOD!AJ23</f>
        <v>26.01</v>
      </c>
      <c r="M23">
        <f>TPDDL_EOD!AI23+TPDDL_EOD!AJ23</f>
        <v>20</v>
      </c>
      <c r="N23">
        <f t="shared" si="0"/>
        <v>93</v>
      </c>
      <c r="O23" s="154">
        <f t="shared" si="1"/>
        <v>0</v>
      </c>
      <c r="P23">
        <v>28</v>
      </c>
      <c r="Q23">
        <v>13.79</v>
      </c>
      <c r="R23">
        <v>5.2</v>
      </c>
      <c r="S23">
        <v>26.01</v>
      </c>
      <c r="T23">
        <v>20</v>
      </c>
      <c r="U23" s="156">
        <f t="shared" si="2"/>
        <v>93</v>
      </c>
      <c r="V23" s="154">
        <f t="shared" si="3"/>
        <v>0</v>
      </c>
    </row>
    <row r="24" spans="1:22">
      <c r="A24" t="s">
        <v>66</v>
      </c>
      <c r="B24">
        <f>PPCL!D24</f>
        <v>245</v>
      </c>
      <c r="C24">
        <f>PPCL!E24</f>
        <v>0</v>
      </c>
      <c r="D24">
        <f>PPCL!O24</f>
        <v>93</v>
      </c>
      <c r="E24">
        <f>PPCL!P24</f>
        <v>0</v>
      </c>
      <c r="F24">
        <f t="shared" si="4"/>
        <v>245</v>
      </c>
      <c r="G24">
        <f t="shared" si="5"/>
        <v>93</v>
      </c>
      <c r="H24" s="154"/>
      <c r="I24">
        <f>BRPL_EOD!AI24+BRPL_EOD!AJ24</f>
        <v>28</v>
      </c>
      <c r="J24">
        <f>BYPL_EOD!AI24+BYPL_EOD!AJ24</f>
        <v>13.79</v>
      </c>
      <c r="K24">
        <f>MES_EOD!AI24+MES_EOD!AJ24</f>
        <v>5.2</v>
      </c>
      <c r="L24">
        <f>NDMC_EOD!AI24+NDMC_EOD!AJ24</f>
        <v>26.01</v>
      </c>
      <c r="M24">
        <f>TPDDL_EOD!AI24+TPDDL_EOD!AJ24</f>
        <v>20</v>
      </c>
      <c r="N24">
        <f t="shared" si="0"/>
        <v>93</v>
      </c>
      <c r="O24" s="154">
        <f t="shared" si="1"/>
        <v>0</v>
      </c>
      <c r="P24">
        <v>28</v>
      </c>
      <c r="Q24">
        <v>13.79</v>
      </c>
      <c r="R24">
        <v>5.2</v>
      </c>
      <c r="S24">
        <v>26.01</v>
      </c>
      <c r="T24">
        <v>20</v>
      </c>
      <c r="U24" s="156">
        <f t="shared" si="2"/>
        <v>93</v>
      </c>
      <c r="V24" s="154">
        <f t="shared" si="3"/>
        <v>0</v>
      </c>
    </row>
    <row r="25" spans="1:22">
      <c r="A25" t="s">
        <v>67</v>
      </c>
      <c r="B25">
        <f>PPCL!D25</f>
        <v>245</v>
      </c>
      <c r="C25">
        <f>PPCL!E25</f>
        <v>0</v>
      </c>
      <c r="D25">
        <f>PPCL!O25</f>
        <v>93</v>
      </c>
      <c r="E25">
        <f>PPCL!P25</f>
        <v>0</v>
      </c>
      <c r="F25">
        <f t="shared" si="4"/>
        <v>245</v>
      </c>
      <c r="G25">
        <f t="shared" si="5"/>
        <v>93</v>
      </c>
      <c r="H25" s="154"/>
      <c r="I25">
        <f>BRPL_EOD!AI25+BRPL_EOD!AJ25</f>
        <v>28</v>
      </c>
      <c r="J25">
        <f>BYPL_EOD!AI25+BYPL_EOD!AJ25</f>
        <v>13.79</v>
      </c>
      <c r="K25">
        <f>MES_EOD!AI25+MES_EOD!AJ25</f>
        <v>5.2</v>
      </c>
      <c r="L25">
        <f>NDMC_EOD!AI25+NDMC_EOD!AJ25</f>
        <v>26.01</v>
      </c>
      <c r="M25">
        <f>TPDDL_EOD!AI25+TPDDL_EOD!AJ25</f>
        <v>20</v>
      </c>
      <c r="N25">
        <f t="shared" si="0"/>
        <v>93</v>
      </c>
      <c r="O25" s="154">
        <f t="shared" si="1"/>
        <v>0</v>
      </c>
      <c r="P25">
        <v>28</v>
      </c>
      <c r="Q25">
        <v>13.79</v>
      </c>
      <c r="R25">
        <v>5.2</v>
      </c>
      <c r="S25">
        <v>26.01</v>
      </c>
      <c r="T25">
        <v>20</v>
      </c>
      <c r="U25" s="156">
        <f t="shared" si="2"/>
        <v>93</v>
      </c>
      <c r="V25" s="154">
        <f t="shared" si="3"/>
        <v>0</v>
      </c>
    </row>
    <row r="26" spans="1:22">
      <c r="A26" t="s">
        <v>68</v>
      </c>
      <c r="B26">
        <f>PPCL!D26</f>
        <v>245</v>
      </c>
      <c r="C26">
        <f>PPCL!E26</f>
        <v>0</v>
      </c>
      <c r="D26">
        <f>PPCL!O26</f>
        <v>93</v>
      </c>
      <c r="E26">
        <f>PPCL!P26</f>
        <v>0</v>
      </c>
      <c r="F26">
        <f t="shared" si="4"/>
        <v>245</v>
      </c>
      <c r="G26">
        <f t="shared" si="5"/>
        <v>93</v>
      </c>
      <c r="H26" s="154"/>
      <c r="I26">
        <f>BRPL_EOD!AI26+BRPL_EOD!AJ26</f>
        <v>28</v>
      </c>
      <c r="J26">
        <f>BYPL_EOD!AI26+BYPL_EOD!AJ26</f>
        <v>13.79</v>
      </c>
      <c r="K26">
        <f>MES_EOD!AI26+MES_EOD!AJ26</f>
        <v>5.2</v>
      </c>
      <c r="L26">
        <f>NDMC_EOD!AI26+NDMC_EOD!AJ26</f>
        <v>26.01</v>
      </c>
      <c r="M26">
        <f>TPDDL_EOD!AI26+TPDDL_EOD!AJ26</f>
        <v>20</v>
      </c>
      <c r="N26">
        <f t="shared" si="0"/>
        <v>93</v>
      </c>
      <c r="O26" s="154">
        <f t="shared" si="1"/>
        <v>0</v>
      </c>
      <c r="P26">
        <v>28</v>
      </c>
      <c r="Q26">
        <v>13.79</v>
      </c>
      <c r="R26">
        <v>5.2</v>
      </c>
      <c r="S26">
        <v>26.01</v>
      </c>
      <c r="T26">
        <v>20</v>
      </c>
      <c r="U26" s="156">
        <f t="shared" si="2"/>
        <v>93</v>
      </c>
      <c r="V26" s="154">
        <f t="shared" si="3"/>
        <v>0</v>
      </c>
    </row>
    <row r="27" spans="1:22">
      <c r="A27" t="s">
        <v>69</v>
      </c>
      <c r="B27">
        <f>PPCL!D27</f>
        <v>245</v>
      </c>
      <c r="C27">
        <f>PPCL!E27</f>
        <v>0</v>
      </c>
      <c r="D27">
        <f>PPCL!O27</f>
        <v>93</v>
      </c>
      <c r="E27">
        <f>PPCL!P27</f>
        <v>0</v>
      </c>
      <c r="F27">
        <f t="shared" si="4"/>
        <v>245</v>
      </c>
      <c r="G27">
        <f t="shared" si="5"/>
        <v>93</v>
      </c>
      <c r="H27" s="154"/>
      <c r="I27">
        <f>BRPL_EOD!AI27+BRPL_EOD!AJ27</f>
        <v>28</v>
      </c>
      <c r="J27">
        <f>BYPL_EOD!AI27+BYPL_EOD!AJ27</f>
        <v>13.79</v>
      </c>
      <c r="K27">
        <f>MES_EOD!AI27+MES_EOD!AJ27</f>
        <v>5.2</v>
      </c>
      <c r="L27">
        <f>NDMC_EOD!AI27+NDMC_EOD!AJ27</f>
        <v>26.01</v>
      </c>
      <c r="M27">
        <f>TPDDL_EOD!AI27+TPDDL_EOD!AJ27</f>
        <v>20</v>
      </c>
      <c r="N27">
        <f t="shared" si="0"/>
        <v>93</v>
      </c>
      <c r="O27" s="154">
        <f t="shared" si="1"/>
        <v>0</v>
      </c>
      <c r="P27">
        <v>28</v>
      </c>
      <c r="Q27">
        <v>13.79</v>
      </c>
      <c r="R27">
        <v>5.2</v>
      </c>
      <c r="S27">
        <v>26.01</v>
      </c>
      <c r="T27">
        <v>20</v>
      </c>
      <c r="U27" s="156">
        <f t="shared" si="2"/>
        <v>93</v>
      </c>
      <c r="V27" s="154">
        <f t="shared" si="3"/>
        <v>0</v>
      </c>
    </row>
    <row r="28" spans="1:22">
      <c r="A28" t="s">
        <v>70</v>
      </c>
      <c r="B28">
        <f>PPCL!D28</f>
        <v>245</v>
      </c>
      <c r="C28">
        <f>PPCL!E28</f>
        <v>0</v>
      </c>
      <c r="D28">
        <f>PPCL!O28</f>
        <v>93</v>
      </c>
      <c r="E28">
        <f>PPCL!P28</f>
        <v>0</v>
      </c>
      <c r="F28">
        <f t="shared" si="4"/>
        <v>245</v>
      </c>
      <c r="G28">
        <f t="shared" si="5"/>
        <v>93</v>
      </c>
      <c r="H28" s="154"/>
      <c r="I28">
        <f>BRPL_EOD!AI28+BRPL_EOD!AJ28</f>
        <v>28</v>
      </c>
      <c r="J28">
        <f>BYPL_EOD!AI28+BYPL_EOD!AJ28</f>
        <v>13.79</v>
      </c>
      <c r="K28">
        <f>MES_EOD!AI28+MES_EOD!AJ28</f>
        <v>5.2</v>
      </c>
      <c r="L28">
        <f>NDMC_EOD!AI28+NDMC_EOD!AJ28</f>
        <v>26.01</v>
      </c>
      <c r="M28">
        <f>TPDDL_EOD!AI28+TPDDL_EOD!AJ28</f>
        <v>20</v>
      </c>
      <c r="N28">
        <f t="shared" si="0"/>
        <v>93</v>
      </c>
      <c r="O28" s="154">
        <f t="shared" si="1"/>
        <v>0</v>
      </c>
      <c r="P28">
        <v>28</v>
      </c>
      <c r="Q28">
        <v>13.79</v>
      </c>
      <c r="R28">
        <v>5.2</v>
      </c>
      <c r="S28">
        <v>26.01</v>
      </c>
      <c r="T28">
        <v>20</v>
      </c>
      <c r="U28" s="156">
        <f t="shared" si="2"/>
        <v>93</v>
      </c>
      <c r="V28" s="154">
        <f t="shared" si="3"/>
        <v>0</v>
      </c>
    </row>
    <row r="29" spans="1:22">
      <c r="A29" t="s">
        <v>71</v>
      </c>
      <c r="B29">
        <f>PPCL!D29</f>
        <v>245</v>
      </c>
      <c r="C29">
        <f>PPCL!E29</f>
        <v>0</v>
      </c>
      <c r="D29">
        <f>PPCL!O29</f>
        <v>93</v>
      </c>
      <c r="E29">
        <f>PPCL!P29</f>
        <v>0</v>
      </c>
      <c r="F29">
        <f t="shared" si="4"/>
        <v>245</v>
      </c>
      <c r="G29">
        <f t="shared" si="5"/>
        <v>93</v>
      </c>
      <c r="H29" s="154"/>
      <c r="I29">
        <f>BRPL_EOD!AI29+BRPL_EOD!AJ29</f>
        <v>28</v>
      </c>
      <c r="J29">
        <f>BYPL_EOD!AI29+BYPL_EOD!AJ29</f>
        <v>13.79</v>
      </c>
      <c r="K29">
        <f>MES_EOD!AI29+MES_EOD!AJ29</f>
        <v>5.2</v>
      </c>
      <c r="L29">
        <f>NDMC_EOD!AI29+NDMC_EOD!AJ29</f>
        <v>26.01</v>
      </c>
      <c r="M29">
        <f>TPDDL_EOD!AI29+TPDDL_EOD!AJ29</f>
        <v>20</v>
      </c>
      <c r="N29">
        <f t="shared" si="0"/>
        <v>93</v>
      </c>
      <c r="O29" s="154">
        <f t="shared" si="1"/>
        <v>0</v>
      </c>
      <c r="P29">
        <v>28</v>
      </c>
      <c r="Q29">
        <v>13.79</v>
      </c>
      <c r="R29">
        <v>5.2</v>
      </c>
      <c r="S29">
        <v>26.01</v>
      </c>
      <c r="T29">
        <v>20</v>
      </c>
      <c r="U29" s="156">
        <f t="shared" si="2"/>
        <v>93</v>
      </c>
      <c r="V29" s="154">
        <f t="shared" si="3"/>
        <v>0</v>
      </c>
    </row>
    <row r="30" spans="1:22">
      <c r="A30" t="s">
        <v>72</v>
      </c>
      <c r="B30">
        <f>PPCL!D30</f>
        <v>245</v>
      </c>
      <c r="C30">
        <f>PPCL!E30</f>
        <v>0</v>
      </c>
      <c r="D30">
        <f>PPCL!O30</f>
        <v>93</v>
      </c>
      <c r="E30">
        <f>PPCL!P30</f>
        <v>0</v>
      </c>
      <c r="F30">
        <f t="shared" si="4"/>
        <v>245</v>
      </c>
      <c r="G30">
        <f t="shared" si="5"/>
        <v>93</v>
      </c>
      <c r="H30" s="154"/>
      <c r="I30">
        <f>BRPL_EOD!AI30+BRPL_EOD!AJ30</f>
        <v>28</v>
      </c>
      <c r="J30">
        <f>BYPL_EOD!AI30+BYPL_EOD!AJ30</f>
        <v>13.79</v>
      </c>
      <c r="K30">
        <f>MES_EOD!AI30+MES_EOD!AJ30</f>
        <v>5.2</v>
      </c>
      <c r="L30">
        <f>NDMC_EOD!AI30+NDMC_EOD!AJ30</f>
        <v>26.01</v>
      </c>
      <c r="M30">
        <f>TPDDL_EOD!AI30+TPDDL_EOD!AJ30</f>
        <v>20</v>
      </c>
      <c r="N30">
        <f t="shared" si="0"/>
        <v>93</v>
      </c>
      <c r="O30" s="154">
        <f t="shared" si="1"/>
        <v>0</v>
      </c>
      <c r="P30">
        <v>28</v>
      </c>
      <c r="Q30">
        <v>13.79</v>
      </c>
      <c r="R30">
        <v>5.2</v>
      </c>
      <c r="S30">
        <v>26.01</v>
      </c>
      <c r="T30">
        <v>20</v>
      </c>
      <c r="U30" s="156">
        <f t="shared" si="2"/>
        <v>93</v>
      </c>
      <c r="V30" s="154">
        <f t="shared" si="3"/>
        <v>0</v>
      </c>
    </row>
    <row r="31" spans="1:22">
      <c r="A31" t="s">
        <v>73</v>
      </c>
      <c r="B31">
        <f>PPCL!D31</f>
        <v>245</v>
      </c>
      <c r="C31">
        <f>PPCL!E31</f>
        <v>0</v>
      </c>
      <c r="D31">
        <f>PPCL!O31</f>
        <v>93</v>
      </c>
      <c r="E31">
        <f>PPCL!P31</f>
        <v>0</v>
      </c>
      <c r="F31">
        <f t="shared" si="4"/>
        <v>245</v>
      </c>
      <c r="G31">
        <f t="shared" si="5"/>
        <v>93</v>
      </c>
      <c r="H31" s="154"/>
      <c r="I31">
        <f>BRPL_EOD!AI31+BRPL_EOD!AJ31</f>
        <v>28</v>
      </c>
      <c r="J31">
        <f>BYPL_EOD!AI31+BYPL_EOD!AJ31</f>
        <v>13.79</v>
      </c>
      <c r="K31">
        <f>MES_EOD!AI31+MES_EOD!AJ31</f>
        <v>5.2</v>
      </c>
      <c r="L31">
        <f>NDMC_EOD!AI31+NDMC_EOD!AJ31</f>
        <v>26.01</v>
      </c>
      <c r="M31">
        <f>TPDDL_EOD!AI31+TPDDL_EOD!AJ31</f>
        <v>20</v>
      </c>
      <c r="N31">
        <f t="shared" si="0"/>
        <v>93</v>
      </c>
      <c r="O31" s="154">
        <f t="shared" si="1"/>
        <v>0</v>
      </c>
      <c r="P31">
        <v>28</v>
      </c>
      <c r="Q31">
        <v>13.79</v>
      </c>
      <c r="R31">
        <v>5.2</v>
      </c>
      <c r="S31">
        <v>26.01</v>
      </c>
      <c r="T31">
        <v>20</v>
      </c>
      <c r="U31" s="156">
        <f t="shared" si="2"/>
        <v>93</v>
      </c>
      <c r="V31" s="154">
        <f t="shared" si="3"/>
        <v>0</v>
      </c>
    </row>
    <row r="32" spans="1:22">
      <c r="A32" t="s">
        <v>74</v>
      </c>
      <c r="B32">
        <f>PPCL!D32</f>
        <v>245</v>
      </c>
      <c r="C32">
        <f>PPCL!E32</f>
        <v>0</v>
      </c>
      <c r="D32">
        <f>PPCL!O32</f>
        <v>93</v>
      </c>
      <c r="E32">
        <f>PPCL!P32</f>
        <v>0</v>
      </c>
      <c r="F32">
        <f t="shared" si="4"/>
        <v>245</v>
      </c>
      <c r="G32">
        <f t="shared" si="5"/>
        <v>93</v>
      </c>
      <c r="H32" s="154"/>
      <c r="I32">
        <f>BRPL_EOD!AI32+BRPL_EOD!AJ32</f>
        <v>28</v>
      </c>
      <c r="J32">
        <f>BYPL_EOD!AI32+BYPL_EOD!AJ32</f>
        <v>13.79</v>
      </c>
      <c r="K32">
        <f>MES_EOD!AI32+MES_EOD!AJ32</f>
        <v>5.2</v>
      </c>
      <c r="L32">
        <f>NDMC_EOD!AI32+NDMC_EOD!AJ32</f>
        <v>26.01</v>
      </c>
      <c r="M32">
        <f>TPDDL_EOD!AI32+TPDDL_EOD!AJ32</f>
        <v>20</v>
      </c>
      <c r="N32">
        <f t="shared" si="0"/>
        <v>93</v>
      </c>
      <c r="O32" s="154">
        <f t="shared" si="1"/>
        <v>0</v>
      </c>
      <c r="P32">
        <v>28</v>
      </c>
      <c r="Q32">
        <v>13.79</v>
      </c>
      <c r="R32">
        <v>5.2</v>
      </c>
      <c r="S32">
        <v>26.01</v>
      </c>
      <c r="T32">
        <v>20</v>
      </c>
      <c r="U32" s="156">
        <f t="shared" si="2"/>
        <v>93</v>
      </c>
      <c r="V32" s="154">
        <f t="shared" si="3"/>
        <v>0</v>
      </c>
    </row>
    <row r="33" spans="1:22">
      <c r="A33" t="s">
        <v>75</v>
      </c>
      <c r="B33">
        <f>PPCL!D33</f>
        <v>245</v>
      </c>
      <c r="C33">
        <f>PPCL!E33</f>
        <v>0</v>
      </c>
      <c r="D33">
        <f>PPCL!O33</f>
        <v>93</v>
      </c>
      <c r="E33">
        <f>PPCL!P33</f>
        <v>0</v>
      </c>
      <c r="F33">
        <f t="shared" si="4"/>
        <v>245</v>
      </c>
      <c r="G33">
        <f t="shared" si="5"/>
        <v>93</v>
      </c>
      <c r="H33" s="154"/>
      <c r="I33">
        <f>BRPL_EOD!AI33+BRPL_EOD!AJ33</f>
        <v>28</v>
      </c>
      <c r="J33">
        <f>BYPL_EOD!AI33+BYPL_EOD!AJ33</f>
        <v>13.79</v>
      </c>
      <c r="K33">
        <f>MES_EOD!AI33+MES_EOD!AJ33</f>
        <v>5.2</v>
      </c>
      <c r="L33">
        <f>NDMC_EOD!AI33+NDMC_EOD!AJ33</f>
        <v>26.01</v>
      </c>
      <c r="M33">
        <f>TPDDL_EOD!AI33+TPDDL_EOD!AJ33</f>
        <v>20</v>
      </c>
      <c r="N33">
        <f t="shared" si="0"/>
        <v>93</v>
      </c>
      <c r="O33" s="154">
        <f t="shared" si="1"/>
        <v>0</v>
      </c>
      <c r="P33">
        <v>28</v>
      </c>
      <c r="Q33">
        <v>13.79</v>
      </c>
      <c r="R33">
        <v>5.2</v>
      </c>
      <c r="S33">
        <v>26.01</v>
      </c>
      <c r="T33">
        <v>20</v>
      </c>
      <c r="U33" s="156">
        <f t="shared" si="2"/>
        <v>93</v>
      </c>
      <c r="V33" s="154">
        <f t="shared" si="3"/>
        <v>0</v>
      </c>
    </row>
    <row r="34" spans="1:22">
      <c r="A34" t="s">
        <v>76</v>
      </c>
      <c r="B34">
        <f>PPCL!D34</f>
        <v>245</v>
      </c>
      <c r="C34">
        <f>PPCL!E34</f>
        <v>0</v>
      </c>
      <c r="D34">
        <f>PPCL!O34</f>
        <v>93</v>
      </c>
      <c r="E34">
        <f>PPCL!P34</f>
        <v>0</v>
      </c>
      <c r="F34">
        <f t="shared" si="4"/>
        <v>245</v>
      </c>
      <c r="G34">
        <f t="shared" si="5"/>
        <v>93</v>
      </c>
      <c r="H34" s="154"/>
      <c r="I34">
        <f>BRPL_EOD!AI34+BRPL_EOD!AJ34</f>
        <v>28</v>
      </c>
      <c r="J34">
        <f>BYPL_EOD!AI34+BYPL_EOD!AJ34</f>
        <v>13.79</v>
      </c>
      <c r="K34">
        <f>MES_EOD!AI34+MES_EOD!AJ34</f>
        <v>5.2</v>
      </c>
      <c r="L34">
        <f>NDMC_EOD!AI34+NDMC_EOD!AJ34</f>
        <v>26.01</v>
      </c>
      <c r="M34">
        <f>TPDDL_EOD!AI34+TPDDL_EOD!AJ34</f>
        <v>20</v>
      </c>
      <c r="N34">
        <f t="shared" si="0"/>
        <v>93</v>
      </c>
      <c r="O34" s="154">
        <f t="shared" si="1"/>
        <v>0</v>
      </c>
      <c r="P34">
        <v>28</v>
      </c>
      <c r="Q34">
        <v>13.79</v>
      </c>
      <c r="R34">
        <v>5.2</v>
      </c>
      <c r="S34">
        <v>26.01</v>
      </c>
      <c r="T34">
        <v>20</v>
      </c>
      <c r="U34" s="156">
        <f t="shared" si="2"/>
        <v>93</v>
      </c>
      <c r="V34" s="154">
        <f t="shared" si="3"/>
        <v>0</v>
      </c>
    </row>
    <row r="35" spans="1:22">
      <c r="A35" t="s">
        <v>77</v>
      </c>
      <c r="B35">
        <f>PPCL!D35</f>
        <v>245</v>
      </c>
      <c r="C35">
        <f>PPCL!E35</f>
        <v>0</v>
      </c>
      <c r="D35">
        <f>PPCL!O35</f>
        <v>91</v>
      </c>
      <c r="E35">
        <f>PPCL!P35</f>
        <v>0</v>
      </c>
      <c r="F35">
        <f t="shared" si="4"/>
        <v>245</v>
      </c>
      <c r="G35">
        <f t="shared" si="5"/>
        <v>91</v>
      </c>
      <c r="H35" s="154"/>
      <c r="I35">
        <f>BRPL_EOD!AI35+BRPL_EOD!AJ35</f>
        <v>28</v>
      </c>
      <c r="J35">
        <f>BYPL_EOD!AI35+BYPL_EOD!AJ35</f>
        <v>13</v>
      </c>
      <c r="K35">
        <f>MES_EOD!AI35+MES_EOD!AJ35</f>
        <v>5</v>
      </c>
      <c r="L35">
        <f>NDMC_EOD!AI35+NDMC_EOD!AJ35</f>
        <v>25</v>
      </c>
      <c r="M35">
        <f>TPDDL_EOD!AI35+TPDDL_EOD!AJ35</f>
        <v>20</v>
      </c>
      <c r="N35">
        <f t="shared" si="0"/>
        <v>91</v>
      </c>
      <c r="O35" s="154">
        <f t="shared" si="1"/>
        <v>0</v>
      </c>
      <c r="P35">
        <v>28</v>
      </c>
      <c r="Q35">
        <v>13</v>
      </c>
      <c r="R35">
        <v>5</v>
      </c>
      <c r="S35">
        <v>25</v>
      </c>
      <c r="T35">
        <v>20</v>
      </c>
      <c r="U35" s="156">
        <f t="shared" si="2"/>
        <v>91</v>
      </c>
      <c r="V35" s="154">
        <f t="shared" si="3"/>
        <v>0</v>
      </c>
    </row>
    <row r="36" spans="1:22">
      <c r="A36" t="s">
        <v>78</v>
      </c>
      <c r="B36">
        <f>PPCL!D36</f>
        <v>245</v>
      </c>
      <c r="C36">
        <f>PPCL!E36</f>
        <v>0</v>
      </c>
      <c r="D36">
        <f>PPCL!O36</f>
        <v>91</v>
      </c>
      <c r="E36">
        <f>PPCL!P36</f>
        <v>0</v>
      </c>
      <c r="F36">
        <f t="shared" si="4"/>
        <v>245</v>
      </c>
      <c r="G36">
        <f t="shared" si="5"/>
        <v>91</v>
      </c>
      <c r="H36" s="154"/>
      <c r="I36">
        <f>BRPL_EOD!AI36+BRPL_EOD!AJ36</f>
        <v>28</v>
      </c>
      <c r="J36">
        <f>BYPL_EOD!AI36+BYPL_EOD!AJ36</f>
        <v>13</v>
      </c>
      <c r="K36">
        <f>MES_EOD!AI36+MES_EOD!AJ36</f>
        <v>5</v>
      </c>
      <c r="L36">
        <f>NDMC_EOD!AI36+NDMC_EOD!AJ36</f>
        <v>25</v>
      </c>
      <c r="M36">
        <f>TPDDL_EOD!AI36+TPDDL_EOD!AJ36</f>
        <v>20</v>
      </c>
      <c r="N36">
        <f t="shared" si="0"/>
        <v>91</v>
      </c>
      <c r="O36" s="154">
        <f t="shared" si="1"/>
        <v>0</v>
      </c>
      <c r="P36">
        <v>28</v>
      </c>
      <c r="Q36">
        <v>13</v>
      </c>
      <c r="R36">
        <v>5</v>
      </c>
      <c r="S36">
        <v>25</v>
      </c>
      <c r="T36">
        <v>20</v>
      </c>
      <c r="U36" s="156">
        <f t="shared" si="2"/>
        <v>91</v>
      </c>
      <c r="V36" s="154">
        <f t="shared" si="3"/>
        <v>0</v>
      </c>
    </row>
    <row r="37" spans="1:22">
      <c r="A37" t="s">
        <v>79</v>
      </c>
      <c r="B37">
        <f>PPCL!D37</f>
        <v>245</v>
      </c>
      <c r="C37">
        <f>PPCL!E37</f>
        <v>0</v>
      </c>
      <c r="D37">
        <f>PPCL!O37</f>
        <v>91</v>
      </c>
      <c r="E37">
        <f>PPCL!P37</f>
        <v>0</v>
      </c>
      <c r="F37">
        <f t="shared" si="4"/>
        <v>245</v>
      </c>
      <c r="G37">
        <f t="shared" si="5"/>
        <v>91</v>
      </c>
      <c r="H37" s="154"/>
      <c r="I37">
        <f>BRPL_EOD!AI37+BRPL_EOD!AJ37</f>
        <v>28</v>
      </c>
      <c r="J37">
        <f>BYPL_EOD!AI37+BYPL_EOD!AJ37</f>
        <v>13</v>
      </c>
      <c r="K37">
        <f>MES_EOD!AI37+MES_EOD!AJ37</f>
        <v>5</v>
      </c>
      <c r="L37">
        <f>NDMC_EOD!AI37+NDMC_EOD!AJ37</f>
        <v>25</v>
      </c>
      <c r="M37">
        <f>TPDDL_EOD!AI37+TPDDL_EOD!AJ37</f>
        <v>20</v>
      </c>
      <c r="N37">
        <f t="shared" si="0"/>
        <v>91</v>
      </c>
      <c r="O37" s="154">
        <f t="shared" si="1"/>
        <v>0</v>
      </c>
      <c r="P37">
        <v>28</v>
      </c>
      <c r="Q37">
        <v>13</v>
      </c>
      <c r="R37">
        <v>5</v>
      </c>
      <c r="S37">
        <v>25</v>
      </c>
      <c r="T37">
        <v>20</v>
      </c>
      <c r="U37" s="156">
        <f t="shared" si="2"/>
        <v>91</v>
      </c>
      <c r="V37" s="154">
        <f t="shared" si="3"/>
        <v>0</v>
      </c>
    </row>
    <row r="38" spans="1:22">
      <c r="A38" t="s">
        <v>80</v>
      </c>
      <c r="B38">
        <f>PPCL!D38</f>
        <v>245</v>
      </c>
      <c r="C38">
        <f>PPCL!E38</f>
        <v>0</v>
      </c>
      <c r="D38">
        <f>PPCL!O38</f>
        <v>91</v>
      </c>
      <c r="E38">
        <f>PPCL!P38</f>
        <v>0</v>
      </c>
      <c r="F38">
        <f t="shared" si="4"/>
        <v>245</v>
      </c>
      <c r="G38">
        <f t="shared" si="5"/>
        <v>91</v>
      </c>
      <c r="H38" s="154"/>
      <c r="I38">
        <f>BRPL_EOD!AI38+BRPL_EOD!AJ38</f>
        <v>28</v>
      </c>
      <c r="J38">
        <f>BYPL_EOD!AI38+BYPL_EOD!AJ38</f>
        <v>13</v>
      </c>
      <c r="K38">
        <f>MES_EOD!AI38+MES_EOD!AJ38</f>
        <v>5</v>
      </c>
      <c r="L38">
        <f>NDMC_EOD!AI38+NDMC_EOD!AJ38</f>
        <v>25</v>
      </c>
      <c r="M38">
        <f>TPDDL_EOD!AI38+TPDDL_EOD!AJ38</f>
        <v>20</v>
      </c>
      <c r="N38">
        <f t="shared" si="0"/>
        <v>91</v>
      </c>
      <c r="O38" s="154">
        <f t="shared" si="1"/>
        <v>0</v>
      </c>
      <c r="P38">
        <v>28</v>
      </c>
      <c r="Q38">
        <v>13</v>
      </c>
      <c r="R38">
        <v>5</v>
      </c>
      <c r="S38">
        <v>25</v>
      </c>
      <c r="T38">
        <v>20</v>
      </c>
      <c r="U38" s="156">
        <f t="shared" si="2"/>
        <v>91</v>
      </c>
      <c r="V38" s="154">
        <f t="shared" si="3"/>
        <v>0</v>
      </c>
    </row>
    <row r="39" spans="1:22">
      <c r="A39" t="s">
        <v>81</v>
      </c>
      <c r="B39">
        <f>PPCL!D39</f>
        <v>245</v>
      </c>
      <c r="C39">
        <f>PPCL!E39</f>
        <v>0</v>
      </c>
      <c r="D39">
        <f>PPCL!O39</f>
        <v>89</v>
      </c>
      <c r="E39">
        <f>PPCL!P39</f>
        <v>0</v>
      </c>
      <c r="F39">
        <f t="shared" si="4"/>
        <v>245</v>
      </c>
      <c r="G39">
        <f t="shared" si="5"/>
        <v>89</v>
      </c>
      <c r="H39" s="154"/>
      <c r="I39">
        <f>BRPL_EOD!AI39+BRPL_EOD!AJ39</f>
        <v>28</v>
      </c>
      <c r="J39">
        <f>BYPL_EOD!AI39+BYPL_EOD!AJ39</f>
        <v>11</v>
      </c>
      <c r="K39">
        <f>MES_EOD!AI39+MES_EOD!AJ39</f>
        <v>5</v>
      </c>
      <c r="L39">
        <f>NDMC_EOD!AI39+NDMC_EOD!AJ39</f>
        <v>25</v>
      </c>
      <c r="M39">
        <f>TPDDL_EOD!AI39+TPDDL_EOD!AJ39</f>
        <v>20</v>
      </c>
      <c r="N39">
        <f t="shared" si="0"/>
        <v>89</v>
      </c>
      <c r="O39" s="154">
        <f t="shared" si="1"/>
        <v>0</v>
      </c>
      <c r="P39">
        <v>28</v>
      </c>
      <c r="Q39">
        <v>11</v>
      </c>
      <c r="R39">
        <v>5</v>
      </c>
      <c r="S39">
        <v>25</v>
      </c>
      <c r="T39">
        <v>20</v>
      </c>
      <c r="U39" s="156">
        <f t="shared" si="2"/>
        <v>89</v>
      </c>
      <c r="V39" s="154">
        <f t="shared" si="3"/>
        <v>0</v>
      </c>
    </row>
    <row r="40" spans="1:22">
      <c r="A40" t="s">
        <v>82</v>
      </c>
      <c r="B40">
        <f>PPCL!D40</f>
        <v>245</v>
      </c>
      <c r="C40">
        <f>PPCL!E40</f>
        <v>0</v>
      </c>
      <c r="D40">
        <f>PPCL!O40</f>
        <v>89</v>
      </c>
      <c r="E40">
        <f>PPCL!P40</f>
        <v>0</v>
      </c>
      <c r="F40">
        <f t="shared" si="4"/>
        <v>245</v>
      </c>
      <c r="G40">
        <f t="shared" si="5"/>
        <v>89</v>
      </c>
      <c r="H40" s="154"/>
      <c r="I40">
        <f>BRPL_EOD!AI40+BRPL_EOD!AJ40</f>
        <v>28</v>
      </c>
      <c r="J40">
        <f>BYPL_EOD!AI40+BYPL_EOD!AJ40</f>
        <v>11</v>
      </c>
      <c r="K40">
        <f>MES_EOD!AI40+MES_EOD!AJ40</f>
        <v>5</v>
      </c>
      <c r="L40">
        <f>NDMC_EOD!AI40+NDMC_EOD!AJ40</f>
        <v>25</v>
      </c>
      <c r="M40">
        <f>TPDDL_EOD!AI40+TPDDL_EOD!AJ40</f>
        <v>20</v>
      </c>
      <c r="N40">
        <f t="shared" si="0"/>
        <v>89</v>
      </c>
      <c r="O40" s="154">
        <f t="shared" si="1"/>
        <v>0</v>
      </c>
      <c r="P40">
        <v>28</v>
      </c>
      <c r="Q40">
        <v>11</v>
      </c>
      <c r="R40">
        <v>5</v>
      </c>
      <c r="S40">
        <v>25</v>
      </c>
      <c r="T40">
        <v>20</v>
      </c>
      <c r="U40" s="156">
        <f t="shared" si="2"/>
        <v>89</v>
      </c>
      <c r="V40" s="154">
        <f t="shared" si="3"/>
        <v>0</v>
      </c>
    </row>
    <row r="41" spans="1:22">
      <c r="A41" t="s">
        <v>83</v>
      </c>
      <c r="B41">
        <f>PPCL!D41</f>
        <v>245</v>
      </c>
      <c r="C41">
        <f>PPCL!E41</f>
        <v>0</v>
      </c>
      <c r="D41">
        <f>PPCL!O41</f>
        <v>89</v>
      </c>
      <c r="E41">
        <f>PPCL!P41</f>
        <v>0</v>
      </c>
      <c r="F41">
        <f t="shared" si="4"/>
        <v>245</v>
      </c>
      <c r="G41">
        <f t="shared" si="5"/>
        <v>89</v>
      </c>
      <c r="H41" s="154"/>
      <c r="I41">
        <f>BRPL_EOD!AI41+BRPL_EOD!AJ41</f>
        <v>27.06</v>
      </c>
      <c r="J41">
        <f>BYPL_EOD!AI41+BYPL_EOD!AJ41</f>
        <v>10.63</v>
      </c>
      <c r="K41">
        <f>MES_EOD!AI41+MES_EOD!AJ41</f>
        <v>4.83</v>
      </c>
      <c r="L41">
        <f>NDMC_EOD!AI41+NDMC_EOD!AJ41</f>
        <v>24.16</v>
      </c>
      <c r="M41">
        <f>TPDDL_EOD!AI41+TPDDL_EOD!AJ41</f>
        <v>19.329999999999998</v>
      </c>
      <c r="N41">
        <f t="shared" si="0"/>
        <v>86.009999999999991</v>
      </c>
      <c r="O41" s="154">
        <f t="shared" si="1"/>
        <v>2.9900000000000091</v>
      </c>
      <c r="P41">
        <v>28.000697593303105</v>
      </c>
      <c r="Q41">
        <v>10.999534937797932</v>
      </c>
      <c r="R41">
        <v>4.9979072200906876</v>
      </c>
      <c r="S41">
        <v>24.999883734449487</v>
      </c>
      <c r="T41">
        <v>20.001976514358795</v>
      </c>
      <c r="U41" s="156">
        <f t="shared" si="2"/>
        <v>89</v>
      </c>
      <c r="V41" s="154">
        <f t="shared" si="3"/>
        <v>0</v>
      </c>
    </row>
    <row r="42" spans="1:22">
      <c r="A42" t="s">
        <v>84</v>
      </c>
      <c r="B42">
        <f>PPCL!D42</f>
        <v>245</v>
      </c>
      <c r="C42">
        <f>PPCL!E42</f>
        <v>0</v>
      </c>
      <c r="D42">
        <f>PPCL!O42</f>
        <v>87</v>
      </c>
      <c r="E42">
        <f>PPCL!P42</f>
        <v>0</v>
      </c>
      <c r="F42">
        <f t="shared" si="4"/>
        <v>245</v>
      </c>
      <c r="G42">
        <f t="shared" si="5"/>
        <v>87</v>
      </c>
      <c r="H42" s="154"/>
      <c r="I42">
        <f>BRPL_EOD!AI42+BRPL_EOD!AJ42</f>
        <v>27.06</v>
      </c>
      <c r="J42">
        <f>BYPL_EOD!AI42+BYPL_EOD!AJ42</f>
        <v>10.63</v>
      </c>
      <c r="K42">
        <f>MES_EOD!AI42+MES_EOD!AJ42</f>
        <v>4.83</v>
      </c>
      <c r="L42">
        <f>NDMC_EOD!AI42+NDMC_EOD!AJ42</f>
        <v>24.16</v>
      </c>
      <c r="M42">
        <f>TPDDL_EOD!AI42+TPDDL_EOD!AJ42</f>
        <v>19.329999999999998</v>
      </c>
      <c r="N42">
        <f t="shared" si="0"/>
        <v>86.009999999999991</v>
      </c>
      <c r="O42" s="154">
        <f t="shared" si="1"/>
        <v>0.99000000000000909</v>
      </c>
      <c r="P42">
        <v>27.371468433903036</v>
      </c>
      <c r="Q42">
        <v>10.752354377397978</v>
      </c>
      <c r="R42">
        <v>4.8855946982908973</v>
      </c>
      <c r="S42">
        <v>24.438088594349498</v>
      </c>
      <c r="T42">
        <v>19.5524938960586</v>
      </c>
      <c r="U42" s="156">
        <f t="shared" si="2"/>
        <v>87</v>
      </c>
      <c r="V42" s="154">
        <f t="shared" si="3"/>
        <v>0</v>
      </c>
    </row>
    <row r="43" spans="1:22">
      <c r="A43" t="s">
        <v>85</v>
      </c>
      <c r="B43">
        <f>PPCL!D43</f>
        <v>245</v>
      </c>
      <c r="C43">
        <f>PPCL!E43</f>
        <v>0</v>
      </c>
      <c r="D43">
        <f>PPCL!O43</f>
        <v>87</v>
      </c>
      <c r="E43">
        <f>PPCL!P43</f>
        <v>0</v>
      </c>
      <c r="F43">
        <f t="shared" si="4"/>
        <v>245</v>
      </c>
      <c r="G43">
        <f t="shared" si="5"/>
        <v>87</v>
      </c>
      <c r="H43" s="154"/>
      <c r="I43">
        <f>BRPL_EOD!AI43+BRPL_EOD!AJ43</f>
        <v>27.68</v>
      </c>
      <c r="J43">
        <f>BYPL_EOD!AI43+BYPL_EOD!AJ43</f>
        <v>9.89</v>
      </c>
      <c r="K43">
        <f>MES_EOD!AI43+MES_EOD!AJ43</f>
        <v>4.9400000000000004</v>
      </c>
      <c r="L43">
        <f>NDMC_EOD!AI43+NDMC_EOD!AJ43</f>
        <v>23.72</v>
      </c>
      <c r="M43">
        <f>TPDDL_EOD!AI43+TPDDL_EOD!AJ43</f>
        <v>19.77</v>
      </c>
      <c r="N43">
        <f t="shared" si="0"/>
        <v>85.999999999999986</v>
      </c>
      <c r="O43" s="154">
        <f t="shared" si="1"/>
        <v>1.0000000000000142</v>
      </c>
      <c r="P43">
        <v>28.001860465116284</v>
      </c>
      <c r="Q43">
        <v>10.005000000000003</v>
      </c>
      <c r="R43">
        <v>4.9974418604651172</v>
      </c>
      <c r="S43">
        <v>23.995813953488376</v>
      </c>
      <c r="T43">
        <v>19.999883720930235</v>
      </c>
      <c r="U43" s="156">
        <f t="shared" si="2"/>
        <v>87.000000000000028</v>
      </c>
      <c r="V43" s="154">
        <f t="shared" si="3"/>
        <v>0</v>
      </c>
    </row>
    <row r="44" spans="1:22">
      <c r="A44" t="s">
        <v>86</v>
      </c>
      <c r="B44">
        <f>PPCL!D44</f>
        <v>245</v>
      </c>
      <c r="C44">
        <f>PPCL!E44</f>
        <v>0</v>
      </c>
      <c r="D44">
        <f>PPCL!O44</f>
        <v>87</v>
      </c>
      <c r="E44">
        <f>PPCL!P44</f>
        <v>0</v>
      </c>
      <c r="F44">
        <f t="shared" si="4"/>
        <v>245</v>
      </c>
      <c r="G44">
        <f t="shared" si="5"/>
        <v>87</v>
      </c>
      <c r="H44" s="154"/>
      <c r="I44">
        <f>BRPL_EOD!AI44+BRPL_EOD!AJ44</f>
        <v>27.68</v>
      </c>
      <c r="J44">
        <f>BYPL_EOD!AI44+BYPL_EOD!AJ44</f>
        <v>9.89</v>
      </c>
      <c r="K44">
        <f>MES_EOD!AI44+MES_EOD!AJ44</f>
        <v>4.9400000000000004</v>
      </c>
      <c r="L44">
        <f>NDMC_EOD!AI44+NDMC_EOD!AJ44</f>
        <v>23.72</v>
      </c>
      <c r="M44">
        <f>TPDDL_EOD!AI44+TPDDL_EOD!AJ44</f>
        <v>19.77</v>
      </c>
      <c r="N44">
        <f t="shared" si="0"/>
        <v>85.999999999999986</v>
      </c>
      <c r="O44" s="154">
        <f t="shared" si="1"/>
        <v>1.0000000000000142</v>
      </c>
      <c r="P44">
        <v>28.001860465116284</v>
      </c>
      <c r="Q44">
        <v>10.005000000000003</v>
      </c>
      <c r="R44">
        <v>4.9974418604651172</v>
      </c>
      <c r="S44">
        <v>23.995813953488376</v>
      </c>
      <c r="T44">
        <v>19.999883720930235</v>
      </c>
      <c r="U44" s="156">
        <f t="shared" si="2"/>
        <v>87.000000000000028</v>
      </c>
      <c r="V44" s="154">
        <f t="shared" si="3"/>
        <v>0</v>
      </c>
    </row>
    <row r="45" spans="1:22">
      <c r="A45" t="s">
        <v>87</v>
      </c>
      <c r="B45">
        <f>PPCL!D45</f>
        <v>245</v>
      </c>
      <c r="C45">
        <f>PPCL!E45</f>
        <v>0</v>
      </c>
      <c r="D45">
        <f>PPCL!O45</f>
        <v>87</v>
      </c>
      <c r="E45">
        <f>PPCL!P45</f>
        <v>0</v>
      </c>
      <c r="F45">
        <f t="shared" si="4"/>
        <v>245</v>
      </c>
      <c r="G45">
        <f t="shared" si="5"/>
        <v>87</v>
      </c>
      <c r="H45" s="154"/>
      <c r="I45">
        <f>BRPL_EOD!AI45+BRPL_EOD!AJ45</f>
        <v>27.68</v>
      </c>
      <c r="J45">
        <f>BYPL_EOD!AI45+BYPL_EOD!AJ45</f>
        <v>9.89</v>
      </c>
      <c r="K45">
        <f>MES_EOD!AI45+MES_EOD!AJ45</f>
        <v>4.9400000000000004</v>
      </c>
      <c r="L45">
        <f>NDMC_EOD!AI45+NDMC_EOD!AJ45</f>
        <v>23.72</v>
      </c>
      <c r="M45">
        <f>TPDDL_EOD!AI45+TPDDL_EOD!AJ45</f>
        <v>19.77</v>
      </c>
      <c r="N45">
        <f t="shared" si="0"/>
        <v>85.999999999999986</v>
      </c>
      <c r="O45" s="154">
        <f t="shared" si="1"/>
        <v>1.0000000000000142</v>
      </c>
      <c r="P45">
        <v>28.001860465116284</v>
      </c>
      <c r="Q45">
        <v>10.005000000000003</v>
      </c>
      <c r="R45">
        <v>4.9974418604651172</v>
      </c>
      <c r="S45">
        <v>23.995813953488376</v>
      </c>
      <c r="T45">
        <v>19.999883720930235</v>
      </c>
      <c r="U45" s="156">
        <f t="shared" si="2"/>
        <v>87.000000000000028</v>
      </c>
      <c r="V45" s="154">
        <f t="shared" si="3"/>
        <v>0</v>
      </c>
    </row>
    <row r="46" spans="1:22">
      <c r="A46" t="s">
        <v>88</v>
      </c>
      <c r="B46">
        <f>PPCL!D46</f>
        <v>245</v>
      </c>
      <c r="C46">
        <f>PPCL!E46</f>
        <v>0</v>
      </c>
      <c r="D46">
        <f>PPCL!O46</f>
        <v>87</v>
      </c>
      <c r="E46">
        <f>PPCL!P46</f>
        <v>0</v>
      </c>
      <c r="F46">
        <f t="shared" si="4"/>
        <v>245</v>
      </c>
      <c r="G46">
        <f t="shared" si="5"/>
        <v>87</v>
      </c>
      <c r="H46" s="154"/>
      <c r="I46">
        <f>BRPL_EOD!AI46+BRPL_EOD!AJ46</f>
        <v>27.68</v>
      </c>
      <c r="J46">
        <f>BYPL_EOD!AI46+BYPL_EOD!AJ46</f>
        <v>9.89</v>
      </c>
      <c r="K46">
        <f>MES_EOD!AI46+MES_EOD!AJ46</f>
        <v>4.9400000000000004</v>
      </c>
      <c r="L46">
        <f>NDMC_EOD!AI46+NDMC_EOD!AJ46</f>
        <v>23.72</v>
      </c>
      <c r="M46">
        <f>TPDDL_EOD!AI46+TPDDL_EOD!AJ46</f>
        <v>19.77</v>
      </c>
      <c r="N46">
        <f t="shared" si="0"/>
        <v>85.999999999999986</v>
      </c>
      <c r="O46" s="154">
        <f t="shared" si="1"/>
        <v>1.0000000000000142</v>
      </c>
      <c r="P46">
        <v>28.001860465116284</v>
      </c>
      <c r="Q46">
        <v>10.005000000000003</v>
      </c>
      <c r="R46">
        <v>4.9974418604651172</v>
      </c>
      <c r="S46">
        <v>23.995813953488376</v>
      </c>
      <c r="T46">
        <v>19.999883720930235</v>
      </c>
      <c r="U46" s="156">
        <f t="shared" si="2"/>
        <v>87.000000000000028</v>
      </c>
      <c r="V46" s="154">
        <f t="shared" si="3"/>
        <v>0</v>
      </c>
    </row>
    <row r="47" spans="1:22">
      <c r="A47" t="s">
        <v>89</v>
      </c>
      <c r="B47">
        <f>PPCL!D47</f>
        <v>245</v>
      </c>
      <c r="C47">
        <f>PPCL!E47</f>
        <v>0</v>
      </c>
      <c r="D47">
        <f>PPCL!O47</f>
        <v>87</v>
      </c>
      <c r="E47">
        <f>PPCL!P47</f>
        <v>0</v>
      </c>
      <c r="F47">
        <f t="shared" si="4"/>
        <v>245</v>
      </c>
      <c r="G47">
        <f t="shared" si="5"/>
        <v>87</v>
      </c>
      <c r="H47" s="154"/>
      <c r="I47">
        <f>BRPL_EOD!AI47+BRPL_EOD!AJ47</f>
        <v>27.03</v>
      </c>
      <c r="J47">
        <f>BYPL_EOD!AI47+BYPL_EOD!AJ47</f>
        <v>9.66</v>
      </c>
      <c r="K47">
        <f>MES_EOD!AI47+MES_EOD!AJ47</f>
        <v>4.83</v>
      </c>
      <c r="L47">
        <f>NDMC_EOD!AI47+NDMC_EOD!AJ47</f>
        <v>23.17</v>
      </c>
      <c r="M47">
        <f>TPDDL_EOD!AI47+TPDDL_EOD!AJ47</f>
        <v>19.309999999999999</v>
      </c>
      <c r="N47">
        <f t="shared" si="0"/>
        <v>84</v>
      </c>
      <c r="O47" s="154">
        <f t="shared" si="1"/>
        <v>3</v>
      </c>
      <c r="P47">
        <v>27.995357142857145</v>
      </c>
      <c r="Q47">
        <v>10.005000000000001</v>
      </c>
      <c r="R47">
        <v>5.0025000000000004</v>
      </c>
      <c r="S47">
        <v>23.997500000000002</v>
      </c>
      <c r="T47">
        <v>19.999642857142856</v>
      </c>
      <c r="U47" s="156">
        <f t="shared" si="2"/>
        <v>87.000000000000014</v>
      </c>
      <c r="V47" s="154">
        <f t="shared" si="3"/>
        <v>0</v>
      </c>
    </row>
    <row r="48" spans="1:22">
      <c r="A48" t="s">
        <v>90</v>
      </c>
      <c r="B48">
        <f>PPCL!D48</f>
        <v>245</v>
      </c>
      <c r="C48">
        <f>PPCL!E48</f>
        <v>0</v>
      </c>
      <c r="D48">
        <f>PPCL!O48</f>
        <v>87</v>
      </c>
      <c r="E48">
        <f>PPCL!P48</f>
        <v>0</v>
      </c>
      <c r="F48">
        <f t="shared" si="4"/>
        <v>245</v>
      </c>
      <c r="G48">
        <f t="shared" si="5"/>
        <v>87</v>
      </c>
      <c r="H48" s="154"/>
      <c r="I48">
        <f>BRPL_EOD!AI48+BRPL_EOD!AJ48</f>
        <v>21</v>
      </c>
      <c r="J48">
        <f>BYPL_EOD!AI48+BYPL_EOD!AJ48</f>
        <v>26.25</v>
      </c>
      <c r="K48">
        <f>MES_EOD!AI48+MES_EOD!AJ48</f>
        <v>3.75</v>
      </c>
      <c r="L48">
        <f>NDMC_EOD!AI48+NDMC_EOD!AJ48</f>
        <v>18</v>
      </c>
      <c r="M48">
        <f>TPDDL_EOD!AI48+TPDDL_EOD!AJ48</f>
        <v>15</v>
      </c>
      <c r="N48">
        <f t="shared" si="0"/>
        <v>84</v>
      </c>
      <c r="O48" s="154">
        <f t="shared" si="1"/>
        <v>3</v>
      </c>
      <c r="P48">
        <v>21.75</v>
      </c>
      <c r="Q48">
        <v>27.1875</v>
      </c>
      <c r="R48">
        <v>3.8839285714285716</v>
      </c>
      <c r="S48">
        <v>18.642857142857142</v>
      </c>
      <c r="T48">
        <v>15.535714285714286</v>
      </c>
      <c r="U48" s="156">
        <f t="shared" si="2"/>
        <v>87</v>
      </c>
      <c r="V48" s="154">
        <f t="shared" si="3"/>
        <v>0</v>
      </c>
    </row>
    <row r="49" spans="1:22">
      <c r="A49" t="s">
        <v>91</v>
      </c>
      <c r="B49">
        <f>PPCL!D49</f>
        <v>245</v>
      </c>
      <c r="C49">
        <f>PPCL!E49</f>
        <v>0</v>
      </c>
      <c r="D49">
        <f>PPCL!O49</f>
        <v>27</v>
      </c>
      <c r="E49">
        <f>PPCL!P49</f>
        <v>0</v>
      </c>
      <c r="F49">
        <f t="shared" si="4"/>
        <v>245</v>
      </c>
      <c r="G49">
        <f t="shared" si="5"/>
        <v>27</v>
      </c>
      <c r="H49" s="154"/>
      <c r="I49">
        <f>BRPL_EOD!AI49+BRPL_EOD!AJ49</f>
        <v>6.75</v>
      </c>
      <c r="J49">
        <f>BYPL_EOD!AI49+BYPL_EOD!AJ49</f>
        <v>8.44</v>
      </c>
      <c r="K49">
        <f>MES_EOD!AI49+MES_EOD!AJ49</f>
        <v>1.21</v>
      </c>
      <c r="L49">
        <f>NDMC_EOD!AI49+NDMC_EOD!AJ49</f>
        <v>5.79</v>
      </c>
      <c r="M49">
        <f>TPDDL_EOD!AI49+TPDDL_EOD!AJ49</f>
        <v>4.82</v>
      </c>
      <c r="N49">
        <f t="shared" si="0"/>
        <v>27.009999999999998</v>
      </c>
      <c r="O49" s="154">
        <f t="shared" si="1"/>
        <v>-9.9999999999980105E-3</v>
      </c>
      <c r="P49">
        <v>6.7475009255831182</v>
      </c>
      <c r="Q49">
        <v>8.4368752313957796</v>
      </c>
      <c r="R49">
        <v>1.2095520177711958</v>
      </c>
      <c r="S49">
        <v>5.7878563495001858</v>
      </c>
      <c r="T49">
        <v>4.8182154757497226</v>
      </c>
      <c r="U49" s="156">
        <f t="shared" si="2"/>
        <v>27</v>
      </c>
      <c r="V49" s="154">
        <f t="shared" si="3"/>
        <v>0</v>
      </c>
    </row>
    <row r="50" spans="1:22">
      <c r="A50" t="s">
        <v>92</v>
      </c>
      <c r="B50">
        <f>PPCL!D50</f>
        <v>185</v>
      </c>
      <c r="C50">
        <f>PPCL!E50</f>
        <v>0</v>
      </c>
      <c r="D50">
        <f>PPCL!O50</f>
        <v>27</v>
      </c>
      <c r="E50">
        <f>PPCL!P50</f>
        <v>0</v>
      </c>
      <c r="F50">
        <f t="shared" si="4"/>
        <v>185</v>
      </c>
      <c r="G50">
        <f t="shared" si="5"/>
        <v>27</v>
      </c>
      <c r="H50" s="154"/>
      <c r="I50">
        <f>BRPL_EOD!AI50+BRPL_EOD!AJ50</f>
        <v>7.08</v>
      </c>
      <c r="J50">
        <f>BYPL_EOD!AI50+BYPL_EOD!AJ50</f>
        <v>7.52</v>
      </c>
      <c r="K50">
        <f>MES_EOD!AI50+MES_EOD!AJ50</f>
        <v>1.26</v>
      </c>
      <c r="L50">
        <f>NDMC_EOD!AI50+NDMC_EOD!AJ50</f>
        <v>6.07</v>
      </c>
      <c r="M50">
        <f>TPDDL_EOD!AI50+TPDDL_EOD!AJ50</f>
        <v>5.0599999999999996</v>
      </c>
      <c r="N50">
        <f t="shared" si="0"/>
        <v>26.99</v>
      </c>
      <c r="O50" s="154">
        <f t="shared" si="1"/>
        <v>1.0000000000001563E-2</v>
      </c>
      <c r="P50">
        <v>7.0826231937754729</v>
      </c>
      <c r="Q50">
        <v>7.5227862171174511</v>
      </c>
      <c r="R50">
        <v>1.2604668395702112</v>
      </c>
      <c r="S50">
        <v>6.0722489811041136</v>
      </c>
      <c r="T50">
        <v>5.0618747684327525</v>
      </c>
      <c r="U50" s="156">
        <f t="shared" si="2"/>
        <v>27</v>
      </c>
      <c r="V50" s="154">
        <f t="shared" si="3"/>
        <v>0</v>
      </c>
    </row>
    <row r="51" spans="1:22">
      <c r="A51" t="s">
        <v>93</v>
      </c>
      <c r="B51">
        <f>PPCL!D51</f>
        <v>185</v>
      </c>
      <c r="C51">
        <f>PPCL!E51</f>
        <v>0</v>
      </c>
      <c r="D51">
        <f>PPCL!O51</f>
        <v>26</v>
      </c>
      <c r="E51">
        <f>PPCL!P51</f>
        <v>0</v>
      </c>
      <c r="F51">
        <f t="shared" si="4"/>
        <v>185</v>
      </c>
      <c r="G51">
        <f t="shared" si="5"/>
        <v>26</v>
      </c>
      <c r="H51" s="154"/>
      <c r="I51">
        <f>BRPL_EOD!AI51+BRPL_EOD!AJ51</f>
        <v>6.82</v>
      </c>
      <c r="J51">
        <f>BYPL_EOD!AI51+BYPL_EOD!AJ51</f>
        <v>7.24</v>
      </c>
      <c r="K51">
        <f>MES_EOD!AI51+MES_EOD!AJ51</f>
        <v>1.22</v>
      </c>
      <c r="L51">
        <f>NDMC_EOD!AI51+NDMC_EOD!AJ51</f>
        <v>5.85</v>
      </c>
      <c r="M51">
        <f>TPDDL_EOD!AI51+TPDDL_EOD!AJ51</f>
        <v>4.87</v>
      </c>
      <c r="N51">
        <f t="shared" si="0"/>
        <v>26.000000000000004</v>
      </c>
      <c r="O51" s="154">
        <f t="shared" si="1"/>
        <v>0</v>
      </c>
      <c r="P51">
        <v>6.8199999999999994</v>
      </c>
      <c r="Q51">
        <v>7.2399999999999993</v>
      </c>
      <c r="R51">
        <v>1.2199999999999998</v>
      </c>
      <c r="S51">
        <v>5.8499999999999988</v>
      </c>
      <c r="T51">
        <v>4.8699999999999992</v>
      </c>
      <c r="U51" s="156">
        <f t="shared" si="2"/>
        <v>25.999999999999993</v>
      </c>
      <c r="V51" s="154">
        <f t="shared" si="3"/>
        <v>0</v>
      </c>
    </row>
    <row r="52" spans="1:22">
      <c r="A52" t="s">
        <v>94</v>
      </c>
      <c r="B52">
        <f>PPCL!D52</f>
        <v>185</v>
      </c>
      <c r="C52">
        <f>PPCL!E52</f>
        <v>0</v>
      </c>
      <c r="D52">
        <f>PPCL!O52</f>
        <v>26</v>
      </c>
      <c r="E52">
        <f>PPCL!P52</f>
        <v>0</v>
      </c>
      <c r="F52">
        <f t="shared" si="4"/>
        <v>185</v>
      </c>
      <c r="G52">
        <f t="shared" si="5"/>
        <v>26</v>
      </c>
      <c r="H52" s="154"/>
      <c r="I52">
        <f>BRPL_EOD!AI52+BRPL_EOD!AJ52</f>
        <v>6.82</v>
      </c>
      <c r="J52">
        <f>BYPL_EOD!AI52+BYPL_EOD!AJ52</f>
        <v>7.24</v>
      </c>
      <c r="K52">
        <f>MES_EOD!AI52+MES_EOD!AJ52</f>
        <v>1.22</v>
      </c>
      <c r="L52">
        <f>NDMC_EOD!AI52+NDMC_EOD!AJ52</f>
        <v>5.85</v>
      </c>
      <c r="M52">
        <f>TPDDL_EOD!AI52+TPDDL_EOD!AJ52</f>
        <v>4.87</v>
      </c>
      <c r="N52">
        <f t="shared" si="0"/>
        <v>26.000000000000004</v>
      </c>
      <c r="O52" s="154">
        <f t="shared" si="1"/>
        <v>0</v>
      </c>
      <c r="P52">
        <v>6.8199999999999994</v>
      </c>
      <c r="Q52">
        <v>7.2399999999999993</v>
      </c>
      <c r="R52">
        <v>1.2199999999999998</v>
      </c>
      <c r="S52">
        <v>5.8499999999999988</v>
      </c>
      <c r="T52">
        <v>4.8699999999999992</v>
      </c>
      <c r="U52" s="156">
        <f t="shared" si="2"/>
        <v>25.999999999999993</v>
      </c>
      <c r="V52" s="154">
        <f t="shared" si="3"/>
        <v>0</v>
      </c>
    </row>
    <row r="53" spans="1:22">
      <c r="A53" t="s">
        <v>95</v>
      </c>
      <c r="B53">
        <f>PPCL!D53</f>
        <v>185</v>
      </c>
      <c r="C53">
        <f>PPCL!E53</f>
        <v>0</v>
      </c>
      <c r="D53">
        <f>PPCL!O53</f>
        <v>26</v>
      </c>
      <c r="E53">
        <f>PPCL!P53</f>
        <v>0</v>
      </c>
      <c r="F53">
        <f t="shared" si="4"/>
        <v>185</v>
      </c>
      <c r="G53">
        <f t="shared" si="5"/>
        <v>26</v>
      </c>
      <c r="H53" s="154"/>
      <c r="I53">
        <f>BRPL_EOD!AI53+BRPL_EOD!AJ53</f>
        <v>6.82</v>
      </c>
      <c r="J53">
        <f>BYPL_EOD!AI53+BYPL_EOD!AJ53</f>
        <v>7.24</v>
      </c>
      <c r="K53">
        <f>MES_EOD!AI53+MES_EOD!AJ53</f>
        <v>1.22</v>
      </c>
      <c r="L53">
        <f>NDMC_EOD!AI53+NDMC_EOD!AJ53</f>
        <v>5.85</v>
      </c>
      <c r="M53">
        <f>TPDDL_EOD!AI53+TPDDL_EOD!AJ53</f>
        <v>4.87</v>
      </c>
      <c r="N53">
        <f t="shared" si="0"/>
        <v>26.000000000000004</v>
      </c>
      <c r="O53" s="154">
        <f t="shared" si="1"/>
        <v>0</v>
      </c>
      <c r="P53">
        <v>6.8199999999999994</v>
      </c>
      <c r="Q53">
        <v>7.2399999999999993</v>
      </c>
      <c r="R53">
        <v>1.2199999999999998</v>
      </c>
      <c r="S53">
        <v>5.8499999999999988</v>
      </c>
      <c r="T53">
        <v>4.8699999999999992</v>
      </c>
      <c r="U53" s="156">
        <f t="shared" si="2"/>
        <v>25.999999999999993</v>
      </c>
      <c r="V53" s="154">
        <f t="shared" si="3"/>
        <v>0</v>
      </c>
    </row>
    <row r="54" spans="1:22">
      <c r="A54" t="s">
        <v>96</v>
      </c>
      <c r="B54">
        <f>PPCL!D54</f>
        <v>185</v>
      </c>
      <c r="C54">
        <f>PPCL!E54</f>
        <v>0</v>
      </c>
      <c r="D54">
        <f>PPCL!O54</f>
        <v>26</v>
      </c>
      <c r="E54">
        <f>PPCL!P54</f>
        <v>0</v>
      </c>
      <c r="F54">
        <f t="shared" si="4"/>
        <v>185</v>
      </c>
      <c r="G54">
        <f t="shared" si="5"/>
        <v>26</v>
      </c>
      <c r="H54" s="154"/>
      <c r="I54">
        <f>BRPL_EOD!AI54+BRPL_EOD!AJ54</f>
        <v>6.82</v>
      </c>
      <c r="J54">
        <f>BYPL_EOD!AI54+BYPL_EOD!AJ54</f>
        <v>7.24</v>
      </c>
      <c r="K54">
        <f>MES_EOD!AI54+MES_EOD!AJ54</f>
        <v>1.22</v>
      </c>
      <c r="L54">
        <f>NDMC_EOD!AI54+NDMC_EOD!AJ54</f>
        <v>5.85</v>
      </c>
      <c r="M54">
        <f>TPDDL_EOD!AI54+TPDDL_EOD!AJ54</f>
        <v>4.87</v>
      </c>
      <c r="N54">
        <f t="shared" si="0"/>
        <v>26.000000000000004</v>
      </c>
      <c r="O54" s="154">
        <f t="shared" si="1"/>
        <v>0</v>
      </c>
      <c r="P54">
        <v>6.8199999999999994</v>
      </c>
      <c r="Q54">
        <v>7.2399999999999993</v>
      </c>
      <c r="R54">
        <v>1.2199999999999998</v>
      </c>
      <c r="S54">
        <v>5.8499999999999988</v>
      </c>
      <c r="T54">
        <v>4.8699999999999992</v>
      </c>
      <c r="U54" s="156">
        <f t="shared" si="2"/>
        <v>25.999999999999993</v>
      </c>
      <c r="V54" s="154">
        <f t="shared" si="3"/>
        <v>0</v>
      </c>
    </row>
    <row r="55" spans="1:22">
      <c r="A55" t="s">
        <v>97</v>
      </c>
      <c r="B55">
        <f>PPCL!D55</f>
        <v>185</v>
      </c>
      <c r="C55">
        <f>PPCL!E55</f>
        <v>0</v>
      </c>
      <c r="D55">
        <f>PPCL!O55</f>
        <v>26</v>
      </c>
      <c r="E55">
        <f>PPCL!P55</f>
        <v>0</v>
      </c>
      <c r="F55">
        <f t="shared" si="4"/>
        <v>185</v>
      </c>
      <c r="G55">
        <f t="shared" si="5"/>
        <v>26</v>
      </c>
      <c r="H55" s="154"/>
      <c r="I55">
        <f>BRPL_EOD!AI55+BRPL_EOD!AJ55</f>
        <v>6.82</v>
      </c>
      <c r="J55">
        <f>BYPL_EOD!AI55+BYPL_EOD!AJ55</f>
        <v>7.24</v>
      </c>
      <c r="K55">
        <f>MES_EOD!AI55+MES_EOD!AJ55</f>
        <v>1.22</v>
      </c>
      <c r="L55">
        <f>NDMC_EOD!AI55+NDMC_EOD!AJ55</f>
        <v>5.85</v>
      </c>
      <c r="M55">
        <f>TPDDL_EOD!AI55+TPDDL_EOD!AJ55</f>
        <v>4.87</v>
      </c>
      <c r="N55">
        <f t="shared" si="0"/>
        <v>26.000000000000004</v>
      </c>
      <c r="O55" s="154">
        <f t="shared" si="1"/>
        <v>0</v>
      </c>
      <c r="P55">
        <v>6.8199999999999994</v>
      </c>
      <c r="Q55">
        <v>7.2399999999999993</v>
      </c>
      <c r="R55">
        <v>1.2199999999999998</v>
      </c>
      <c r="S55">
        <v>5.8499999999999988</v>
      </c>
      <c r="T55">
        <v>4.8699999999999992</v>
      </c>
      <c r="U55" s="156">
        <f t="shared" si="2"/>
        <v>25.999999999999993</v>
      </c>
      <c r="V55" s="154">
        <f t="shared" si="3"/>
        <v>0</v>
      </c>
    </row>
    <row r="56" spans="1:22">
      <c r="A56" t="s">
        <v>98</v>
      </c>
      <c r="B56">
        <f>PPCL!D56</f>
        <v>185</v>
      </c>
      <c r="C56">
        <f>PPCL!E56</f>
        <v>0</v>
      </c>
      <c r="D56">
        <f>PPCL!O56</f>
        <v>26</v>
      </c>
      <c r="E56">
        <f>PPCL!P56</f>
        <v>0</v>
      </c>
      <c r="F56">
        <f t="shared" si="4"/>
        <v>185</v>
      </c>
      <c r="G56">
        <f t="shared" si="5"/>
        <v>26</v>
      </c>
      <c r="H56" s="154"/>
      <c r="I56">
        <f>BRPL_EOD!AI56+BRPL_EOD!AJ56</f>
        <v>6.82</v>
      </c>
      <c r="J56">
        <f>BYPL_EOD!AI56+BYPL_EOD!AJ56</f>
        <v>7.24</v>
      </c>
      <c r="K56">
        <f>MES_EOD!AI56+MES_EOD!AJ56</f>
        <v>1.22</v>
      </c>
      <c r="L56">
        <f>NDMC_EOD!AI56+NDMC_EOD!AJ56</f>
        <v>5.85</v>
      </c>
      <c r="M56">
        <f>TPDDL_EOD!AI56+TPDDL_EOD!AJ56</f>
        <v>4.87</v>
      </c>
      <c r="N56">
        <f t="shared" si="0"/>
        <v>26.000000000000004</v>
      </c>
      <c r="O56" s="154">
        <f t="shared" si="1"/>
        <v>0</v>
      </c>
      <c r="P56">
        <v>6.8199999999999994</v>
      </c>
      <c r="Q56">
        <v>7.2399999999999993</v>
      </c>
      <c r="R56">
        <v>1.2199999999999998</v>
      </c>
      <c r="S56">
        <v>5.8499999999999988</v>
      </c>
      <c r="T56">
        <v>4.8699999999999992</v>
      </c>
      <c r="U56" s="156">
        <f t="shared" si="2"/>
        <v>25.999999999999993</v>
      </c>
      <c r="V56" s="154">
        <f t="shared" si="3"/>
        <v>0</v>
      </c>
    </row>
    <row r="57" spans="1:22">
      <c r="A57" t="s">
        <v>99</v>
      </c>
      <c r="B57">
        <f>PPCL!D57</f>
        <v>185</v>
      </c>
      <c r="C57">
        <f>PPCL!E57</f>
        <v>0</v>
      </c>
      <c r="D57">
        <f>PPCL!O57</f>
        <v>26</v>
      </c>
      <c r="E57">
        <f>PPCL!P57</f>
        <v>0</v>
      </c>
      <c r="F57">
        <f t="shared" si="4"/>
        <v>185</v>
      </c>
      <c r="G57">
        <f t="shared" si="5"/>
        <v>26</v>
      </c>
      <c r="H57" s="154"/>
      <c r="I57">
        <f>BRPL_EOD!AI57+BRPL_EOD!AJ57</f>
        <v>6.82</v>
      </c>
      <c r="J57">
        <f>BYPL_EOD!AI57+BYPL_EOD!AJ57</f>
        <v>7.24</v>
      </c>
      <c r="K57">
        <f>MES_EOD!AI57+MES_EOD!AJ57</f>
        <v>1.22</v>
      </c>
      <c r="L57">
        <f>NDMC_EOD!AI57+NDMC_EOD!AJ57</f>
        <v>5.85</v>
      </c>
      <c r="M57">
        <f>TPDDL_EOD!AI57+TPDDL_EOD!AJ57</f>
        <v>4.87</v>
      </c>
      <c r="N57">
        <f t="shared" si="0"/>
        <v>26.000000000000004</v>
      </c>
      <c r="O57" s="154">
        <f t="shared" si="1"/>
        <v>0</v>
      </c>
      <c r="P57">
        <v>6.8199999999999994</v>
      </c>
      <c r="Q57">
        <v>7.2399999999999993</v>
      </c>
      <c r="R57">
        <v>1.2199999999999998</v>
      </c>
      <c r="S57">
        <v>5.8499999999999988</v>
      </c>
      <c r="T57">
        <v>4.8699999999999992</v>
      </c>
      <c r="U57" s="156">
        <f t="shared" si="2"/>
        <v>25.999999999999993</v>
      </c>
      <c r="V57" s="154">
        <f t="shared" si="3"/>
        <v>0</v>
      </c>
    </row>
    <row r="58" spans="1:22">
      <c r="A58" t="s">
        <v>100</v>
      </c>
      <c r="B58">
        <f>PPCL!D58</f>
        <v>185</v>
      </c>
      <c r="C58">
        <f>PPCL!E58</f>
        <v>0</v>
      </c>
      <c r="D58">
        <f>PPCL!O58</f>
        <v>26</v>
      </c>
      <c r="E58">
        <f>PPCL!P58</f>
        <v>0</v>
      </c>
      <c r="F58">
        <f t="shared" si="4"/>
        <v>185</v>
      </c>
      <c r="G58">
        <f t="shared" si="5"/>
        <v>26</v>
      </c>
      <c r="H58" s="154"/>
      <c r="I58">
        <f>BRPL_EOD!AI58+BRPL_EOD!AJ58</f>
        <v>6.82</v>
      </c>
      <c r="J58">
        <f>BYPL_EOD!AI58+BYPL_EOD!AJ58</f>
        <v>7.24</v>
      </c>
      <c r="K58">
        <f>MES_EOD!AI58+MES_EOD!AJ58</f>
        <v>1.22</v>
      </c>
      <c r="L58">
        <f>NDMC_EOD!AI58+NDMC_EOD!AJ58</f>
        <v>5.85</v>
      </c>
      <c r="M58">
        <f>TPDDL_EOD!AI58+TPDDL_EOD!AJ58</f>
        <v>4.87</v>
      </c>
      <c r="N58">
        <f t="shared" si="0"/>
        <v>26.000000000000004</v>
      </c>
      <c r="O58" s="154">
        <f t="shared" si="1"/>
        <v>0</v>
      </c>
      <c r="P58">
        <v>6.8199999999999994</v>
      </c>
      <c r="Q58">
        <v>7.2399999999999993</v>
      </c>
      <c r="R58">
        <v>1.2199999999999998</v>
      </c>
      <c r="S58">
        <v>5.8499999999999988</v>
      </c>
      <c r="T58">
        <v>4.8699999999999992</v>
      </c>
      <c r="U58" s="156">
        <f t="shared" si="2"/>
        <v>25.999999999999993</v>
      </c>
      <c r="V58" s="154">
        <f t="shared" si="3"/>
        <v>0</v>
      </c>
    </row>
    <row r="59" spans="1:22">
      <c r="A59" t="s">
        <v>101</v>
      </c>
      <c r="B59">
        <f>PPCL!D59</f>
        <v>185</v>
      </c>
      <c r="C59">
        <f>PPCL!E59</f>
        <v>0</v>
      </c>
      <c r="D59">
        <f>PPCL!O59</f>
        <v>25</v>
      </c>
      <c r="E59">
        <f>PPCL!P59</f>
        <v>0</v>
      </c>
      <c r="F59">
        <f t="shared" si="4"/>
        <v>185</v>
      </c>
      <c r="G59">
        <f t="shared" si="5"/>
        <v>25</v>
      </c>
      <c r="H59" s="154"/>
      <c r="I59">
        <f>BRPL_EOD!AI59+BRPL_EOD!AJ59</f>
        <v>6.56</v>
      </c>
      <c r="J59">
        <f>BYPL_EOD!AI59+BYPL_EOD!AJ59</f>
        <v>6.96</v>
      </c>
      <c r="K59">
        <f>MES_EOD!AI59+MES_EOD!AJ59</f>
        <v>1.17</v>
      </c>
      <c r="L59">
        <f>NDMC_EOD!AI59+NDMC_EOD!AJ59</f>
        <v>5.62</v>
      </c>
      <c r="M59">
        <f>TPDDL_EOD!AI59+TPDDL_EOD!AJ59</f>
        <v>4.68</v>
      </c>
      <c r="N59">
        <f t="shared" si="0"/>
        <v>24.99</v>
      </c>
      <c r="O59" s="154">
        <f t="shared" si="1"/>
        <v>1.0000000000001563E-2</v>
      </c>
      <c r="P59">
        <v>6.5626250500200083</v>
      </c>
      <c r="Q59">
        <v>6.9627851140456185</v>
      </c>
      <c r="R59">
        <v>1.1704681872749099</v>
      </c>
      <c r="S59">
        <v>5.6222488995598248</v>
      </c>
      <c r="T59">
        <v>4.6818727490996395</v>
      </c>
      <c r="U59" s="156">
        <f t="shared" si="2"/>
        <v>25</v>
      </c>
      <c r="V59" s="154">
        <f t="shared" si="3"/>
        <v>0</v>
      </c>
    </row>
    <row r="60" spans="1:22">
      <c r="A60" t="s">
        <v>102</v>
      </c>
      <c r="B60">
        <f>PPCL!D60</f>
        <v>185</v>
      </c>
      <c r="C60">
        <f>PPCL!E60</f>
        <v>0</v>
      </c>
      <c r="D60">
        <f>PPCL!O60</f>
        <v>25</v>
      </c>
      <c r="E60">
        <f>PPCL!P60</f>
        <v>0</v>
      </c>
      <c r="F60">
        <f t="shared" si="4"/>
        <v>185</v>
      </c>
      <c r="G60">
        <f t="shared" si="5"/>
        <v>25</v>
      </c>
      <c r="H60" s="154"/>
      <c r="I60">
        <f>BRPL_EOD!AI60+BRPL_EOD!AJ60</f>
        <v>6.56</v>
      </c>
      <c r="J60">
        <f>BYPL_EOD!AI60+BYPL_EOD!AJ60</f>
        <v>6.96</v>
      </c>
      <c r="K60">
        <f>MES_EOD!AI60+MES_EOD!AJ60</f>
        <v>1.17</v>
      </c>
      <c r="L60">
        <f>NDMC_EOD!AI60+NDMC_EOD!AJ60</f>
        <v>5.62</v>
      </c>
      <c r="M60">
        <f>TPDDL_EOD!AI60+TPDDL_EOD!AJ60</f>
        <v>4.68</v>
      </c>
      <c r="N60">
        <f t="shared" si="0"/>
        <v>24.99</v>
      </c>
      <c r="O60" s="154">
        <f t="shared" si="1"/>
        <v>1.0000000000001563E-2</v>
      </c>
      <c r="P60">
        <v>6.5626250500200083</v>
      </c>
      <c r="Q60">
        <v>6.9627851140456185</v>
      </c>
      <c r="R60">
        <v>1.1704681872749099</v>
      </c>
      <c r="S60">
        <v>5.6222488995598248</v>
      </c>
      <c r="T60">
        <v>4.6818727490996395</v>
      </c>
      <c r="U60" s="156">
        <f t="shared" si="2"/>
        <v>25</v>
      </c>
      <c r="V60" s="154">
        <f t="shared" si="3"/>
        <v>0</v>
      </c>
    </row>
    <row r="61" spans="1:22">
      <c r="A61" t="s">
        <v>103</v>
      </c>
      <c r="B61">
        <f>PPCL!D61</f>
        <v>185</v>
      </c>
      <c r="C61">
        <f>PPCL!E61</f>
        <v>0</v>
      </c>
      <c r="D61">
        <f>PPCL!O61</f>
        <v>25</v>
      </c>
      <c r="E61">
        <f>PPCL!P61</f>
        <v>0</v>
      </c>
      <c r="F61">
        <f t="shared" si="4"/>
        <v>185</v>
      </c>
      <c r="G61">
        <f t="shared" si="5"/>
        <v>25</v>
      </c>
      <c r="H61" s="154"/>
      <c r="I61">
        <f>BRPL_EOD!AI61+BRPL_EOD!AJ61</f>
        <v>6.56</v>
      </c>
      <c r="J61">
        <f>BYPL_EOD!AI61+BYPL_EOD!AJ61</f>
        <v>6.96</v>
      </c>
      <c r="K61">
        <f>MES_EOD!AI61+MES_EOD!AJ61</f>
        <v>1.17</v>
      </c>
      <c r="L61">
        <f>NDMC_EOD!AI61+NDMC_EOD!AJ61</f>
        <v>5.62</v>
      </c>
      <c r="M61">
        <f>TPDDL_EOD!AI61+TPDDL_EOD!AJ61</f>
        <v>4.68</v>
      </c>
      <c r="N61">
        <f t="shared" si="0"/>
        <v>24.99</v>
      </c>
      <c r="O61" s="154">
        <f t="shared" si="1"/>
        <v>1.0000000000001563E-2</v>
      </c>
      <c r="P61">
        <v>6.5626250500200083</v>
      </c>
      <c r="Q61">
        <v>6.9627851140456185</v>
      </c>
      <c r="R61">
        <v>1.1704681872749099</v>
      </c>
      <c r="S61">
        <v>5.6222488995598248</v>
      </c>
      <c r="T61">
        <v>4.6818727490996395</v>
      </c>
      <c r="U61" s="156">
        <f t="shared" si="2"/>
        <v>25</v>
      </c>
      <c r="V61" s="154">
        <f t="shared" si="3"/>
        <v>0</v>
      </c>
    </row>
    <row r="62" spans="1:22">
      <c r="A62" t="s">
        <v>104</v>
      </c>
      <c r="B62">
        <f>PPCL!D62</f>
        <v>185</v>
      </c>
      <c r="C62">
        <f>PPCL!E62</f>
        <v>0</v>
      </c>
      <c r="D62">
        <f>PPCL!O62</f>
        <v>25</v>
      </c>
      <c r="E62">
        <f>PPCL!P62</f>
        <v>0</v>
      </c>
      <c r="F62">
        <f t="shared" si="4"/>
        <v>185</v>
      </c>
      <c r="G62">
        <f t="shared" si="5"/>
        <v>25</v>
      </c>
      <c r="H62" s="154"/>
      <c r="I62">
        <f>BRPL_EOD!AI62+BRPL_EOD!AJ62</f>
        <v>6.56</v>
      </c>
      <c r="J62">
        <f>BYPL_EOD!AI62+BYPL_EOD!AJ62</f>
        <v>6.96</v>
      </c>
      <c r="K62">
        <f>MES_EOD!AI62+MES_EOD!AJ62</f>
        <v>1.17</v>
      </c>
      <c r="L62">
        <f>NDMC_EOD!AI62+NDMC_EOD!AJ62</f>
        <v>5.62</v>
      </c>
      <c r="M62">
        <f>TPDDL_EOD!AI62+TPDDL_EOD!AJ62</f>
        <v>4.68</v>
      </c>
      <c r="N62">
        <f t="shared" si="0"/>
        <v>24.99</v>
      </c>
      <c r="O62" s="154">
        <f t="shared" si="1"/>
        <v>1.0000000000001563E-2</v>
      </c>
      <c r="P62">
        <v>6.5626250500200083</v>
      </c>
      <c r="Q62">
        <v>6.9627851140456185</v>
      </c>
      <c r="R62">
        <v>1.1704681872749099</v>
      </c>
      <c r="S62">
        <v>5.6222488995598248</v>
      </c>
      <c r="T62">
        <v>4.6818727490996395</v>
      </c>
      <c r="U62" s="156">
        <f t="shared" si="2"/>
        <v>25</v>
      </c>
      <c r="V62" s="154">
        <f t="shared" si="3"/>
        <v>0</v>
      </c>
    </row>
    <row r="63" spans="1:22">
      <c r="A63" t="s">
        <v>105</v>
      </c>
      <c r="B63">
        <f>PPCL!D63</f>
        <v>185</v>
      </c>
      <c r="C63">
        <f>PPCL!E63</f>
        <v>0</v>
      </c>
      <c r="D63">
        <f>PPCL!O63</f>
        <v>25</v>
      </c>
      <c r="E63">
        <f>PPCL!P63</f>
        <v>0</v>
      </c>
      <c r="F63">
        <f t="shared" si="4"/>
        <v>185</v>
      </c>
      <c r="G63">
        <f t="shared" si="5"/>
        <v>25</v>
      </c>
      <c r="H63" s="154"/>
      <c r="I63">
        <f>BRPL_EOD!AI63+BRPL_EOD!AJ63</f>
        <v>6.56</v>
      </c>
      <c r="J63">
        <f>BYPL_EOD!AI63+BYPL_EOD!AJ63</f>
        <v>6.96</v>
      </c>
      <c r="K63">
        <f>MES_EOD!AI63+MES_EOD!AJ63</f>
        <v>1.17</v>
      </c>
      <c r="L63">
        <f>NDMC_EOD!AI63+NDMC_EOD!AJ63</f>
        <v>5.62</v>
      </c>
      <c r="M63">
        <f>TPDDL_EOD!AI63+TPDDL_EOD!AJ63</f>
        <v>4.68</v>
      </c>
      <c r="N63">
        <f t="shared" si="0"/>
        <v>24.99</v>
      </c>
      <c r="O63" s="154">
        <f t="shared" si="1"/>
        <v>1.0000000000001563E-2</v>
      </c>
      <c r="P63">
        <v>6.5626250500200083</v>
      </c>
      <c r="Q63">
        <v>6.9627851140456185</v>
      </c>
      <c r="R63">
        <v>1.1704681872749099</v>
      </c>
      <c r="S63">
        <v>5.6222488995598248</v>
      </c>
      <c r="T63">
        <v>4.6818727490996395</v>
      </c>
      <c r="U63" s="156">
        <f t="shared" si="2"/>
        <v>25</v>
      </c>
      <c r="V63" s="154">
        <f t="shared" si="3"/>
        <v>0</v>
      </c>
    </row>
    <row r="64" spans="1:22">
      <c r="A64" t="s">
        <v>106</v>
      </c>
      <c r="B64">
        <f>PPCL!D64</f>
        <v>185</v>
      </c>
      <c r="C64">
        <f>PPCL!E64</f>
        <v>0</v>
      </c>
      <c r="D64">
        <f>PPCL!O64</f>
        <v>25</v>
      </c>
      <c r="E64">
        <f>PPCL!P64</f>
        <v>0</v>
      </c>
      <c r="F64">
        <f t="shared" si="4"/>
        <v>185</v>
      </c>
      <c r="G64">
        <f t="shared" si="5"/>
        <v>25</v>
      </c>
      <c r="H64" s="154"/>
      <c r="I64">
        <f>BRPL_EOD!AI64+BRPL_EOD!AJ64</f>
        <v>5.51</v>
      </c>
      <c r="J64">
        <f>BYPL_EOD!AI64+BYPL_EOD!AJ64</f>
        <v>5.85</v>
      </c>
      <c r="K64">
        <f>MES_EOD!AI64+MES_EOD!AJ64</f>
        <v>0.98</v>
      </c>
      <c r="L64">
        <f>NDMC_EOD!AI64+NDMC_EOD!AJ64</f>
        <v>4.72</v>
      </c>
      <c r="M64">
        <f>TPDDL_EOD!AI64+TPDDL_EOD!AJ64</f>
        <v>3.94</v>
      </c>
      <c r="N64">
        <f t="shared" si="0"/>
        <v>21</v>
      </c>
      <c r="O64" s="154">
        <f t="shared" si="1"/>
        <v>4</v>
      </c>
      <c r="P64">
        <v>6.5595238095238093</v>
      </c>
      <c r="Q64">
        <v>6.9642857142857135</v>
      </c>
      <c r="R64">
        <v>1.1666666666666667</v>
      </c>
      <c r="S64">
        <v>5.6190476190476186</v>
      </c>
      <c r="T64">
        <v>4.6904761904761907</v>
      </c>
      <c r="U64" s="156">
        <f t="shared" si="2"/>
        <v>24.999999999999996</v>
      </c>
      <c r="V64" s="154">
        <f t="shared" si="3"/>
        <v>0</v>
      </c>
    </row>
    <row r="65" spans="1:22">
      <c r="A65" t="s">
        <v>107</v>
      </c>
      <c r="B65">
        <f>PPCL!D65</f>
        <v>185</v>
      </c>
      <c r="C65">
        <f>PPCL!E65</f>
        <v>0</v>
      </c>
      <c r="D65">
        <f>PPCL!O65</f>
        <v>21</v>
      </c>
      <c r="E65">
        <f>PPCL!P65</f>
        <v>0</v>
      </c>
      <c r="F65">
        <f t="shared" si="4"/>
        <v>185</v>
      </c>
      <c r="G65">
        <f t="shared" si="5"/>
        <v>21</v>
      </c>
      <c r="H65" s="154"/>
      <c r="I65">
        <f>BRPL_EOD!AI65+BRPL_EOD!AJ65</f>
        <v>5.51</v>
      </c>
      <c r="J65">
        <f>BYPL_EOD!AI65+BYPL_EOD!AJ65</f>
        <v>5.85</v>
      </c>
      <c r="K65">
        <f>MES_EOD!AI65+MES_EOD!AJ65</f>
        <v>0.98</v>
      </c>
      <c r="L65">
        <f>NDMC_EOD!AI65+NDMC_EOD!AJ65</f>
        <v>4.72</v>
      </c>
      <c r="M65">
        <f>TPDDL_EOD!AI65+TPDDL_EOD!AJ65</f>
        <v>3.94</v>
      </c>
      <c r="N65">
        <f t="shared" si="0"/>
        <v>21</v>
      </c>
      <c r="O65" s="154">
        <f t="shared" si="1"/>
        <v>0</v>
      </c>
      <c r="P65">
        <v>5.51</v>
      </c>
      <c r="Q65">
        <v>5.85</v>
      </c>
      <c r="R65">
        <v>0.98</v>
      </c>
      <c r="S65">
        <v>4.72</v>
      </c>
      <c r="T65">
        <v>3.94</v>
      </c>
      <c r="U65" s="156">
        <f t="shared" si="2"/>
        <v>21</v>
      </c>
      <c r="V65" s="154">
        <f t="shared" si="3"/>
        <v>0</v>
      </c>
    </row>
    <row r="66" spans="1:22">
      <c r="A66" t="s">
        <v>108</v>
      </c>
      <c r="B66">
        <f>PPCL!D66</f>
        <v>185</v>
      </c>
      <c r="C66">
        <f>PPCL!E66</f>
        <v>0</v>
      </c>
      <c r="D66">
        <f>PPCL!O66</f>
        <v>21</v>
      </c>
      <c r="E66">
        <f>PPCL!P66</f>
        <v>0</v>
      </c>
      <c r="F66">
        <f t="shared" si="4"/>
        <v>185</v>
      </c>
      <c r="G66">
        <f t="shared" si="5"/>
        <v>21</v>
      </c>
      <c r="H66" s="154"/>
      <c r="I66">
        <f>BRPL_EOD!AI66+BRPL_EOD!AJ66</f>
        <v>5.51</v>
      </c>
      <c r="J66">
        <f>BYPL_EOD!AI66+BYPL_EOD!AJ66</f>
        <v>5.85</v>
      </c>
      <c r="K66">
        <f>MES_EOD!AI66+MES_EOD!AJ66</f>
        <v>0.98</v>
      </c>
      <c r="L66">
        <f>NDMC_EOD!AI66+NDMC_EOD!AJ66</f>
        <v>4.72</v>
      </c>
      <c r="M66">
        <f>TPDDL_EOD!AI66+TPDDL_EOD!AJ66</f>
        <v>3.94</v>
      </c>
      <c r="N66">
        <f t="shared" si="0"/>
        <v>21</v>
      </c>
      <c r="O66" s="154">
        <f t="shared" si="1"/>
        <v>0</v>
      </c>
      <c r="P66">
        <v>5.51</v>
      </c>
      <c r="Q66">
        <v>5.85</v>
      </c>
      <c r="R66">
        <v>0.98</v>
      </c>
      <c r="S66">
        <v>4.72</v>
      </c>
      <c r="T66">
        <v>3.94</v>
      </c>
      <c r="U66" s="156">
        <f t="shared" si="2"/>
        <v>21</v>
      </c>
      <c r="V66" s="154">
        <f t="shared" si="3"/>
        <v>0</v>
      </c>
    </row>
    <row r="67" spans="1:22">
      <c r="A67" t="s">
        <v>109</v>
      </c>
      <c r="B67">
        <f>PPCL!D67</f>
        <v>185</v>
      </c>
      <c r="C67">
        <f>PPCL!E67</f>
        <v>0</v>
      </c>
      <c r="D67">
        <f>PPCL!O67</f>
        <v>21</v>
      </c>
      <c r="E67">
        <f>PPCL!P67</f>
        <v>0</v>
      </c>
      <c r="F67">
        <f t="shared" si="4"/>
        <v>185</v>
      </c>
      <c r="G67">
        <f t="shared" si="5"/>
        <v>21</v>
      </c>
      <c r="H67" s="154"/>
      <c r="I67">
        <f>BRPL_EOD!AI67+BRPL_EOD!AJ67</f>
        <v>5.51</v>
      </c>
      <c r="J67">
        <f>BYPL_EOD!AI67+BYPL_EOD!AJ67</f>
        <v>5.85</v>
      </c>
      <c r="K67">
        <f>MES_EOD!AI67+MES_EOD!AJ67</f>
        <v>0.98</v>
      </c>
      <c r="L67">
        <f>NDMC_EOD!AI67+NDMC_EOD!AJ67</f>
        <v>4.72</v>
      </c>
      <c r="M67">
        <f>TPDDL_EOD!AI67+TPDDL_EOD!AJ67</f>
        <v>3.94</v>
      </c>
      <c r="N67">
        <f t="shared" ref="N67:N98" si="6">SUM(I67:M67)</f>
        <v>21</v>
      </c>
      <c r="O67" s="154">
        <f t="shared" ref="O67:O98" si="7">G67-N67</f>
        <v>0</v>
      </c>
      <c r="P67">
        <v>5.51</v>
      </c>
      <c r="Q67">
        <v>5.85</v>
      </c>
      <c r="R67">
        <v>0.98</v>
      </c>
      <c r="S67">
        <v>4.72</v>
      </c>
      <c r="T67">
        <v>3.94</v>
      </c>
      <c r="U67" s="156">
        <f t="shared" ref="U67:U98" si="8">SUM(P67:T67)</f>
        <v>21</v>
      </c>
      <c r="V67" s="154">
        <f t="shared" ref="V67:V99" si="9">G67-U67</f>
        <v>0</v>
      </c>
    </row>
    <row r="68" spans="1:22">
      <c r="A68" t="s">
        <v>110</v>
      </c>
      <c r="B68">
        <f>PPCL!D68</f>
        <v>185</v>
      </c>
      <c r="C68">
        <f>PPCL!E68</f>
        <v>0</v>
      </c>
      <c r="D68">
        <f>PPCL!O68</f>
        <v>21</v>
      </c>
      <c r="E68">
        <f>PPCL!P68</f>
        <v>0</v>
      </c>
      <c r="F68">
        <f t="shared" ref="F68:F98" si="10">B68+C68</f>
        <v>185</v>
      </c>
      <c r="G68">
        <f t="shared" ref="G68:G98" si="11">D68+E68</f>
        <v>21</v>
      </c>
      <c r="H68" s="154"/>
      <c r="I68">
        <f>BRPL_EOD!AI68+BRPL_EOD!AJ68</f>
        <v>5.51</v>
      </c>
      <c r="J68">
        <f>BYPL_EOD!AI68+BYPL_EOD!AJ68</f>
        <v>5.85</v>
      </c>
      <c r="K68">
        <f>MES_EOD!AI68+MES_EOD!AJ68</f>
        <v>0.98</v>
      </c>
      <c r="L68">
        <f>NDMC_EOD!AI68+NDMC_EOD!AJ68</f>
        <v>4.72</v>
      </c>
      <c r="M68">
        <f>TPDDL_EOD!AI68+TPDDL_EOD!AJ68</f>
        <v>3.94</v>
      </c>
      <c r="N68">
        <f t="shared" si="6"/>
        <v>21</v>
      </c>
      <c r="O68" s="154">
        <f t="shared" si="7"/>
        <v>0</v>
      </c>
      <c r="P68">
        <v>5.51</v>
      </c>
      <c r="Q68">
        <v>5.85</v>
      </c>
      <c r="R68">
        <v>0.98</v>
      </c>
      <c r="S68">
        <v>4.72</v>
      </c>
      <c r="T68">
        <v>3.94</v>
      </c>
      <c r="U68" s="156">
        <f t="shared" si="8"/>
        <v>21</v>
      </c>
      <c r="V68" s="154">
        <f t="shared" si="9"/>
        <v>0</v>
      </c>
    </row>
    <row r="69" spans="1:22">
      <c r="A69" t="s">
        <v>111</v>
      </c>
      <c r="B69">
        <f>PPCL!D69</f>
        <v>185</v>
      </c>
      <c r="C69">
        <f>PPCL!E69</f>
        <v>0</v>
      </c>
      <c r="D69">
        <f>PPCL!O69</f>
        <v>21</v>
      </c>
      <c r="E69">
        <f>PPCL!P69</f>
        <v>0</v>
      </c>
      <c r="F69">
        <f t="shared" si="10"/>
        <v>185</v>
      </c>
      <c r="G69">
        <f t="shared" si="11"/>
        <v>21</v>
      </c>
      <c r="H69" s="154"/>
      <c r="I69">
        <f>BRPL_EOD!AI69+BRPL_EOD!AJ69</f>
        <v>5.51</v>
      </c>
      <c r="J69">
        <f>BYPL_EOD!AI69+BYPL_EOD!AJ69</f>
        <v>5.85</v>
      </c>
      <c r="K69">
        <f>MES_EOD!AI69+MES_EOD!AJ69</f>
        <v>0.98</v>
      </c>
      <c r="L69">
        <f>NDMC_EOD!AI69+NDMC_EOD!AJ69</f>
        <v>4.72</v>
      </c>
      <c r="M69">
        <f>TPDDL_EOD!AI69+TPDDL_EOD!AJ69</f>
        <v>3.94</v>
      </c>
      <c r="N69">
        <f t="shared" si="6"/>
        <v>21</v>
      </c>
      <c r="O69" s="154">
        <f t="shared" si="7"/>
        <v>0</v>
      </c>
      <c r="P69">
        <v>5.51</v>
      </c>
      <c r="Q69">
        <v>5.85</v>
      </c>
      <c r="R69">
        <v>0.98</v>
      </c>
      <c r="S69">
        <v>4.72</v>
      </c>
      <c r="T69">
        <v>3.94</v>
      </c>
      <c r="U69" s="156">
        <f t="shared" si="8"/>
        <v>21</v>
      </c>
      <c r="V69" s="154">
        <f t="shared" si="9"/>
        <v>0</v>
      </c>
    </row>
    <row r="70" spans="1:22">
      <c r="A70" t="s">
        <v>112</v>
      </c>
      <c r="B70">
        <f>PPCL!D70</f>
        <v>185</v>
      </c>
      <c r="C70">
        <f>PPCL!E70</f>
        <v>0</v>
      </c>
      <c r="D70">
        <f>PPCL!O70</f>
        <v>21</v>
      </c>
      <c r="E70">
        <f>PPCL!P70</f>
        <v>0</v>
      </c>
      <c r="F70">
        <f t="shared" si="10"/>
        <v>185</v>
      </c>
      <c r="G70">
        <f t="shared" si="11"/>
        <v>21</v>
      </c>
      <c r="H70" s="154"/>
      <c r="I70">
        <f>BRPL_EOD!AI70+BRPL_EOD!AJ70</f>
        <v>5.51</v>
      </c>
      <c r="J70">
        <f>BYPL_EOD!AI70+BYPL_EOD!AJ70</f>
        <v>5.85</v>
      </c>
      <c r="K70">
        <f>MES_EOD!AI70+MES_EOD!AJ70</f>
        <v>0.98</v>
      </c>
      <c r="L70">
        <f>NDMC_EOD!AI70+NDMC_EOD!AJ70</f>
        <v>4.72</v>
      </c>
      <c r="M70">
        <f>TPDDL_EOD!AI70+TPDDL_EOD!AJ70</f>
        <v>3.94</v>
      </c>
      <c r="N70">
        <f t="shared" si="6"/>
        <v>21</v>
      </c>
      <c r="O70" s="154">
        <f t="shared" si="7"/>
        <v>0</v>
      </c>
      <c r="P70">
        <v>5.51</v>
      </c>
      <c r="Q70">
        <v>5.85</v>
      </c>
      <c r="R70">
        <v>0.98</v>
      </c>
      <c r="S70">
        <v>4.72</v>
      </c>
      <c r="T70">
        <v>3.94</v>
      </c>
      <c r="U70" s="156">
        <f t="shared" si="8"/>
        <v>21</v>
      </c>
      <c r="V70" s="154">
        <f t="shared" si="9"/>
        <v>0</v>
      </c>
    </row>
    <row r="71" spans="1:22">
      <c r="A71" t="s">
        <v>113</v>
      </c>
      <c r="B71">
        <f>PPCL!D71</f>
        <v>185</v>
      </c>
      <c r="C71">
        <f>PPCL!E71</f>
        <v>0</v>
      </c>
      <c r="D71">
        <f>PPCL!O71</f>
        <v>21</v>
      </c>
      <c r="E71">
        <f>PPCL!P71</f>
        <v>0</v>
      </c>
      <c r="F71">
        <f t="shared" si="10"/>
        <v>185</v>
      </c>
      <c r="G71">
        <f t="shared" si="11"/>
        <v>21</v>
      </c>
      <c r="H71" s="154"/>
      <c r="I71">
        <f>BRPL_EOD!AI71+BRPL_EOD!AJ71</f>
        <v>5.51</v>
      </c>
      <c r="J71">
        <f>BYPL_EOD!AI71+BYPL_EOD!AJ71</f>
        <v>5.85</v>
      </c>
      <c r="K71">
        <f>MES_EOD!AI71+MES_EOD!AJ71</f>
        <v>0.98</v>
      </c>
      <c r="L71">
        <f>NDMC_EOD!AI71+NDMC_EOD!AJ71</f>
        <v>4.72</v>
      </c>
      <c r="M71">
        <f>TPDDL_EOD!AI71+TPDDL_EOD!AJ71</f>
        <v>3.94</v>
      </c>
      <c r="N71">
        <f t="shared" si="6"/>
        <v>21</v>
      </c>
      <c r="O71" s="154">
        <f t="shared" si="7"/>
        <v>0</v>
      </c>
      <c r="P71">
        <v>5.51</v>
      </c>
      <c r="Q71">
        <v>5.85</v>
      </c>
      <c r="R71">
        <v>0.98</v>
      </c>
      <c r="S71">
        <v>4.72</v>
      </c>
      <c r="T71">
        <v>3.94</v>
      </c>
      <c r="U71" s="156">
        <f t="shared" si="8"/>
        <v>21</v>
      </c>
      <c r="V71" s="154">
        <f t="shared" si="9"/>
        <v>0</v>
      </c>
    </row>
    <row r="72" spans="1:22">
      <c r="A72" t="s">
        <v>114</v>
      </c>
      <c r="B72">
        <f>PPCL!D72</f>
        <v>185</v>
      </c>
      <c r="C72">
        <f>PPCL!E72</f>
        <v>0</v>
      </c>
      <c r="D72">
        <f>PPCL!O72</f>
        <v>21</v>
      </c>
      <c r="E72">
        <f>PPCL!P72</f>
        <v>0</v>
      </c>
      <c r="F72">
        <f t="shared" si="10"/>
        <v>185</v>
      </c>
      <c r="G72">
        <f t="shared" si="11"/>
        <v>21</v>
      </c>
      <c r="H72" s="154"/>
      <c r="I72">
        <f>BRPL_EOD!AI72+BRPL_EOD!AJ72</f>
        <v>5.51</v>
      </c>
      <c r="J72">
        <f>BYPL_EOD!AI72+BYPL_EOD!AJ72</f>
        <v>5.85</v>
      </c>
      <c r="K72">
        <f>MES_EOD!AI72+MES_EOD!AJ72</f>
        <v>0.98</v>
      </c>
      <c r="L72">
        <f>NDMC_EOD!AI72+NDMC_EOD!AJ72</f>
        <v>4.72</v>
      </c>
      <c r="M72">
        <f>TPDDL_EOD!AI72+TPDDL_EOD!AJ72</f>
        <v>3.94</v>
      </c>
      <c r="N72">
        <f t="shared" si="6"/>
        <v>21</v>
      </c>
      <c r="O72" s="154">
        <f t="shared" si="7"/>
        <v>0</v>
      </c>
      <c r="P72">
        <v>5.51</v>
      </c>
      <c r="Q72">
        <v>5.85</v>
      </c>
      <c r="R72">
        <v>0.98</v>
      </c>
      <c r="S72">
        <v>4.72</v>
      </c>
      <c r="T72">
        <v>3.94</v>
      </c>
      <c r="U72" s="156">
        <f t="shared" si="8"/>
        <v>21</v>
      </c>
      <c r="V72" s="154">
        <f t="shared" si="9"/>
        <v>0</v>
      </c>
    </row>
    <row r="73" spans="1:22">
      <c r="A73" t="s">
        <v>115</v>
      </c>
      <c r="B73">
        <f>PPCL!D73</f>
        <v>185</v>
      </c>
      <c r="C73">
        <f>PPCL!E73</f>
        <v>0</v>
      </c>
      <c r="D73">
        <f>PPCL!O73</f>
        <v>21</v>
      </c>
      <c r="E73">
        <f>PPCL!P73</f>
        <v>0</v>
      </c>
      <c r="F73">
        <f t="shared" si="10"/>
        <v>185</v>
      </c>
      <c r="G73">
        <f t="shared" si="11"/>
        <v>21</v>
      </c>
      <c r="H73" s="154"/>
      <c r="I73">
        <f>BRPL_EOD!AI73+BRPL_EOD!AJ73</f>
        <v>5.51</v>
      </c>
      <c r="J73">
        <f>BYPL_EOD!AI73+BYPL_EOD!AJ73</f>
        <v>5.85</v>
      </c>
      <c r="K73">
        <f>MES_EOD!AI73+MES_EOD!AJ73</f>
        <v>0.98</v>
      </c>
      <c r="L73">
        <f>NDMC_EOD!AI73+NDMC_EOD!AJ73</f>
        <v>4.72</v>
      </c>
      <c r="M73">
        <f>TPDDL_EOD!AI73+TPDDL_EOD!AJ73</f>
        <v>3.94</v>
      </c>
      <c r="N73">
        <f t="shared" si="6"/>
        <v>21</v>
      </c>
      <c r="O73" s="154">
        <f t="shared" si="7"/>
        <v>0</v>
      </c>
      <c r="P73">
        <v>5.51</v>
      </c>
      <c r="Q73">
        <v>5.85</v>
      </c>
      <c r="R73">
        <v>0.98</v>
      </c>
      <c r="S73">
        <v>4.72</v>
      </c>
      <c r="T73">
        <v>3.94</v>
      </c>
      <c r="U73" s="156">
        <f t="shared" si="8"/>
        <v>21</v>
      </c>
      <c r="V73" s="154">
        <f t="shared" si="9"/>
        <v>0</v>
      </c>
    </row>
    <row r="74" spans="1:22">
      <c r="A74" t="s">
        <v>116</v>
      </c>
      <c r="B74">
        <f>PPCL!D74</f>
        <v>185</v>
      </c>
      <c r="C74">
        <f>PPCL!E74</f>
        <v>0</v>
      </c>
      <c r="D74">
        <f>PPCL!O74</f>
        <v>21</v>
      </c>
      <c r="E74">
        <f>PPCL!P74</f>
        <v>0</v>
      </c>
      <c r="F74">
        <f t="shared" si="10"/>
        <v>185</v>
      </c>
      <c r="G74">
        <f t="shared" si="11"/>
        <v>21</v>
      </c>
      <c r="H74" s="154"/>
      <c r="I74">
        <f>BRPL_EOD!AI74+BRPL_EOD!AJ74</f>
        <v>5.51</v>
      </c>
      <c r="J74">
        <f>BYPL_EOD!AI74+BYPL_EOD!AJ74</f>
        <v>5.85</v>
      </c>
      <c r="K74">
        <f>MES_EOD!AI74+MES_EOD!AJ74</f>
        <v>0.98</v>
      </c>
      <c r="L74">
        <f>NDMC_EOD!AI74+NDMC_EOD!AJ74</f>
        <v>4.72</v>
      </c>
      <c r="M74">
        <f>TPDDL_EOD!AI74+TPDDL_EOD!AJ74</f>
        <v>3.94</v>
      </c>
      <c r="N74">
        <f t="shared" si="6"/>
        <v>21</v>
      </c>
      <c r="O74" s="154">
        <f t="shared" si="7"/>
        <v>0</v>
      </c>
      <c r="P74">
        <v>5.51</v>
      </c>
      <c r="Q74">
        <v>5.85</v>
      </c>
      <c r="R74">
        <v>0.98</v>
      </c>
      <c r="S74">
        <v>4.72</v>
      </c>
      <c r="T74">
        <v>3.94</v>
      </c>
      <c r="U74" s="156">
        <f t="shared" si="8"/>
        <v>21</v>
      </c>
      <c r="V74" s="154">
        <f t="shared" si="9"/>
        <v>0</v>
      </c>
    </row>
    <row r="75" spans="1:22">
      <c r="A75" t="s">
        <v>117</v>
      </c>
      <c r="B75">
        <f>PPCL!D75</f>
        <v>185</v>
      </c>
      <c r="C75">
        <f>PPCL!E75</f>
        <v>0</v>
      </c>
      <c r="D75">
        <f>PPCL!O75</f>
        <v>21</v>
      </c>
      <c r="E75">
        <f>PPCL!P75</f>
        <v>0</v>
      </c>
      <c r="F75">
        <f t="shared" si="10"/>
        <v>185</v>
      </c>
      <c r="G75">
        <f t="shared" si="11"/>
        <v>21</v>
      </c>
      <c r="H75" s="154"/>
      <c r="I75">
        <f>BRPL_EOD!AI75+BRPL_EOD!AJ75</f>
        <v>5.51</v>
      </c>
      <c r="J75">
        <f>BYPL_EOD!AI75+BYPL_EOD!AJ75</f>
        <v>5.85</v>
      </c>
      <c r="K75">
        <f>MES_EOD!AI75+MES_EOD!AJ75</f>
        <v>0.98</v>
      </c>
      <c r="L75">
        <f>NDMC_EOD!AI75+NDMC_EOD!AJ75</f>
        <v>4.72</v>
      </c>
      <c r="M75">
        <f>TPDDL_EOD!AI75+TPDDL_EOD!AJ75</f>
        <v>3.94</v>
      </c>
      <c r="N75">
        <f t="shared" si="6"/>
        <v>21</v>
      </c>
      <c r="O75" s="154">
        <f t="shared" si="7"/>
        <v>0</v>
      </c>
      <c r="P75">
        <v>5.51</v>
      </c>
      <c r="Q75">
        <v>5.85</v>
      </c>
      <c r="R75">
        <v>0.98</v>
      </c>
      <c r="S75">
        <v>4.72</v>
      </c>
      <c r="T75">
        <v>3.94</v>
      </c>
      <c r="U75" s="156">
        <f t="shared" si="8"/>
        <v>21</v>
      </c>
      <c r="V75" s="154">
        <f t="shared" si="9"/>
        <v>0</v>
      </c>
    </row>
    <row r="76" spans="1:22">
      <c r="A76" t="s">
        <v>118</v>
      </c>
      <c r="B76">
        <f>PPCL!D76</f>
        <v>185</v>
      </c>
      <c r="C76">
        <f>PPCL!E76</f>
        <v>0</v>
      </c>
      <c r="D76">
        <f>PPCL!O76</f>
        <v>21</v>
      </c>
      <c r="E76">
        <f>PPCL!P76</f>
        <v>0</v>
      </c>
      <c r="F76">
        <f t="shared" si="10"/>
        <v>185</v>
      </c>
      <c r="G76">
        <f t="shared" si="11"/>
        <v>21</v>
      </c>
      <c r="H76" s="154"/>
      <c r="I76">
        <f>BRPL_EOD!AI76+BRPL_EOD!AJ76</f>
        <v>5.51</v>
      </c>
      <c r="J76">
        <f>BYPL_EOD!AI76+BYPL_EOD!AJ76</f>
        <v>5.85</v>
      </c>
      <c r="K76">
        <f>MES_EOD!AI76+MES_EOD!AJ76</f>
        <v>0.98</v>
      </c>
      <c r="L76">
        <f>NDMC_EOD!AI76+NDMC_EOD!AJ76</f>
        <v>4.72</v>
      </c>
      <c r="M76">
        <f>TPDDL_EOD!AI76+TPDDL_EOD!AJ76</f>
        <v>3.94</v>
      </c>
      <c r="N76">
        <f t="shared" si="6"/>
        <v>21</v>
      </c>
      <c r="O76" s="154">
        <f t="shared" si="7"/>
        <v>0</v>
      </c>
      <c r="P76">
        <v>5.51</v>
      </c>
      <c r="Q76">
        <v>5.85</v>
      </c>
      <c r="R76">
        <v>0.98</v>
      </c>
      <c r="S76">
        <v>4.72</v>
      </c>
      <c r="T76">
        <v>3.94</v>
      </c>
      <c r="U76" s="156">
        <f t="shared" si="8"/>
        <v>21</v>
      </c>
      <c r="V76" s="154">
        <f t="shared" si="9"/>
        <v>0</v>
      </c>
    </row>
    <row r="77" spans="1:22">
      <c r="A77" t="s">
        <v>119</v>
      </c>
      <c r="B77">
        <f>PPCL!D77</f>
        <v>185</v>
      </c>
      <c r="C77">
        <f>PPCL!E77</f>
        <v>0</v>
      </c>
      <c r="D77">
        <f>PPCL!O77</f>
        <v>21</v>
      </c>
      <c r="E77">
        <f>PPCL!P77</f>
        <v>0</v>
      </c>
      <c r="F77">
        <f t="shared" si="10"/>
        <v>185</v>
      </c>
      <c r="G77">
        <f t="shared" si="11"/>
        <v>21</v>
      </c>
      <c r="H77" s="154"/>
      <c r="I77">
        <f>BRPL_EOD!AI77+BRPL_EOD!AJ77</f>
        <v>5.51</v>
      </c>
      <c r="J77">
        <f>BYPL_EOD!AI77+BYPL_EOD!AJ77</f>
        <v>5.85</v>
      </c>
      <c r="K77">
        <f>MES_EOD!AI77+MES_EOD!AJ77</f>
        <v>0.98</v>
      </c>
      <c r="L77">
        <f>NDMC_EOD!AI77+NDMC_EOD!AJ77</f>
        <v>4.72</v>
      </c>
      <c r="M77">
        <f>TPDDL_EOD!AI77+TPDDL_EOD!AJ77</f>
        <v>3.94</v>
      </c>
      <c r="N77">
        <f t="shared" si="6"/>
        <v>21</v>
      </c>
      <c r="O77" s="154">
        <f t="shared" si="7"/>
        <v>0</v>
      </c>
      <c r="P77">
        <v>5.51</v>
      </c>
      <c r="Q77">
        <v>5.85</v>
      </c>
      <c r="R77">
        <v>0.98</v>
      </c>
      <c r="S77">
        <v>4.72</v>
      </c>
      <c r="T77">
        <v>3.94</v>
      </c>
      <c r="U77" s="156">
        <f t="shared" si="8"/>
        <v>21</v>
      </c>
      <c r="V77" s="154">
        <f t="shared" si="9"/>
        <v>0</v>
      </c>
    </row>
    <row r="78" spans="1:22">
      <c r="A78" t="s">
        <v>120</v>
      </c>
      <c r="B78">
        <f>PPCL!D78</f>
        <v>185</v>
      </c>
      <c r="C78">
        <f>PPCL!E78</f>
        <v>0</v>
      </c>
      <c r="D78">
        <f>PPCL!O78</f>
        <v>21</v>
      </c>
      <c r="E78">
        <f>PPCL!P78</f>
        <v>0</v>
      </c>
      <c r="F78">
        <f t="shared" si="10"/>
        <v>185</v>
      </c>
      <c r="G78">
        <f t="shared" si="11"/>
        <v>21</v>
      </c>
      <c r="H78" s="154"/>
      <c r="I78">
        <f>BRPL_EOD!AI78+BRPL_EOD!AJ78</f>
        <v>5.51</v>
      </c>
      <c r="J78">
        <f>BYPL_EOD!AI78+BYPL_EOD!AJ78</f>
        <v>5.85</v>
      </c>
      <c r="K78">
        <f>MES_EOD!AI78+MES_EOD!AJ78</f>
        <v>0.98</v>
      </c>
      <c r="L78">
        <f>NDMC_EOD!AI78+NDMC_EOD!AJ78</f>
        <v>4.72</v>
      </c>
      <c r="M78">
        <f>TPDDL_EOD!AI78+TPDDL_EOD!AJ78</f>
        <v>3.94</v>
      </c>
      <c r="N78">
        <f t="shared" si="6"/>
        <v>21</v>
      </c>
      <c r="O78" s="154">
        <f t="shared" si="7"/>
        <v>0</v>
      </c>
      <c r="P78">
        <v>5.51</v>
      </c>
      <c r="Q78">
        <v>5.85</v>
      </c>
      <c r="R78">
        <v>0.98</v>
      </c>
      <c r="S78">
        <v>4.72</v>
      </c>
      <c r="T78">
        <v>3.94</v>
      </c>
      <c r="U78" s="156">
        <f t="shared" si="8"/>
        <v>21</v>
      </c>
      <c r="V78" s="154">
        <f t="shared" si="9"/>
        <v>0</v>
      </c>
    </row>
    <row r="79" spans="1:22">
      <c r="A79" t="s">
        <v>121</v>
      </c>
      <c r="B79">
        <f>PPCL!D79</f>
        <v>185</v>
      </c>
      <c r="C79">
        <f>PPCL!E79</f>
        <v>0</v>
      </c>
      <c r="D79">
        <f>PPCL!O79</f>
        <v>30</v>
      </c>
      <c r="E79">
        <f>PPCL!P79</f>
        <v>0</v>
      </c>
      <c r="F79">
        <f t="shared" si="10"/>
        <v>185</v>
      </c>
      <c r="G79">
        <f t="shared" si="11"/>
        <v>30</v>
      </c>
      <c r="H79" s="154"/>
      <c r="I79">
        <f>BRPL_EOD!AI79+BRPL_EOD!AJ79</f>
        <v>7.87</v>
      </c>
      <c r="J79">
        <f>BYPL_EOD!AI79+BYPL_EOD!AJ79</f>
        <v>8.36</v>
      </c>
      <c r="K79">
        <f>MES_EOD!AI79+MES_EOD!AJ79</f>
        <v>1.41</v>
      </c>
      <c r="L79">
        <f>NDMC_EOD!AI79+NDMC_EOD!AJ79</f>
        <v>6.75</v>
      </c>
      <c r="M79">
        <f>TPDDL_EOD!AI79+TPDDL_EOD!AJ79</f>
        <v>5.62</v>
      </c>
      <c r="N79">
        <f t="shared" si="6"/>
        <v>30.01</v>
      </c>
      <c r="O79" s="154">
        <f t="shared" si="7"/>
        <v>-1.0000000000001563E-2</v>
      </c>
      <c r="P79">
        <v>7.8673775408197262</v>
      </c>
      <c r="Q79">
        <v>8.357214261912695</v>
      </c>
      <c r="R79">
        <v>1.4095301566144618</v>
      </c>
      <c r="S79">
        <v>6.7477507497500833</v>
      </c>
      <c r="T79">
        <v>5.6181272909030318</v>
      </c>
      <c r="U79" s="156">
        <f t="shared" si="8"/>
        <v>29.999999999999996</v>
      </c>
      <c r="V79" s="154">
        <f t="shared" si="9"/>
        <v>0</v>
      </c>
    </row>
    <row r="80" spans="1:22">
      <c r="A80" t="s">
        <v>122</v>
      </c>
      <c r="B80">
        <f>PPCL!D80</f>
        <v>185</v>
      </c>
      <c r="C80">
        <f>PPCL!E80</f>
        <v>0</v>
      </c>
      <c r="D80">
        <f>PPCL!O80</f>
        <v>30</v>
      </c>
      <c r="E80">
        <f>PPCL!P80</f>
        <v>0</v>
      </c>
      <c r="F80">
        <f t="shared" si="10"/>
        <v>185</v>
      </c>
      <c r="G80">
        <f t="shared" si="11"/>
        <v>30</v>
      </c>
      <c r="H80" s="154"/>
      <c r="I80">
        <f>BRPL_EOD!AI80+BRPL_EOD!AJ80</f>
        <v>7.87</v>
      </c>
      <c r="J80">
        <f>BYPL_EOD!AI80+BYPL_EOD!AJ80</f>
        <v>8.36</v>
      </c>
      <c r="K80">
        <f>MES_EOD!AI80+MES_EOD!AJ80</f>
        <v>1.41</v>
      </c>
      <c r="L80">
        <f>NDMC_EOD!AI80+NDMC_EOD!AJ80</f>
        <v>6.75</v>
      </c>
      <c r="M80">
        <f>TPDDL_EOD!AI80+TPDDL_EOD!AJ80</f>
        <v>5.62</v>
      </c>
      <c r="N80">
        <f t="shared" si="6"/>
        <v>30.01</v>
      </c>
      <c r="O80" s="154">
        <f t="shared" si="7"/>
        <v>-1.0000000000001563E-2</v>
      </c>
      <c r="P80">
        <v>7.8673775408197262</v>
      </c>
      <c r="Q80">
        <v>8.357214261912695</v>
      </c>
      <c r="R80">
        <v>1.4095301566144618</v>
      </c>
      <c r="S80">
        <v>6.7477507497500833</v>
      </c>
      <c r="T80">
        <v>5.6181272909030318</v>
      </c>
      <c r="U80" s="156">
        <f t="shared" si="8"/>
        <v>29.999999999999996</v>
      </c>
      <c r="V80" s="154">
        <f t="shared" si="9"/>
        <v>0</v>
      </c>
    </row>
    <row r="81" spans="1:22">
      <c r="A81" t="s">
        <v>123</v>
      </c>
      <c r="B81">
        <f>PPCL!D81</f>
        <v>185</v>
      </c>
      <c r="C81">
        <f>PPCL!E81</f>
        <v>0</v>
      </c>
      <c r="D81">
        <f>PPCL!O81</f>
        <v>30</v>
      </c>
      <c r="E81">
        <f>PPCL!P81</f>
        <v>0</v>
      </c>
      <c r="F81">
        <f t="shared" si="10"/>
        <v>185</v>
      </c>
      <c r="G81">
        <f t="shared" si="11"/>
        <v>30</v>
      </c>
      <c r="H81" s="154"/>
      <c r="I81">
        <f>BRPL_EOD!AI81+BRPL_EOD!AJ81</f>
        <v>7.87</v>
      </c>
      <c r="J81">
        <f>BYPL_EOD!AI81+BYPL_EOD!AJ81</f>
        <v>8.36</v>
      </c>
      <c r="K81">
        <f>MES_EOD!AI81+MES_EOD!AJ81</f>
        <v>1.41</v>
      </c>
      <c r="L81">
        <f>NDMC_EOD!AI81+NDMC_EOD!AJ81</f>
        <v>6.75</v>
      </c>
      <c r="M81">
        <f>TPDDL_EOD!AI81+TPDDL_EOD!AJ81</f>
        <v>5.62</v>
      </c>
      <c r="N81">
        <f t="shared" si="6"/>
        <v>30.01</v>
      </c>
      <c r="O81" s="154">
        <f t="shared" si="7"/>
        <v>-1.0000000000001563E-2</v>
      </c>
      <c r="P81">
        <v>7.8673775408197262</v>
      </c>
      <c r="Q81">
        <v>8.357214261912695</v>
      </c>
      <c r="R81">
        <v>1.4095301566144618</v>
      </c>
      <c r="S81">
        <v>6.7477507497500833</v>
      </c>
      <c r="T81">
        <v>5.6181272909030318</v>
      </c>
      <c r="U81" s="156">
        <f t="shared" si="8"/>
        <v>29.999999999999996</v>
      </c>
      <c r="V81" s="154">
        <f t="shared" si="9"/>
        <v>0</v>
      </c>
    </row>
    <row r="82" spans="1:22">
      <c r="A82" t="s">
        <v>124</v>
      </c>
      <c r="B82">
        <f>PPCL!D82</f>
        <v>185</v>
      </c>
      <c r="C82">
        <f>PPCL!E82</f>
        <v>0</v>
      </c>
      <c r="D82">
        <f>PPCL!O82</f>
        <v>30</v>
      </c>
      <c r="E82">
        <f>PPCL!P82</f>
        <v>0</v>
      </c>
      <c r="F82">
        <f t="shared" si="10"/>
        <v>185</v>
      </c>
      <c r="G82">
        <f t="shared" si="11"/>
        <v>30</v>
      </c>
      <c r="H82" s="154"/>
      <c r="I82">
        <f>BRPL_EOD!AI82+BRPL_EOD!AJ82</f>
        <v>7.87</v>
      </c>
      <c r="J82">
        <f>BYPL_EOD!AI82+BYPL_EOD!AJ82</f>
        <v>8.36</v>
      </c>
      <c r="K82">
        <f>MES_EOD!AI82+MES_EOD!AJ82</f>
        <v>1.41</v>
      </c>
      <c r="L82">
        <f>NDMC_EOD!AI82+NDMC_EOD!AJ82</f>
        <v>6.75</v>
      </c>
      <c r="M82">
        <f>TPDDL_EOD!AI82+TPDDL_EOD!AJ82</f>
        <v>5.62</v>
      </c>
      <c r="N82">
        <f t="shared" si="6"/>
        <v>30.01</v>
      </c>
      <c r="O82" s="154">
        <f t="shared" si="7"/>
        <v>-1.0000000000001563E-2</v>
      </c>
      <c r="P82">
        <v>7.8673775408197262</v>
      </c>
      <c r="Q82">
        <v>8.357214261912695</v>
      </c>
      <c r="R82">
        <v>1.4095301566144618</v>
      </c>
      <c r="S82">
        <v>6.7477507497500833</v>
      </c>
      <c r="T82">
        <v>5.6181272909030318</v>
      </c>
      <c r="U82" s="156">
        <f t="shared" si="8"/>
        <v>29.999999999999996</v>
      </c>
      <c r="V82" s="154">
        <f t="shared" si="9"/>
        <v>0</v>
      </c>
    </row>
    <row r="83" spans="1:22">
      <c r="A83" t="s">
        <v>125</v>
      </c>
      <c r="B83">
        <f>PPCL!D83</f>
        <v>185</v>
      </c>
      <c r="C83">
        <f>PPCL!E83</f>
        <v>0</v>
      </c>
      <c r="D83">
        <f>PPCL!O83</f>
        <v>30</v>
      </c>
      <c r="E83">
        <f>PPCL!P83</f>
        <v>0</v>
      </c>
      <c r="F83">
        <f t="shared" si="10"/>
        <v>185</v>
      </c>
      <c r="G83">
        <f t="shared" si="11"/>
        <v>30</v>
      </c>
      <c r="H83" s="154"/>
      <c r="I83">
        <f>BRPL_EOD!AI83+BRPL_EOD!AJ83</f>
        <v>7.87</v>
      </c>
      <c r="J83">
        <f>BYPL_EOD!AI83+BYPL_EOD!AJ83</f>
        <v>8.36</v>
      </c>
      <c r="K83">
        <f>MES_EOD!AI83+MES_EOD!AJ83</f>
        <v>1.41</v>
      </c>
      <c r="L83">
        <f>NDMC_EOD!AI83+NDMC_EOD!AJ83</f>
        <v>6.75</v>
      </c>
      <c r="M83">
        <f>TPDDL_EOD!AI83+TPDDL_EOD!AJ83</f>
        <v>5.62</v>
      </c>
      <c r="N83">
        <f t="shared" si="6"/>
        <v>30.01</v>
      </c>
      <c r="O83" s="154">
        <f t="shared" si="7"/>
        <v>-1.0000000000001563E-2</v>
      </c>
      <c r="P83">
        <v>7.8673775408197262</v>
      </c>
      <c r="Q83">
        <v>8.357214261912695</v>
      </c>
      <c r="R83">
        <v>1.4095301566144618</v>
      </c>
      <c r="S83">
        <v>6.7477507497500833</v>
      </c>
      <c r="T83">
        <v>5.6181272909030318</v>
      </c>
      <c r="U83" s="156">
        <f t="shared" si="8"/>
        <v>29.999999999999996</v>
      </c>
      <c r="V83" s="154">
        <f t="shared" si="9"/>
        <v>0</v>
      </c>
    </row>
    <row r="84" spans="1:22">
      <c r="A84" t="s">
        <v>126</v>
      </c>
      <c r="B84">
        <f>PPCL!D84</f>
        <v>185</v>
      </c>
      <c r="C84">
        <f>PPCL!E84</f>
        <v>0</v>
      </c>
      <c r="D84">
        <f>PPCL!O84</f>
        <v>30</v>
      </c>
      <c r="E84">
        <f>PPCL!P84</f>
        <v>0</v>
      </c>
      <c r="F84">
        <f t="shared" si="10"/>
        <v>185</v>
      </c>
      <c r="G84">
        <f t="shared" si="11"/>
        <v>30</v>
      </c>
      <c r="H84" s="154"/>
      <c r="I84">
        <f>BRPL_EOD!AI84+BRPL_EOD!AJ84</f>
        <v>7.87</v>
      </c>
      <c r="J84">
        <f>BYPL_EOD!AI84+BYPL_EOD!AJ84</f>
        <v>8.36</v>
      </c>
      <c r="K84">
        <f>MES_EOD!AI84+MES_EOD!AJ84</f>
        <v>1.41</v>
      </c>
      <c r="L84">
        <f>NDMC_EOD!AI84+NDMC_EOD!AJ84</f>
        <v>6.75</v>
      </c>
      <c r="M84">
        <f>TPDDL_EOD!AI84+TPDDL_EOD!AJ84</f>
        <v>5.62</v>
      </c>
      <c r="N84">
        <f t="shared" si="6"/>
        <v>30.01</v>
      </c>
      <c r="O84" s="154">
        <f t="shared" si="7"/>
        <v>-1.0000000000001563E-2</v>
      </c>
      <c r="P84">
        <v>7.8673775408197262</v>
      </c>
      <c r="Q84">
        <v>8.357214261912695</v>
      </c>
      <c r="R84">
        <v>1.4095301566144618</v>
      </c>
      <c r="S84">
        <v>6.7477507497500833</v>
      </c>
      <c r="T84">
        <v>5.6181272909030318</v>
      </c>
      <c r="U84" s="156">
        <f t="shared" si="8"/>
        <v>29.999999999999996</v>
      </c>
      <c r="V84" s="154">
        <f t="shared" si="9"/>
        <v>0</v>
      </c>
    </row>
    <row r="85" spans="1:22">
      <c r="A85" t="s">
        <v>127</v>
      </c>
      <c r="B85">
        <f>PPCL!D85</f>
        <v>185</v>
      </c>
      <c r="C85">
        <f>PPCL!E85</f>
        <v>0</v>
      </c>
      <c r="D85">
        <f>PPCL!O85</f>
        <v>30</v>
      </c>
      <c r="E85">
        <f>PPCL!P85</f>
        <v>0</v>
      </c>
      <c r="F85">
        <f t="shared" si="10"/>
        <v>185</v>
      </c>
      <c r="G85">
        <f t="shared" si="11"/>
        <v>30</v>
      </c>
      <c r="H85" s="154"/>
      <c r="I85">
        <f>BRPL_EOD!AI85+BRPL_EOD!AJ85</f>
        <v>7.87</v>
      </c>
      <c r="J85">
        <f>BYPL_EOD!AI85+BYPL_EOD!AJ85</f>
        <v>8.36</v>
      </c>
      <c r="K85">
        <f>MES_EOD!AI85+MES_EOD!AJ85</f>
        <v>1.41</v>
      </c>
      <c r="L85">
        <f>NDMC_EOD!AI85+NDMC_EOD!AJ85</f>
        <v>6.75</v>
      </c>
      <c r="M85">
        <f>TPDDL_EOD!AI85+TPDDL_EOD!AJ85</f>
        <v>5.62</v>
      </c>
      <c r="N85">
        <f t="shared" si="6"/>
        <v>30.01</v>
      </c>
      <c r="O85" s="154">
        <f t="shared" si="7"/>
        <v>-1.0000000000001563E-2</v>
      </c>
      <c r="P85">
        <v>7.8673775408197262</v>
      </c>
      <c r="Q85">
        <v>8.357214261912695</v>
      </c>
      <c r="R85">
        <v>1.4095301566144618</v>
      </c>
      <c r="S85">
        <v>6.7477507497500833</v>
      </c>
      <c r="T85">
        <v>5.6181272909030318</v>
      </c>
      <c r="U85" s="156">
        <f t="shared" si="8"/>
        <v>29.999999999999996</v>
      </c>
      <c r="V85" s="154">
        <f t="shared" si="9"/>
        <v>0</v>
      </c>
    </row>
    <row r="86" spans="1:22">
      <c r="A86" t="s">
        <v>128</v>
      </c>
      <c r="B86">
        <f>PPCL!D86</f>
        <v>185</v>
      </c>
      <c r="C86">
        <f>PPCL!E86</f>
        <v>0</v>
      </c>
      <c r="D86">
        <f>PPCL!O86</f>
        <v>30</v>
      </c>
      <c r="E86">
        <f>PPCL!P86</f>
        <v>0</v>
      </c>
      <c r="F86">
        <f t="shared" si="10"/>
        <v>185</v>
      </c>
      <c r="G86">
        <f t="shared" si="11"/>
        <v>30</v>
      </c>
      <c r="H86" s="154"/>
      <c r="I86">
        <f>BRPL_EOD!AI86+BRPL_EOD!AJ86</f>
        <v>7.87</v>
      </c>
      <c r="J86">
        <f>BYPL_EOD!AI86+BYPL_EOD!AJ86</f>
        <v>8.36</v>
      </c>
      <c r="K86">
        <f>MES_EOD!AI86+MES_EOD!AJ86</f>
        <v>1.41</v>
      </c>
      <c r="L86">
        <f>NDMC_EOD!AI86+NDMC_EOD!AJ86</f>
        <v>6.75</v>
      </c>
      <c r="M86">
        <f>TPDDL_EOD!AI86+TPDDL_EOD!AJ86</f>
        <v>5.62</v>
      </c>
      <c r="N86">
        <f t="shared" si="6"/>
        <v>30.01</v>
      </c>
      <c r="O86" s="154">
        <f t="shared" si="7"/>
        <v>-1.0000000000001563E-2</v>
      </c>
      <c r="P86">
        <v>7.8673775408197262</v>
      </c>
      <c r="Q86">
        <v>8.357214261912695</v>
      </c>
      <c r="R86">
        <v>1.4095301566144618</v>
      </c>
      <c r="S86">
        <v>6.7477507497500833</v>
      </c>
      <c r="T86">
        <v>5.6181272909030318</v>
      </c>
      <c r="U86" s="156">
        <f t="shared" si="8"/>
        <v>29.999999999999996</v>
      </c>
      <c r="V86" s="154">
        <f t="shared" si="9"/>
        <v>0</v>
      </c>
    </row>
    <row r="87" spans="1:22">
      <c r="A87" t="s">
        <v>129</v>
      </c>
      <c r="B87">
        <f>PPCL!D87</f>
        <v>185</v>
      </c>
      <c r="C87">
        <f>PPCL!E87</f>
        <v>0</v>
      </c>
      <c r="D87">
        <f>PPCL!O87</f>
        <v>30</v>
      </c>
      <c r="E87">
        <f>PPCL!P87</f>
        <v>0</v>
      </c>
      <c r="F87">
        <f t="shared" si="10"/>
        <v>185</v>
      </c>
      <c r="G87">
        <f t="shared" si="11"/>
        <v>30</v>
      </c>
      <c r="H87" s="154"/>
      <c r="I87">
        <f>BRPL_EOD!AI87+BRPL_EOD!AJ87</f>
        <v>7.87</v>
      </c>
      <c r="J87">
        <f>BYPL_EOD!AI87+BYPL_EOD!AJ87</f>
        <v>8.36</v>
      </c>
      <c r="K87">
        <f>MES_EOD!AI87+MES_EOD!AJ87</f>
        <v>1.41</v>
      </c>
      <c r="L87">
        <f>NDMC_EOD!AI87+NDMC_EOD!AJ87</f>
        <v>6.75</v>
      </c>
      <c r="M87">
        <f>TPDDL_EOD!AI87+TPDDL_EOD!AJ87</f>
        <v>5.62</v>
      </c>
      <c r="N87">
        <f t="shared" si="6"/>
        <v>30.01</v>
      </c>
      <c r="O87" s="154">
        <f t="shared" si="7"/>
        <v>-1.0000000000001563E-2</v>
      </c>
      <c r="P87">
        <v>7.8673775408197262</v>
      </c>
      <c r="Q87">
        <v>8.357214261912695</v>
      </c>
      <c r="R87">
        <v>1.4095301566144618</v>
      </c>
      <c r="S87">
        <v>6.7477507497500833</v>
      </c>
      <c r="T87">
        <v>5.6181272909030318</v>
      </c>
      <c r="U87" s="156">
        <f t="shared" si="8"/>
        <v>29.999999999999996</v>
      </c>
      <c r="V87" s="154">
        <f t="shared" si="9"/>
        <v>0</v>
      </c>
    </row>
    <row r="88" spans="1:22">
      <c r="A88" t="s">
        <v>130</v>
      </c>
      <c r="B88">
        <f>PPCL!D88</f>
        <v>185</v>
      </c>
      <c r="C88">
        <f>PPCL!E88</f>
        <v>0</v>
      </c>
      <c r="D88">
        <f>PPCL!O88</f>
        <v>30</v>
      </c>
      <c r="E88">
        <f>PPCL!P88</f>
        <v>0</v>
      </c>
      <c r="F88">
        <f t="shared" si="10"/>
        <v>185</v>
      </c>
      <c r="G88">
        <f t="shared" si="11"/>
        <v>30</v>
      </c>
      <c r="H88" s="154"/>
      <c r="I88">
        <f>BRPL_EOD!AI88+BRPL_EOD!AJ88</f>
        <v>7.87</v>
      </c>
      <c r="J88">
        <f>BYPL_EOD!AI88+BYPL_EOD!AJ88</f>
        <v>8.36</v>
      </c>
      <c r="K88">
        <f>MES_EOD!AI88+MES_EOD!AJ88</f>
        <v>1.41</v>
      </c>
      <c r="L88">
        <f>NDMC_EOD!AI88+NDMC_EOD!AJ88</f>
        <v>6.75</v>
      </c>
      <c r="M88">
        <f>TPDDL_EOD!AI88+TPDDL_EOD!AJ88</f>
        <v>5.62</v>
      </c>
      <c r="N88">
        <f t="shared" si="6"/>
        <v>30.01</v>
      </c>
      <c r="O88" s="154">
        <f t="shared" si="7"/>
        <v>-1.0000000000001563E-2</v>
      </c>
      <c r="P88">
        <v>7.8673775408197262</v>
      </c>
      <c r="Q88">
        <v>8.357214261912695</v>
      </c>
      <c r="R88">
        <v>1.4095301566144618</v>
      </c>
      <c r="S88">
        <v>6.7477507497500833</v>
      </c>
      <c r="T88">
        <v>5.6181272909030318</v>
      </c>
      <c r="U88" s="156">
        <f t="shared" si="8"/>
        <v>29.999999999999996</v>
      </c>
      <c r="V88" s="154">
        <f t="shared" si="9"/>
        <v>0</v>
      </c>
    </row>
    <row r="89" spans="1:22">
      <c r="A89" t="s">
        <v>131</v>
      </c>
      <c r="B89">
        <f>PPCL!D89</f>
        <v>185</v>
      </c>
      <c r="C89">
        <f>PPCL!E89</f>
        <v>0</v>
      </c>
      <c r="D89">
        <f>PPCL!O89</f>
        <v>32</v>
      </c>
      <c r="E89">
        <f>PPCL!P89</f>
        <v>0</v>
      </c>
      <c r="F89">
        <f t="shared" si="10"/>
        <v>185</v>
      </c>
      <c r="G89">
        <f t="shared" si="11"/>
        <v>32</v>
      </c>
      <c r="H89" s="154"/>
      <c r="I89">
        <f>BRPL_EOD!AI89+BRPL_EOD!AJ89</f>
        <v>8.4</v>
      </c>
      <c r="J89">
        <f>BYPL_EOD!AI89+BYPL_EOD!AJ89</f>
        <v>8.91</v>
      </c>
      <c r="K89">
        <f>MES_EOD!AI89+MES_EOD!AJ89</f>
        <v>1.5</v>
      </c>
      <c r="L89">
        <f>NDMC_EOD!AI89+NDMC_EOD!AJ89</f>
        <v>7.2</v>
      </c>
      <c r="M89">
        <f>TPDDL_EOD!AI89+TPDDL_EOD!AJ89</f>
        <v>6</v>
      </c>
      <c r="N89">
        <f t="shared" si="6"/>
        <v>32.010000000000005</v>
      </c>
      <c r="O89" s="154">
        <f t="shared" si="7"/>
        <v>-1.0000000000005116E-2</v>
      </c>
      <c r="P89">
        <v>8.3973758200562312</v>
      </c>
      <c r="Q89">
        <v>8.9072164948453594</v>
      </c>
      <c r="R89">
        <v>1.4995313964386128</v>
      </c>
      <c r="S89">
        <v>7.1977507029053411</v>
      </c>
      <c r="T89">
        <v>5.9981255857544511</v>
      </c>
      <c r="U89" s="156">
        <f t="shared" si="8"/>
        <v>31.999999999999996</v>
      </c>
      <c r="V89" s="154">
        <f t="shared" si="9"/>
        <v>0</v>
      </c>
    </row>
    <row r="90" spans="1:22">
      <c r="A90" t="s">
        <v>132</v>
      </c>
      <c r="B90">
        <f>PPCL!D90</f>
        <v>185</v>
      </c>
      <c r="C90">
        <f>PPCL!E90</f>
        <v>0</v>
      </c>
      <c r="D90">
        <f>PPCL!O90</f>
        <v>32</v>
      </c>
      <c r="E90">
        <f>PPCL!P90</f>
        <v>0</v>
      </c>
      <c r="F90">
        <f t="shared" si="10"/>
        <v>185</v>
      </c>
      <c r="G90">
        <f t="shared" si="11"/>
        <v>32</v>
      </c>
      <c r="H90" s="154"/>
      <c r="I90">
        <f>BRPL_EOD!AI90+BRPL_EOD!AJ90</f>
        <v>8.4</v>
      </c>
      <c r="J90">
        <f>BYPL_EOD!AI90+BYPL_EOD!AJ90</f>
        <v>8.91</v>
      </c>
      <c r="K90">
        <f>MES_EOD!AI90+MES_EOD!AJ90</f>
        <v>1.5</v>
      </c>
      <c r="L90">
        <f>NDMC_EOD!AI90+NDMC_EOD!AJ90</f>
        <v>7.2</v>
      </c>
      <c r="M90">
        <f>TPDDL_EOD!AI90+TPDDL_EOD!AJ90</f>
        <v>6</v>
      </c>
      <c r="N90">
        <f t="shared" si="6"/>
        <v>32.010000000000005</v>
      </c>
      <c r="O90" s="154">
        <f t="shared" si="7"/>
        <v>-1.0000000000005116E-2</v>
      </c>
      <c r="P90">
        <v>8.3973758200562312</v>
      </c>
      <c r="Q90">
        <v>8.9072164948453594</v>
      </c>
      <c r="R90">
        <v>1.4995313964386128</v>
      </c>
      <c r="S90">
        <v>7.1977507029053411</v>
      </c>
      <c r="T90">
        <v>5.9981255857544511</v>
      </c>
      <c r="U90" s="156">
        <f t="shared" si="8"/>
        <v>31.999999999999996</v>
      </c>
      <c r="V90" s="154">
        <f t="shared" si="9"/>
        <v>0</v>
      </c>
    </row>
    <row r="91" spans="1:22">
      <c r="A91" t="s">
        <v>133</v>
      </c>
      <c r="B91">
        <f>PPCL!D91</f>
        <v>185</v>
      </c>
      <c r="C91">
        <f>PPCL!E91</f>
        <v>0</v>
      </c>
      <c r="D91">
        <f>PPCL!O91</f>
        <v>33</v>
      </c>
      <c r="E91">
        <f>PPCL!P91</f>
        <v>0</v>
      </c>
      <c r="F91">
        <f t="shared" si="10"/>
        <v>185</v>
      </c>
      <c r="G91">
        <f t="shared" si="11"/>
        <v>33</v>
      </c>
      <c r="H91" s="154"/>
      <c r="I91">
        <f>BRPL_EOD!AI91+BRPL_EOD!AJ91</f>
        <v>8.66</v>
      </c>
      <c r="J91">
        <f>BYPL_EOD!AI91+BYPL_EOD!AJ91</f>
        <v>9.19</v>
      </c>
      <c r="K91">
        <f>MES_EOD!AI91+MES_EOD!AJ91</f>
        <v>1.55</v>
      </c>
      <c r="L91">
        <f>NDMC_EOD!AI91+NDMC_EOD!AJ91</f>
        <v>7.42</v>
      </c>
      <c r="M91">
        <f>TPDDL_EOD!AI91+TPDDL_EOD!AJ91</f>
        <v>6.18</v>
      </c>
      <c r="N91">
        <f t="shared" si="6"/>
        <v>33</v>
      </c>
      <c r="O91" s="154">
        <f t="shared" si="7"/>
        <v>0</v>
      </c>
      <c r="P91">
        <v>8.66</v>
      </c>
      <c r="Q91">
        <v>9.19</v>
      </c>
      <c r="R91">
        <v>1.55</v>
      </c>
      <c r="S91">
        <v>7.42</v>
      </c>
      <c r="T91">
        <v>6.18</v>
      </c>
      <c r="U91" s="156">
        <f t="shared" si="8"/>
        <v>33</v>
      </c>
      <c r="V91" s="154">
        <f t="shared" si="9"/>
        <v>0</v>
      </c>
    </row>
    <row r="92" spans="1:22">
      <c r="A92" t="s">
        <v>134</v>
      </c>
      <c r="B92">
        <f>PPCL!D92</f>
        <v>185</v>
      </c>
      <c r="C92">
        <f>PPCL!E92</f>
        <v>0</v>
      </c>
      <c r="D92">
        <f>PPCL!O92</f>
        <v>33</v>
      </c>
      <c r="E92">
        <f>PPCL!P92</f>
        <v>0</v>
      </c>
      <c r="F92">
        <f t="shared" si="10"/>
        <v>185</v>
      </c>
      <c r="G92">
        <f t="shared" si="11"/>
        <v>33</v>
      </c>
      <c r="H92" s="154"/>
      <c r="I92">
        <f>BRPL_EOD!AI92+BRPL_EOD!AJ92</f>
        <v>8.66</v>
      </c>
      <c r="J92">
        <f>BYPL_EOD!AI92+BYPL_EOD!AJ92</f>
        <v>9.19</v>
      </c>
      <c r="K92">
        <f>MES_EOD!AI92+MES_EOD!AJ92</f>
        <v>1.55</v>
      </c>
      <c r="L92">
        <f>NDMC_EOD!AI92+NDMC_EOD!AJ92</f>
        <v>7.42</v>
      </c>
      <c r="M92">
        <f>TPDDL_EOD!AI92+TPDDL_EOD!AJ92</f>
        <v>6.18</v>
      </c>
      <c r="N92">
        <f t="shared" si="6"/>
        <v>33</v>
      </c>
      <c r="O92" s="154">
        <f t="shared" si="7"/>
        <v>0</v>
      </c>
      <c r="P92">
        <v>8.66</v>
      </c>
      <c r="Q92">
        <v>9.19</v>
      </c>
      <c r="R92">
        <v>1.55</v>
      </c>
      <c r="S92">
        <v>7.42</v>
      </c>
      <c r="T92">
        <v>6.18</v>
      </c>
      <c r="U92" s="156">
        <f t="shared" si="8"/>
        <v>33</v>
      </c>
      <c r="V92" s="154">
        <f t="shared" si="9"/>
        <v>0</v>
      </c>
    </row>
    <row r="93" spans="1:22">
      <c r="A93" t="s">
        <v>135</v>
      </c>
      <c r="B93">
        <f>PPCL!D93</f>
        <v>185</v>
      </c>
      <c r="C93">
        <f>PPCL!E93</f>
        <v>0</v>
      </c>
      <c r="D93">
        <f>PPCL!O93</f>
        <v>33</v>
      </c>
      <c r="E93">
        <f>PPCL!P93</f>
        <v>0</v>
      </c>
      <c r="F93">
        <f t="shared" si="10"/>
        <v>185</v>
      </c>
      <c r="G93">
        <f t="shared" si="11"/>
        <v>33</v>
      </c>
      <c r="H93" s="154"/>
      <c r="I93">
        <f>BRPL_EOD!AI93+BRPL_EOD!AJ93</f>
        <v>8.66</v>
      </c>
      <c r="J93">
        <f>BYPL_EOD!AI93+BYPL_EOD!AJ93</f>
        <v>9.19</v>
      </c>
      <c r="K93">
        <f>MES_EOD!AI93+MES_EOD!AJ93</f>
        <v>1.55</v>
      </c>
      <c r="L93">
        <f>NDMC_EOD!AI93+NDMC_EOD!AJ93</f>
        <v>7.42</v>
      </c>
      <c r="M93">
        <f>TPDDL_EOD!AI93+TPDDL_EOD!AJ93</f>
        <v>6.18</v>
      </c>
      <c r="N93">
        <f t="shared" si="6"/>
        <v>33</v>
      </c>
      <c r="O93" s="154">
        <f t="shared" si="7"/>
        <v>0</v>
      </c>
      <c r="P93">
        <v>8.66</v>
      </c>
      <c r="Q93">
        <v>9.19</v>
      </c>
      <c r="R93">
        <v>1.55</v>
      </c>
      <c r="S93">
        <v>7.42</v>
      </c>
      <c r="T93">
        <v>6.18</v>
      </c>
      <c r="U93" s="156">
        <f t="shared" si="8"/>
        <v>33</v>
      </c>
      <c r="V93" s="154">
        <f t="shared" si="9"/>
        <v>0</v>
      </c>
    </row>
    <row r="94" spans="1:22">
      <c r="A94" t="s">
        <v>136</v>
      </c>
      <c r="B94">
        <f>PPCL!D94</f>
        <v>185</v>
      </c>
      <c r="C94">
        <f>PPCL!E94</f>
        <v>0</v>
      </c>
      <c r="D94">
        <f>PPCL!O94</f>
        <v>33</v>
      </c>
      <c r="E94">
        <f>PPCL!P94</f>
        <v>0</v>
      </c>
      <c r="F94">
        <f t="shared" si="10"/>
        <v>185</v>
      </c>
      <c r="G94">
        <f t="shared" si="11"/>
        <v>33</v>
      </c>
      <c r="H94" s="154"/>
      <c r="I94">
        <f>BRPL_EOD!AI94+BRPL_EOD!AJ94</f>
        <v>8.66</v>
      </c>
      <c r="J94">
        <f>BYPL_EOD!AI94+BYPL_EOD!AJ94</f>
        <v>9.19</v>
      </c>
      <c r="K94">
        <f>MES_EOD!AI94+MES_EOD!AJ94</f>
        <v>1.55</v>
      </c>
      <c r="L94">
        <f>NDMC_EOD!AI94+NDMC_EOD!AJ94</f>
        <v>7.42</v>
      </c>
      <c r="M94">
        <f>TPDDL_EOD!AI94+TPDDL_EOD!AJ94</f>
        <v>6.18</v>
      </c>
      <c r="N94">
        <f t="shared" si="6"/>
        <v>33</v>
      </c>
      <c r="O94" s="154">
        <f t="shared" si="7"/>
        <v>0</v>
      </c>
      <c r="P94">
        <v>8.66</v>
      </c>
      <c r="Q94">
        <v>9.19</v>
      </c>
      <c r="R94">
        <v>1.55</v>
      </c>
      <c r="S94">
        <v>7.42</v>
      </c>
      <c r="T94">
        <v>6.18</v>
      </c>
      <c r="U94" s="156">
        <f t="shared" si="8"/>
        <v>33</v>
      </c>
      <c r="V94" s="154">
        <f t="shared" si="9"/>
        <v>0</v>
      </c>
    </row>
    <row r="95" spans="1:22">
      <c r="A95" t="s">
        <v>137</v>
      </c>
      <c r="B95">
        <f>PPCL!D95</f>
        <v>185</v>
      </c>
      <c r="C95">
        <f>PPCL!E95</f>
        <v>0</v>
      </c>
      <c r="D95">
        <f>PPCL!O95</f>
        <v>33</v>
      </c>
      <c r="E95">
        <f>PPCL!P95</f>
        <v>0</v>
      </c>
      <c r="F95">
        <f t="shared" si="10"/>
        <v>185</v>
      </c>
      <c r="G95">
        <f t="shared" si="11"/>
        <v>33</v>
      </c>
      <c r="H95" s="154"/>
      <c r="I95">
        <f>BRPL_EOD!AI95+BRPL_EOD!AJ95</f>
        <v>8.66</v>
      </c>
      <c r="J95">
        <f>BYPL_EOD!AI95+BYPL_EOD!AJ95</f>
        <v>9.19</v>
      </c>
      <c r="K95">
        <f>MES_EOD!AI95+MES_EOD!AJ95</f>
        <v>1.55</v>
      </c>
      <c r="L95">
        <f>NDMC_EOD!AI95+NDMC_EOD!AJ95</f>
        <v>7.42</v>
      </c>
      <c r="M95">
        <f>TPDDL_EOD!AI95+TPDDL_EOD!AJ95</f>
        <v>6.18</v>
      </c>
      <c r="N95">
        <f t="shared" si="6"/>
        <v>33</v>
      </c>
      <c r="O95" s="154">
        <f t="shared" si="7"/>
        <v>0</v>
      </c>
      <c r="P95">
        <v>8.66</v>
      </c>
      <c r="Q95">
        <v>9.19</v>
      </c>
      <c r="R95">
        <v>1.55</v>
      </c>
      <c r="S95">
        <v>7.42</v>
      </c>
      <c r="T95">
        <v>6.18</v>
      </c>
      <c r="U95" s="156">
        <f t="shared" si="8"/>
        <v>33</v>
      </c>
      <c r="V95" s="154">
        <f t="shared" si="9"/>
        <v>0</v>
      </c>
    </row>
    <row r="96" spans="1:22">
      <c r="A96" t="s">
        <v>138</v>
      </c>
      <c r="B96">
        <f>PPCL!D96</f>
        <v>185</v>
      </c>
      <c r="C96">
        <f>PPCL!E96</f>
        <v>0</v>
      </c>
      <c r="D96">
        <f>PPCL!O96</f>
        <v>33</v>
      </c>
      <c r="E96">
        <f>PPCL!P96</f>
        <v>0</v>
      </c>
      <c r="F96">
        <f t="shared" si="10"/>
        <v>185</v>
      </c>
      <c r="G96">
        <f t="shared" si="11"/>
        <v>33</v>
      </c>
      <c r="H96" s="154"/>
      <c r="I96">
        <f>BRPL_EOD!AI96+BRPL_EOD!AJ96</f>
        <v>8.66</v>
      </c>
      <c r="J96">
        <f>BYPL_EOD!AI96+BYPL_EOD!AJ96</f>
        <v>9.19</v>
      </c>
      <c r="K96">
        <f>MES_EOD!AI96+MES_EOD!AJ96</f>
        <v>1.55</v>
      </c>
      <c r="L96">
        <f>NDMC_EOD!AI96+NDMC_EOD!AJ96</f>
        <v>7.42</v>
      </c>
      <c r="M96">
        <f>TPDDL_EOD!AI96+TPDDL_EOD!AJ96</f>
        <v>6.18</v>
      </c>
      <c r="N96">
        <f t="shared" si="6"/>
        <v>33</v>
      </c>
      <c r="O96" s="154">
        <f t="shared" si="7"/>
        <v>0</v>
      </c>
      <c r="P96">
        <v>8.66</v>
      </c>
      <c r="Q96">
        <v>9.19</v>
      </c>
      <c r="R96">
        <v>1.55</v>
      </c>
      <c r="S96">
        <v>7.42</v>
      </c>
      <c r="T96">
        <v>6.18</v>
      </c>
      <c r="U96" s="156">
        <f t="shared" si="8"/>
        <v>33</v>
      </c>
      <c r="V96" s="154">
        <f t="shared" si="9"/>
        <v>0</v>
      </c>
    </row>
    <row r="97" spans="1:22">
      <c r="A97" t="s">
        <v>139</v>
      </c>
      <c r="B97">
        <f>PPCL!D97</f>
        <v>185</v>
      </c>
      <c r="C97">
        <f>PPCL!E97</f>
        <v>0</v>
      </c>
      <c r="D97">
        <f>PPCL!O97</f>
        <v>33</v>
      </c>
      <c r="E97">
        <f>PPCL!P97</f>
        <v>0</v>
      </c>
      <c r="F97">
        <f t="shared" si="10"/>
        <v>185</v>
      </c>
      <c r="G97">
        <f t="shared" si="11"/>
        <v>33</v>
      </c>
      <c r="H97" s="154"/>
      <c r="I97">
        <f>BRPL_EOD!AI97+BRPL_EOD!AJ97</f>
        <v>8.66</v>
      </c>
      <c r="J97">
        <f>BYPL_EOD!AI97+BYPL_EOD!AJ97</f>
        <v>9.19</v>
      </c>
      <c r="K97">
        <f>MES_EOD!AI97+MES_EOD!AJ97</f>
        <v>1.55</v>
      </c>
      <c r="L97">
        <f>NDMC_EOD!AI97+NDMC_EOD!AJ97</f>
        <v>7.42</v>
      </c>
      <c r="M97">
        <f>TPDDL_EOD!AI97+TPDDL_EOD!AJ97</f>
        <v>6.18</v>
      </c>
      <c r="N97">
        <f t="shared" si="6"/>
        <v>33</v>
      </c>
      <c r="O97" s="154">
        <f t="shared" si="7"/>
        <v>0</v>
      </c>
      <c r="P97">
        <v>8.66</v>
      </c>
      <c r="Q97">
        <v>9.19</v>
      </c>
      <c r="R97">
        <v>1.55</v>
      </c>
      <c r="S97">
        <v>7.42</v>
      </c>
      <c r="T97">
        <v>6.18</v>
      </c>
      <c r="U97" s="156">
        <f t="shared" si="8"/>
        <v>33</v>
      </c>
      <c r="V97" s="154">
        <f t="shared" si="9"/>
        <v>0</v>
      </c>
    </row>
    <row r="98" spans="1:22">
      <c r="A98" t="s">
        <v>140</v>
      </c>
      <c r="B98">
        <f>PPCL!D98</f>
        <v>185</v>
      </c>
      <c r="C98">
        <f>PPCL!E98</f>
        <v>0</v>
      </c>
      <c r="D98">
        <f>PPCL!O98</f>
        <v>33</v>
      </c>
      <c r="E98">
        <f>PPCL!P98</f>
        <v>0</v>
      </c>
      <c r="F98">
        <f t="shared" si="10"/>
        <v>185</v>
      </c>
      <c r="G98">
        <f t="shared" si="11"/>
        <v>33</v>
      </c>
      <c r="H98" s="154"/>
      <c r="I98">
        <f>BRPL_EOD!AI98+BRPL_EOD!AJ98</f>
        <v>8.66</v>
      </c>
      <c r="J98">
        <f>BYPL_EOD!AI98+BYPL_EOD!AJ98</f>
        <v>9.19</v>
      </c>
      <c r="K98">
        <f>MES_EOD!AI98+MES_EOD!AJ98</f>
        <v>1.55</v>
      </c>
      <c r="L98">
        <f>NDMC_EOD!AI98+NDMC_EOD!AJ98</f>
        <v>7.42</v>
      </c>
      <c r="M98">
        <f>TPDDL_EOD!AI98+TPDDL_EOD!AJ98</f>
        <v>6.18</v>
      </c>
      <c r="N98">
        <f t="shared" si="6"/>
        <v>33</v>
      </c>
      <c r="O98" s="154">
        <f t="shared" si="7"/>
        <v>0</v>
      </c>
      <c r="P98">
        <v>8.66</v>
      </c>
      <c r="Q98">
        <v>9.19</v>
      </c>
      <c r="R98">
        <v>1.55</v>
      </c>
      <c r="S98">
        <v>7.42</v>
      </c>
      <c r="T98">
        <v>6.18</v>
      </c>
      <c r="U98" s="156">
        <f t="shared" si="8"/>
        <v>33</v>
      </c>
      <c r="V98" s="154">
        <f t="shared" si="9"/>
        <v>0</v>
      </c>
    </row>
    <row r="99" spans="1:22">
      <c r="A99" s="156" t="s">
        <v>350</v>
      </c>
      <c r="B99" s="156">
        <f>SUM(B3:B98)/4000</f>
        <v>5.1449999999999996</v>
      </c>
      <c r="C99" s="156">
        <f t="shared" ref="C99:U99" si="12">SUM(C3:C98)/4000</f>
        <v>0</v>
      </c>
      <c r="D99" s="156">
        <f t="shared" si="12"/>
        <v>1.3779999999999999</v>
      </c>
      <c r="E99" s="156">
        <f t="shared" si="12"/>
        <v>0</v>
      </c>
      <c r="F99" s="156">
        <f t="shared" si="12"/>
        <v>5.1449999999999996</v>
      </c>
      <c r="G99" s="156">
        <f t="shared" si="12"/>
        <v>1.3779999999999999</v>
      </c>
      <c r="H99" s="156"/>
      <c r="I99" s="156">
        <f t="shared" si="12"/>
        <v>0.40204999999999974</v>
      </c>
      <c r="J99" s="156">
        <f t="shared" si="12"/>
        <v>0.24393250000000033</v>
      </c>
      <c r="K99" s="156">
        <f t="shared" si="12"/>
        <v>8.1890000000000199E-2</v>
      </c>
      <c r="L99" s="156">
        <f t="shared" si="12"/>
        <v>0.3584874999999999</v>
      </c>
      <c r="M99" s="156">
        <f t="shared" si="12"/>
        <v>0.28716999999999998</v>
      </c>
      <c r="N99" s="156">
        <f t="shared" si="12"/>
        <v>1.3735300000000004</v>
      </c>
      <c r="O99" s="156">
        <f t="shared" si="12"/>
        <v>4.4700000000000044E-3</v>
      </c>
      <c r="P99" s="156">
        <f t="shared" si="12"/>
        <v>0.40336914963682075</v>
      </c>
      <c r="Q99" s="156">
        <f t="shared" si="12"/>
        <v>0.24476394394339063</v>
      </c>
      <c r="R99" s="156">
        <f t="shared" si="12"/>
        <v>8.2125339737223232E-2</v>
      </c>
      <c r="S99" s="156">
        <f t="shared" si="12"/>
        <v>0.35962908898334495</v>
      </c>
      <c r="T99" s="156">
        <f t="shared" si="12"/>
        <v>0.2881124776992206</v>
      </c>
      <c r="U99" s="156">
        <f t="shared" si="12"/>
        <v>1.3779999999999999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8" t="s">
        <v>157</v>
      </c>
      <c r="C1" s="208"/>
      <c r="D1" s="208" t="s">
        <v>287</v>
      </c>
      <c r="E1" s="208"/>
      <c r="H1" s="154"/>
      <c r="I1" s="208" t="s">
        <v>344</v>
      </c>
      <c r="J1" s="208"/>
      <c r="K1" s="208"/>
      <c r="L1" s="208"/>
      <c r="M1" s="208"/>
      <c r="N1" s="208"/>
      <c r="O1" s="155"/>
      <c r="P1" s="208" t="s">
        <v>345</v>
      </c>
      <c r="Q1" s="208"/>
      <c r="R1" s="208"/>
      <c r="S1" s="208"/>
      <c r="T1" s="208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34.6</v>
      </c>
      <c r="E3">
        <f>GT!N3</f>
        <v>0</v>
      </c>
      <c r="F3">
        <f>B3+C3</f>
        <v>84</v>
      </c>
      <c r="G3">
        <f>D3+E3-X3</f>
        <v>34.6</v>
      </c>
      <c r="H3" s="154"/>
      <c r="I3">
        <f>BRPL_EOD!AC3+BRPL_EOD!AD3</f>
        <v>10.98</v>
      </c>
      <c r="J3">
        <f>BYPL_EOD!AC3+BYPL_EOD!AD3</f>
        <v>6.01</v>
      </c>
      <c r="K3">
        <f>MES_EOD!AC3+MES_EOD!AD3</f>
        <v>0</v>
      </c>
      <c r="L3">
        <f>NDMC_EOD!AC3+NDMC_EOD!AD3</f>
        <v>2.08</v>
      </c>
      <c r="M3">
        <f>TPDDL_EOD!AC3+TPDDL_EOD!AD3</f>
        <v>15</v>
      </c>
      <c r="N3">
        <f t="shared" ref="N3:N66" si="0">SUM(I3:M3)</f>
        <v>34.07</v>
      </c>
      <c r="O3" s="154">
        <f t="shared" ref="O3:O66" si="1">G3-N3</f>
        <v>0.53000000000000114</v>
      </c>
      <c r="P3">
        <v>11.15080716172586</v>
      </c>
      <c r="Q3">
        <v>6.1034928089228062</v>
      </c>
      <c r="R3">
        <v>0</v>
      </c>
      <c r="S3">
        <v>2.1123569122395072</v>
      </c>
      <c r="T3">
        <v>15.233343117111829</v>
      </c>
      <c r="U3" s="156">
        <f t="shared" ref="U3:U66" si="2">SUM(P3:T3)</f>
        <v>34.6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84</v>
      </c>
      <c r="G4">
        <f t="shared" ref="G4:G67" si="5">D4+E4-X4</f>
        <v>34.6</v>
      </c>
      <c r="H4" s="154"/>
      <c r="I4">
        <f>BRPL_EOD!AC4+BRPL_EOD!AD4</f>
        <v>10.98</v>
      </c>
      <c r="J4">
        <f>BYPL_EOD!AC4+BYPL_EOD!AD4</f>
        <v>6.01</v>
      </c>
      <c r="K4">
        <f>MES_EOD!AC4+MES_EOD!AD4</f>
        <v>0</v>
      </c>
      <c r="L4">
        <f>NDMC_EOD!AC4+NDMC_EOD!AD4</f>
        <v>2.08</v>
      </c>
      <c r="M4">
        <f>TPDDL_EOD!AC4+TPDDL_EOD!AD4</f>
        <v>15</v>
      </c>
      <c r="N4">
        <f t="shared" si="0"/>
        <v>34.07</v>
      </c>
      <c r="O4" s="154">
        <f t="shared" si="1"/>
        <v>0.53000000000000114</v>
      </c>
      <c r="P4">
        <v>11.15080716172586</v>
      </c>
      <c r="Q4">
        <v>6.1034928089228062</v>
      </c>
      <c r="R4">
        <v>0</v>
      </c>
      <c r="S4">
        <v>2.1123569122395072</v>
      </c>
      <c r="T4">
        <v>15.233343117111829</v>
      </c>
      <c r="U4" s="156">
        <f t="shared" si="2"/>
        <v>34.6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34.6</v>
      </c>
      <c r="E5">
        <f>GT!N5</f>
        <v>0</v>
      </c>
      <c r="F5">
        <f t="shared" si="4"/>
        <v>84</v>
      </c>
      <c r="G5">
        <f t="shared" si="5"/>
        <v>34.6</v>
      </c>
      <c r="H5" s="154"/>
      <c r="I5">
        <f>BRPL_EOD!AC5+BRPL_EOD!AD5</f>
        <v>10.98</v>
      </c>
      <c r="J5">
        <f>BYPL_EOD!AC5+BYPL_EOD!AD5</f>
        <v>6.01</v>
      </c>
      <c r="K5">
        <f>MES_EOD!AC5+MES_EOD!AD5</f>
        <v>0</v>
      </c>
      <c r="L5">
        <f>NDMC_EOD!AC5+NDMC_EOD!AD5</f>
        <v>2.08</v>
      </c>
      <c r="M5">
        <f>TPDDL_EOD!AC5+TPDDL_EOD!AD5</f>
        <v>15</v>
      </c>
      <c r="N5">
        <f t="shared" si="0"/>
        <v>34.07</v>
      </c>
      <c r="O5" s="154">
        <f t="shared" si="1"/>
        <v>0.53000000000000114</v>
      </c>
      <c r="P5">
        <v>11.15080716172586</v>
      </c>
      <c r="Q5">
        <v>6.1034928089228062</v>
      </c>
      <c r="R5">
        <v>0</v>
      </c>
      <c r="S5">
        <v>2.1123569122395072</v>
      </c>
      <c r="T5">
        <v>15.233343117111829</v>
      </c>
      <c r="U5" s="156">
        <f t="shared" si="2"/>
        <v>34.6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34.6</v>
      </c>
      <c r="E6">
        <f>GT!N6</f>
        <v>0</v>
      </c>
      <c r="F6">
        <f t="shared" si="4"/>
        <v>84</v>
      </c>
      <c r="G6">
        <f t="shared" si="5"/>
        <v>34.6</v>
      </c>
      <c r="H6" s="154"/>
      <c r="I6">
        <f>BRPL_EOD!AC6+BRPL_EOD!AD6</f>
        <v>10.98</v>
      </c>
      <c r="J6">
        <f>BYPL_EOD!AC6+BYPL_EOD!AD6</f>
        <v>6.01</v>
      </c>
      <c r="K6">
        <f>MES_EOD!AC6+MES_EOD!AD6</f>
        <v>0</v>
      </c>
      <c r="L6">
        <f>NDMC_EOD!AC6+NDMC_EOD!AD6</f>
        <v>2.08</v>
      </c>
      <c r="M6">
        <f>TPDDL_EOD!AC6+TPDDL_EOD!AD6</f>
        <v>15</v>
      </c>
      <c r="N6">
        <f t="shared" si="0"/>
        <v>34.07</v>
      </c>
      <c r="O6" s="154">
        <f t="shared" si="1"/>
        <v>0.53000000000000114</v>
      </c>
      <c r="P6">
        <v>11.15080716172586</v>
      </c>
      <c r="Q6">
        <v>6.1034928089228062</v>
      </c>
      <c r="R6">
        <v>0</v>
      </c>
      <c r="S6">
        <v>2.1123569122395072</v>
      </c>
      <c r="T6">
        <v>15.233343117111829</v>
      </c>
      <c r="U6" s="156">
        <f t="shared" si="2"/>
        <v>34.6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34.6</v>
      </c>
      <c r="E7">
        <f>GT!N7</f>
        <v>0</v>
      </c>
      <c r="F7">
        <f t="shared" si="4"/>
        <v>84</v>
      </c>
      <c r="G7">
        <f t="shared" si="5"/>
        <v>34.6</v>
      </c>
      <c r="H7" s="154"/>
      <c r="I7">
        <f>BRPL_EOD!AC7+BRPL_EOD!AD7</f>
        <v>7.43</v>
      </c>
      <c r="J7">
        <f>BYPL_EOD!AC7+BYPL_EOD!AD7</f>
        <v>14.19</v>
      </c>
      <c r="K7">
        <f>MES_EOD!AC7+MES_EOD!AD7</f>
        <v>0</v>
      </c>
      <c r="L7">
        <f>NDMC_EOD!AC7+NDMC_EOD!AD7</f>
        <v>1.54</v>
      </c>
      <c r="M7">
        <f>TPDDL_EOD!AC7+TPDDL_EOD!AD7</f>
        <v>11.14</v>
      </c>
      <c r="N7">
        <f t="shared" si="0"/>
        <v>34.299999999999997</v>
      </c>
      <c r="O7" s="154">
        <f t="shared" si="1"/>
        <v>0.30000000000000426</v>
      </c>
      <c r="P7">
        <v>7.494985422740525</v>
      </c>
      <c r="Q7">
        <v>14.314110787172012</v>
      </c>
      <c r="R7">
        <v>0</v>
      </c>
      <c r="S7">
        <v>1.5534693877551022</v>
      </c>
      <c r="T7">
        <v>11.237434402332363</v>
      </c>
      <c r="U7" s="156">
        <f t="shared" si="2"/>
        <v>34.6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34.6</v>
      </c>
      <c r="E8">
        <f>GT!N8</f>
        <v>0</v>
      </c>
      <c r="F8">
        <f t="shared" si="4"/>
        <v>84</v>
      </c>
      <c r="G8">
        <f t="shared" si="5"/>
        <v>34.6</v>
      </c>
      <c r="H8" s="154"/>
      <c r="I8">
        <f>BRPL_EOD!AC8+BRPL_EOD!AD8</f>
        <v>7.43</v>
      </c>
      <c r="J8">
        <f>BYPL_EOD!AC8+BYPL_EOD!AD8</f>
        <v>14.19</v>
      </c>
      <c r="K8">
        <f>MES_EOD!AC8+MES_EOD!AD8</f>
        <v>0</v>
      </c>
      <c r="L8">
        <f>NDMC_EOD!AC8+NDMC_EOD!AD8</f>
        <v>1.54</v>
      </c>
      <c r="M8">
        <f>TPDDL_EOD!AC8+TPDDL_EOD!AD8</f>
        <v>11.14</v>
      </c>
      <c r="N8">
        <f t="shared" si="0"/>
        <v>34.299999999999997</v>
      </c>
      <c r="O8" s="154">
        <f t="shared" si="1"/>
        <v>0.30000000000000426</v>
      </c>
      <c r="P8">
        <v>7.494985422740525</v>
      </c>
      <c r="Q8">
        <v>14.314110787172012</v>
      </c>
      <c r="R8">
        <v>0</v>
      </c>
      <c r="S8">
        <v>1.5534693877551022</v>
      </c>
      <c r="T8">
        <v>11.237434402332363</v>
      </c>
      <c r="U8" s="156">
        <f t="shared" si="2"/>
        <v>34.6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34.6</v>
      </c>
      <c r="E9">
        <f>GT!N9</f>
        <v>0</v>
      </c>
      <c r="F9">
        <f t="shared" si="4"/>
        <v>84</v>
      </c>
      <c r="G9">
        <f t="shared" si="5"/>
        <v>34.6</v>
      </c>
      <c r="H9" s="154"/>
      <c r="I9">
        <f>BRPL_EOD!AC9+BRPL_EOD!AD9</f>
        <v>10.98</v>
      </c>
      <c r="J9">
        <f>BYPL_EOD!AC9+BYPL_EOD!AD9</f>
        <v>6.01</v>
      </c>
      <c r="K9">
        <f>MES_EOD!AC9+MES_EOD!AD9</f>
        <v>0</v>
      </c>
      <c r="L9">
        <f>NDMC_EOD!AC9+NDMC_EOD!AD9</f>
        <v>2.08</v>
      </c>
      <c r="M9">
        <f>TPDDL_EOD!AC9+TPDDL_EOD!AD9</f>
        <v>15</v>
      </c>
      <c r="N9">
        <f t="shared" si="0"/>
        <v>34.07</v>
      </c>
      <c r="O9" s="154">
        <f t="shared" si="1"/>
        <v>0.53000000000000114</v>
      </c>
      <c r="P9">
        <v>11.15080716172586</v>
      </c>
      <c r="Q9">
        <v>6.1034928089228062</v>
      </c>
      <c r="R9">
        <v>0</v>
      </c>
      <c r="S9">
        <v>2.1123569122395072</v>
      </c>
      <c r="T9">
        <v>15.233343117111829</v>
      </c>
      <c r="U9" s="156">
        <f t="shared" si="2"/>
        <v>34.6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84</v>
      </c>
      <c r="G10">
        <f t="shared" si="5"/>
        <v>34.6</v>
      </c>
      <c r="H10" s="154"/>
      <c r="I10">
        <f>BRPL_EOD!AC10+BRPL_EOD!AD10</f>
        <v>10.98</v>
      </c>
      <c r="J10">
        <f>BYPL_EOD!AC10+BYPL_EOD!AD10</f>
        <v>6.01</v>
      </c>
      <c r="K10">
        <f>MES_EOD!AC10+MES_EOD!AD10</f>
        <v>0</v>
      </c>
      <c r="L10">
        <f>NDMC_EOD!AC10+NDMC_EOD!AD10</f>
        <v>2.08</v>
      </c>
      <c r="M10">
        <f>TPDDL_EOD!AC10+TPDDL_EOD!AD10</f>
        <v>15</v>
      </c>
      <c r="N10">
        <f t="shared" si="0"/>
        <v>34.07</v>
      </c>
      <c r="O10" s="154">
        <f t="shared" si="1"/>
        <v>0.53000000000000114</v>
      </c>
      <c r="P10">
        <v>11.15080716172586</v>
      </c>
      <c r="Q10">
        <v>6.1034928089228062</v>
      </c>
      <c r="R10">
        <v>0</v>
      </c>
      <c r="S10">
        <v>2.1123569122395072</v>
      </c>
      <c r="T10">
        <v>15.233343117111829</v>
      </c>
      <c r="U10" s="156">
        <f t="shared" si="2"/>
        <v>34.6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84</v>
      </c>
      <c r="G11">
        <f t="shared" si="5"/>
        <v>34.6</v>
      </c>
      <c r="H11" s="154"/>
      <c r="I11">
        <f>BRPL_EOD!AC11+BRPL_EOD!AD11</f>
        <v>10.98</v>
      </c>
      <c r="J11">
        <f>BYPL_EOD!AC11+BYPL_EOD!AD11</f>
        <v>6.01</v>
      </c>
      <c r="K11">
        <f>MES_EOD!AC11+MES_EOD!AD11</f>
        <v>0</v>
      </c>
      <c r="L11">
        <f>NDMC_EOD!AC11+NDMC_EOD!AD11</f>
        <v>2.08</v>
      </c>
      <c r="M11">
        <f>TPDDL_EOD!AC11+TPDDL_EOD!AD11</f>
        <v>15</v>
      </c>
      <c r="N11">
        <f t="shared" si="0"/>
        <v>34.07</v>
      </c>
      <c r="O11" s="154">
        <f t="shared" si="1"/>
        <v>0.53000000000000114</v>
      </c>
      <c r="P11">
        <v>11.15080716172586</v>
      </c>
      <c r="Q11">
        <v>6.1034928089228062</v>
      </c>
      <c r="R11">
        <v>0</v>
      </c>
      <c r="S11">
        <v>2.1123569122395072</v>
      </c>
      <c r="T11">
        <v>15.233343117111829</v>
      </c>
      <c r="U11" s="156">
        <f t="shared" si="2"/>
        <v>34.6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84</v>
      </c>
      <c r="G12">
        <f t="shared" si="5"/>
        <v>34.6</v>
      </c>
      <c r="H12" s="154"/>
      <c r="I12">
        <f>BRPL_EOD!AC12+BRPL_EOD!AD12</f>
        <v>10.98</v>
      </c>
      <c r="J12">
        <f>BYPL_EOD!AC12+BYPL_EOD!AD12</f>
        <v>6.01</v>
      </c>
      <c r="K12">
        <f>MES_EOD!AC12+MES_EOD!AD12</f>
        <v>0</v>
      </c>
      <c r="L12">
        <f>NDMC_EOD!AC12+NDMC_EOD!AD12</f>
        <v>2.08</v>
      </c>
      <c r="M12">
        <f>TPDDL_EOD!AC12+TPDDL_EOD!AD12</f>
        <v>15</v>
      </c>
      <c r="N12">
        <f t="shared" si="0"/>
        <v>34.07</v>
      </c>
      <c r="O12" s="154">
        <f t="shared" si="1"/>
        <v>0.53000000000000114</v>
      </c>
      <c r="P12">
        <v>11.15080716172586</v>
      </c>
      <c r="Q12">
        <v>6.1034928089228062</v>
      </c>
      <c r="R12">
        <v>0</v>
      </c>
      <c r="S12">
        <v>2.1123569122395072</v>
      </c>
      <c r="T12">
        <v>15.233343117111829</v>
      </c>
      <c r="U12" s="156">
        <f t="shared" si="2"/>
        <v>34.6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84</v>
      </c>
      <c r="G13">
        <f t="shared" si="5"/>
        <v>34.6</v>
      </c>
      <c r="H13" s="154"/>
      <c r="I13">
        <f>BRPL_EOD!AC13+BRPL_EOD!AD13</f>
        <v>10.98</v>
      </c>
      <c r="J13">
        <f>BYPL_EOD!AC13+BYPL_EOD!AD13</f>
        <v>6.01</v>
      </c>
      <c r="K13">
        <f>MES_EOD!AC13+MES_EOD!AD13</f>
        <v>0</v>
      </c>
      <c r="L13">
        <f>NDMC_EOD!AC13+NDMC_EOD!AD13</f>
        <v>2.08</v>
      </c>
      <c r="M13">
        <f>TPDDL_EOD!AC13+TPDDL_EOD!AD13</f>
        <v>15</v>
      </c>
      <c r="N13">
        <f t="shared" si="0"/>
        <v>34.07</v>
      </c>
      <c r="O13" s="154">
        <f t="shared" si="1"/>
        <v>0.53000000000000114</v>
      </c>
      <c r="P13">
        <v>11.15080716172586</v>
      </c>
      <c r="Q13">
        <v>6.1034928089228062</v>
      </c>
      <c r="R13">
        <v>0</v>
      </c>
      <c r="S13">
        <v>2.1123569122395072</v>
      </c>
      <c r="T13">
        <v>15.233343117111829</v>
      </c>
      <c r="U13" s="156">
        <f t="shared" si="2"/>
        <v>34.6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84</v>
      </c>
      <c r="G14">
        <f t="shared" si="5"/>
        <v>34.6</v>
      </c>
      <c r="H14" s="154"/>
      <c r="I14">
        <f>BRPL_EOD!AC14+BRPL_EOD!AD14</f>
        <v>10.98</v>
      </c>
      <c r="J14">
        <f>BYPL_EOD!AC14+BYPL_EOD!AD14</f>
        <v>6.01</v>
      </c>
      <c r="K14">
        <f>MES_EOD!AC14+MES_EOD!AD14</f>
        <v>0</v>
      </c>
      <c r="L14">
        <f>NDMC_EOD!AC14+NDMC_EOD!AD14</f>
        <v>2.08</v>
      </c>
      <c r="M14">
        <f>TPDDL_EOD!AC14+TPDDL_EOD!AD14</f>
        <v>15</v>
      </c>
      <c r="N14">
        <f t="shared" si="0"/>
        <v>34.07</v>
      </c>
      <c r="O14" s="154">
        <f t="shared" si="1"/>
        <v>0.53000000000000114</v>
      </c>
      <c r="P14">
        <v>11.15080716172586</v>
      </c>
      <c r="Q14">
        <v>6.1034928089228062</v>
      </c>
      <c r="R14">
        <v>0</v>
      </c>
      <c r="S14">
        <v>2.1123569122395072</v>
      </c>
      <c r="T14">
        <v>15.233343117111829</v>
      </c>
      <c r="U14" s="156">
        <f t="shared" si="2"/>
        <v>34.6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84</v>
      </c>
      <c r="G15">
        <f t="shared" si="5"/>
        <v>34.6</v>
      </c>
      <c r="H15" s="154"/>
      <c r="I15">
        <f>BRPL_EOD!AC15+BRPL_EOD!AD15</f>
        <v>10.98</v>
      </c>
      <c r="J15">
        <f>BYPL_EOD!AC15+BYPL_EOD!AD15</f>
        <v>6.01</v>
      </c>
      <c r="K15">
        <f>MES_EOD!AC15+MES_EOD!AD15</f>
        <v>0</v>
      </c>
      <c r="L15">
        <f>NDMC_EOD!AC15+NDMC_EOD!AD15</f>
        <v>2.08</v>
      </c>
      <c r="M15">
        <f>TPDDL_EOD!AC15+TPDDL_EOD!AD15</f>
        <v>15</v>
      </c>
      <c r="N15">
        <f t="shared" si="0"/>
        <v>34.07</v>
      </c>
      <c r="O15" s="154">
        <f t="shared" si="1"/>
        <v>0.53000000000000114</v>
      </c>
      <c r="P15">
        <v>11.15080716172586</v>
      </c>
      <c r="Q15">
        <v>6.1034928089228062</v>
      </c>
      <c r="R15">
        <v>0</v>
      </c>
      <c r="S15">
        <v>2.1123569122395072</v>
      </c>
      <c r="T15">
        <v>15.233343117111829</v>
      </c>
      <c r="U15" s="156">
        <f t="shared" si="2"/>
        <v>34.6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84</v>
      </c>
      <c r="G16">
        <f t="shared" si="5"/>
        <v>34.6</v>
      </c>
      <c r="H16" s="154"/>
      <c r="I16">
        <f>BRPL_EOD!AC16+BRPL_EOD!AD16</f>
        <v>10.98</v>
      </c>
      <c r="J16">
        <f>BYPL_EOD!AC16+BYPL_EOD!AD16</f>
        <v>6.01</v>
      </c>
      <c r="K16">
        <f>MES_EOD!AC16+MES_EOD!AD16</f>
        <v>0</v>
      </c>
      <c r="L16">
        <f>NDMC_EOD!AC16+NDMC_EOD!AD16</f>
        <v>2.08</v>
      </c>
      <c r="M16">
        <f>TPDDL_EOD!AC16+TPDDL_EOD!AD16</f>
        <v>15</v>
      </c>
      <c r="N16">
        <f t="shared" si="0"/>
        <v>34.07</v>
      </c>
      <c r="O16" s="154">
        <f t="shared" si="1"/>
        <v>0.53000000000000114</v>
      </c>
      <c r="P16">
        <v>11.15080716172586</v>
      </c>
      <c r="Q16">
        <v>6.1034928089228062</v>
      </c>
      <c r="R16">
        <v>0</v>
      </c>
      <c r="S16">
        <v>2.1123569122395072</v>
      </c>
      <c r="T16">
        <v>15.233343117111829</v>
      </c>
      <c r="U16" s="156">
        <f t="shared" si="2"/>
        <v>34.6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34.6</v>
      </c>
      <c r="E17">
        <f>GT!N17</f>
        <v>0</v>
      </c>
      <c r="F17">
        <f t="shared" si="4"/>
        <v>84</v>
      </c>
      <c r="G17">
        <f t="shared" si="5"/>
        <v>34.6</v>
      </c>
      <c r="H17" s="154"/>
      <c r="I17">
        <f>BRPL_EOD!AC17+BRPL_EOD!AD17</f>
        <v>10.98</v>
      </c>
      <c r="J17">
        <f>BYPL_EOD!AC17+BYPL_EOD!AD17</f>
        <v>6.01</v>
      </c>
      <c r="K17">
        <f>MES_EOD!AC17+MES_EOD!AD17</f>
        <v>0</v>
      </c>
      <c r="L17">
        <f>NDMC_EOD!AC17+NDMC_EOD!AD17</f>
        <v>2.08</v>
      </c>
      <c r="M17">
        <f>TPDDL_EOD!AC17+TPDDL_EOD!AD17</f>
        <v>15</v>
      </c>
      <c r="N17">
        <f t="shared" si="0"/>
        <v>34.07</v>
      </c>
      <c r="O17" s="154">
        <f t="shared" si="1"/>
        <v>0.53000000000000114</v>
      </c>
      <c r="P17">
        <v>11.15080716172586</v>
      </c>
      <c r="Q17">
        <v>6.1034928089228062</v>
      </c>
      <c r="R17">
        <v>0</v>
      </c>
      <c r="S17">
        <v>2.1123569122395072</v>
      </c>
      <c r="T17">
        <v>15.233343117111829</v>
      </c>
      <c r="U17" s="156">
        <f t="shared" si="2"/>
        <v>34.6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84</v>
      </c>
      <c r="G18">
        <f t="shared" si="5"/>
        <v>34.6</v>
      </c>
      <c r="H18" s="154"/>
      <c r="I18">
        <f>BRPL_EOD!AC18+BRPL_EOD!AD18</f>
        <v>10.98</v>
      </c>
      <c r="J18">
        <f>BYPL_EOD!AC18+BYPL_EOD!AD18</f>
        <v>6.01</v>
      </c>
      <c r="K18">
        <f>MES_EOD!AC18+MES_EOD!AD18</f>
        <v>0</v>
      </c>
      <c r="L18">
        <f>NDMC_EOD!AC18+NDMC_EOD!AD18</f>
        <v>2.08</v>
      </c>
      <c r="M18">
        <f>TPDDL_EOD!AC18+TPDDL_EOD!AD18</f>
        <v>15</v>
      </c>
      <c r="N18">
        <f t="shared" si="0"/>
        <v>34.07</v>
      </c>
      <c r="O18" s="154">
        <f t="shared" si="1"/>
        <v>0.53000000000000114</v>
      </c>
      <c r="P18">
        <v>11.15080716172586</v>
      </c>
      <c r="Q18">
        <v>6.1034928089228062</v>
      </c>
      <c r="R18">
        <v>0</v>
      </c>
      <c r="S18">
        <v>2.1123569122395072</v>
      </c>
      <c r="T18">
        <v>15.233343117111829</v>
      </c>
      <c r="U18" s="156">
        <f t="shared" si="2"/>
        <v>34.6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34.6</v>
      </c>
      <c r="E19">
        <f>GT!N19</f>
        <v>0</v>
      </c>
      <c r="F19">
        <f t="shared" si="4"/>
        <v>84</v>
      </c>
      <c r="G19">
        <f t="shared" si="5"/>
        <v>34.6</v>
      </c>
      <c r="H19" s="154"/>
      <c r="I19">
        <f>BRPL_EOD!AC19+BRPL_EOD!AD19</f>
        <v>10.98</v>
      </c>
      <c r="J19">
        <f>BYPL_EOD!AC19+BYPL_EOD!AD19</f>
        <v>6.01</v>
      </c>
      <c r="K19">
        <f>MES_EOD!AC19+MES_EOD!AD19</f>
        <v>0</v>
      </c>
      <c r="L19">
        <f>NDMC_EOD!AC19+NDMC_EOD!AD19</f>
        <v>2.08</v>
      </c>
      <c r="M19">
        <f>TPDDL_EOD!AC19+TPDDL_EOD!AD19</f>
        <v>15</v>
      </c>
      <c r="N19">
        <f t="shared" si="0"/>
        <v>34.07</v>
      </c>
      <c r="O19" s="154">
        <f t="shared" si="1"/>
        <v>0.53000000000000114</v>
      </c>
      <c r="P19">
        <v>11.15080716172586</v>
      </c>
      <c r="Q19">
        <v>6.1034928089228062</v>
      </c>
      <c r="R19">
        <v>0</v>
      </c>
      <c r="S19">
        <v>2.1123569122395072</v>
      </c>
      <c r="T19">
        <v>15.233343117111829</v>
      </c>
      <c r="U19" s="156">
        <f t="shared" si="2"/>
        <v>34.6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34.6</v>
      </c>
      <c r="E20">
        <f>GT!N20</f>
        <v>0</v>
      </c>
      <c r="F20">
        <f t="shared" si="4"/>
        <v>84</v>
      </c>
      <c r="G20">
        <f t="shared" si="5"/>
        <v>34.6</v>
      </c>
      <c r="H20" s="154"/>
      <c r="I20">
        <f>BRPL_EOD!AC20+BRPL_EOD!AD20</f>
        <v>10.98</v>
      </c>
      <c r="J20">
        <f>BYPL_EOD!AC20+BYPL_EOD!AD20</f>
        <v>6.01</v>
      </c>
      <c r="K20">
        <f>MES_EOD!AC20+MES_EOD!AD20</f>
        <v>0</v>
      </c>
      <c r="L20">
        <f>NDMC_EOD!AC20+NDMC_EOD!AD20</f>
        <v>2.08</v>
      </c>
      <c r="M20">
        <f>TPDDL_EOD!AC20+TPDDL_EOD!AD20</f>
        <v>15</v>
      </c>
      <c r="N20">
        <f t="shared" si="0"/>
        <v>34.07</v>
      </c>
      <c r="O20" s="154">
        <f t="shared" si="1"/>
        <v>0.53000000000000114</v>
      </c>
      <c r="P20">
        <v>11.15080716172586</v>
      </c>
      <c r="Q20">
        <v>6.1034928089228062</v>
      </c>
      <c r="R20">
        <v>0</v>
      </c>
      <c r="S20">
        <v>2.1123569122395072</v>
      </c>
      <c r="T20">
        <v>15.233343117111829</v>
      </c>
      <c r="U20" s="156">
        <f t="shared" si="2"/>
        <v>34.6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34.6</v>
      </c>
      <c r="E21">
        <f>GT!N21</f>
        <v>0</v>
      </c>
      <c r="F21">
        <f t="shared" si="4"/>
        <v>84</v>
      </c>
      <c r="G21">
        <f t="shared" si="5"/>
        <v>34.6</v>
      </c>
      <c r="H21" s="154"/>
      <c r="I21">
        <f>BRPL_EOD!AC21+BRPL_EOD!AD21</f>
        <v>10.98</v>
      </c>
      <c r="J21">
        <f>BYPL_EOD!AC21+BYPL_EOD!AD21</f>
        <v>6.01</v>
      </c>
      <c r="K21">
        <f>MES_EOD!AC21+MES_EOD!AD21</f>
        <v>0</v>
      </c>
      <c r="L21">
        <f>NDMC_EOD!AC21+NDMC_EOD!AD21</f>
        <v>2.08</v>
      </c>
      <c r="M21">
        <f>TPDDL_EOD!AC21+TPDDL_EOD!AD21</f>
        <v>15</v>
      </c>
      <c r="N21">
        <f t="shared" si="0"/>
        <v>34.07</v>
      </c>
      <c r="O21" s="154">
        <f t="shared" si="1"/>
        <v>0.53000000000000114</v>
      </c>
      <c r="P21">
        <v>11.15080716172586</v>
      </c>
      <c r="Q21">
        <v>6.1034928089228062</v>
      </c>
      <c r="R21">
        <v>0</v>
      </c>
      <c r="S21">
        <v>2.1123569122395072</v>
      </c>
      <c r="T21">
        <v>15.233343117111829</v>
      </c>
      <c r="U21" s="156">
        <f t="shared" si="2"/>
        <v>34.6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34.6</v>
      </c>
      <c r="E22">
        <f>GT!N22</f>
        <v>0</v>
      </c>
      <c r="F22">
        <f t="shared" si="4"/>
        <v>84</v>
      </c>
      <c r="G22">
        <f t="shared" si="5"/>
        <v>34.6</v>
      </c>
      <c r="H22" s="154"/>
      <c r="I22">
        <f>BRPL_EOD!AC22+BRPL_EOD!AD22</f>
        <v>10.98</v>
      </c>
      <c r="J22">
        <f>BYPL_EOD!AC22+BYPL_EOD!AD22</f>
        <v>6.01</v>
      </c>
      <c r="K22">
        <f>MES_EOD!AC22+MES_EOD!AD22</f>
        <v>0</v>
      </c>
      <c r="L22">
        <f>NDMC_EOD!AC22+NDMC_EOD!AD22</f>
        <v>2.08</v>
      </c>
      <c r="M22">
        <f>TPDDL_EOD!AC22+TPDDL_EOD!AD22</f>
        <v>15</v>
      </c>
      <c r="N22">
        <f t="shared" si="0"/>
        <v>34.07</v>
      </c>
      <c r="O22" s="154">
        <f t="shared" si="1"/>
        <v>0.53000000000000114</v>
      </c>
      <c r="P22">
        <v>11.15080716172586</v>
      </c>
      <c r="Q22">
        <v>6.1034928089228062</v>
      </c>
      <c r="R22">
        <v>0</v>
      </c>
      <c r="S22">
        <v>2.1123569122395072</v>
      </c>
      <c r="T22">
        <v>15.233343117111829</v>
      </c>
      <c r="U22" s="156">
        <f t="shared" si="2"/>
        <v>34.6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34.6</v>
      </c>
      <c r="E23">
        <f>GT!N23</f>
        <v>0</v>
      </c>
      <c r="F23">
        <f t="shared" si="4"/>
        <v>84</v>
      </c>
      <c r="G23">
        <f t="shared" si="5"/>
        <v>34.6</v>
      </c>
      <c r="H23" s="154"/>
      <c r="I23">
        <f>BRPL_EOD!AC23+BRPL_EOD!AD23</f>
        <v>10.98</v>
      </c>
      <c r="J23">
        <f>BYPL_EOD!AC23+BYPL_EOD!AD23</f>
        <v>6.01</v>
      </c>
      <c r="K23">
        <f>MES_EOD!AC23+MES_EOD!AD23</f>
        <v>0</v>
      </c>
      <c r="L23">
        <f>NDMC_EOD!AC23+NDMC_EOD!AD23</f>
        <v>2.08</v>
      </c>
      <c r="M23">
        <f>TPDDL_EOD!AC23+TPDDL_EOD!AD23</f>
        <v>15</v>
      </c>
      <c r="N23">
        <f t="shared" si="0"/>
        <v>34.07</v>
      </c>
      <c r="O23" s="154">
        <f t="shared" si="1"/>
        <v>0.53000000000000114</v>
      </c>
      <c r="P23">
        <v>11.15080716172586</v>
      </c>
      <c r="Q23">
        <v>6.1034928089228062</v>
      </c>
      <c r="R23">
        <v>0</v>
      </c>
      <c r="S23">
        <v>2.1123569122395072</v>
      </c>
      <c r="T23">
        <v>15.233343117111829</v>
      </c>
      <c r="U23" s="156">
        <f t="shared" si="2"/>
        <v>34.6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34.6</v>
      </c>
      <c r="E24">
        <f>GT!N24</f>
        <v>0</v>
      </c>
      <c r="F24">
        <f t="shared" si="4"/>
        <v>84</v>
      </c>
      <c r="G24">
        <f t="shared" si="5"/>
        <v>34.6</v>
      </c>
      <c r="H24" s="154"/>
      <c r="I24">
        <f>BRPL_EOD!AC24+BRPL_EOD!AD24</f>
        <v>10.98</v>
      </c>
      <c r="J24">
        <f>BYPL_EOD!AC24+BYPL_EOD!AD24</f>
        <v>6.01</v>
      </c>
      <c r="K24">
        <f>MES_EOD!AC24+MES_EOD!AD24</f>
        <v>0</v>
      </c>
      <c r="L24">
        <f>NDMC_EOD!AC24+NDMC_EOD!AD24</f>
        <v>2.08</v>
      </c>
      <c r="M24">
        <f>TPDDL_EOD!AC24+TPDDL_EOD!AD24</f>
        <v>15</v>
      </c>
      <c r="N24">
        <f t="shared" si="0"/>
        <v>34.07</v>
      </c>
      <c r="O24" s="154">
        <f t="shared" si="1"/>
        <v>0.53000000000000114</v>
      </c>
      <c r="P24">
        <v>11.15080716172586</v>
      </c>
      <c r="Q24">
        <v>6.1034928089228062</v>
      </c>
      <c r="R24">
        <v>0</v>
      </c>
      <c r="S24">
        <v>2.1123569122395072</v>
      </c>
      <c r="T24">
        <v>15.233343117111829</v>
      </c>
      <c r="U24" s="156">
        <f t="shared" si="2"/>
        <v>34.6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34.6</v>
      </c>
      <c r="E25">
        <f>GT!N25</f>
        <v>0</v>
      </c>
      <c r="F25">
        <f t="shared" si="4"/>
        <v>84</v>
      </c>
      <c r="G25">
        <f t="shared" si="5"/>
        <v>34.6</v>
      </c>
      <c r="H25" s="154"/>
      <c r="I25">
        <f>BRPL_EOD!AC25+BRPL_EOD!AD25</f>
        <v>11.63</v>
      </c>
      <c r="J25">
        <f>BYPL_EOD!AC25+BYPL_EOD!AD25</f>
        <v>6.37</v>
      </c>
      <c r="K25">
        <f>MES_EOD!AC25+MES_EOD!AD25</f>
        <v>0</v>
      </c>
      <c r="L25">
        <f>NDMC_EOD!AC25+NDMC_EOD!AD25</f>
        <v>2.08</v>
      </c>
      <c r="M25">
        <f>TPDDL_EOD!AC25+TPDDL_EOD!AD25</f>
        <v>15</v>
      </c>
      <c r="N25">
        <f t="shared" si="0"/>
        <v>35.08</v>
      </c>
      <c r="O25" s="154">
        <f t="shared" si="1"/>
        <v>-0.47999999999999687</v>
      </c>
      <c r="P25">
        <v>11.470866590649944</v>
      </c>
      <c r="Q25">
        <v>6.2828392246294191</v>
      </c>
      <c r="R25">
        <v>0</v>
      </c>
      <c r="S25">
        <v>2.0515393386545044</v>
      </c>
      <c r="T25">
        <v>14.794754846066136</v>
      </c>
      <c r="U25" s="156">
        <f t="shared" si="2"/>
        <v>34.6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35.6</v>
      </c>
      <c r="E26">
        <f>GT!N26</f>
        <v>0</v>
      </c>
      <c r="F26">
        <f t="shared" si="4"/>
        <v>84</v>
      </c>
      <c r="G26">
        <f t="shared" si="5"/>
        <v>35.6</v>
      </c>
      <c r="H26" s="154"/>
      <c r="I26">
        <f>BRPL_EOD!AC26+BRPL_EOD!AD26</f>
        <v>11.63</v>
      </c>
      <c r="J26">
        <f>BYPL_EOD!AC26+BYPL_EOD!AD26</f>
        <v>6.37</v>
      </c>
      <c r="K26">
        <f>MES_EOD!AC26+MES_EOD!AD26</f>
        <v>0</v>
      </c>
      <c r="L26">
        <f>NDMC_EOD!AC26+NDMC_EOD!AD26</f>
        <v>2.08</v>
      </c>
      <c r="M26">
        <f>TPDDL_EOD!AC26+TPDDL_EOD!AD26</f>
        <v>15</v>
      </c>
      <c r="N26">
        <f t="shared" si="0"/>
        <v>35.08</v>
      </c>
      <c r="O26" s="154">
        <f t="shared" si="1"/>
        <v>0.52000000000000313</v>
      </c>
      <c r="P26">
        <v>11.802394526795897</v>
      </c>
      <c r="Q26">
        <v>6.4644241733181307</v>
      </c>
      <c r="R26">
        <v>0</v>
      </c>
      <c r="S26">
        <v>2.1108323831242877</v>
      </c>
      <c r="T26">
        <v>15.222348916761689</v>
      </c>
      <c r="U26" s="156">
        <f t="shared" si="2"/>
        <v>35.600000000000009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35.6</v>
      </c>
      <c r="E27">
        <f>GT!N27</f>
        <v>0</v>
      </c>
      <c r="F27">
        <f t="shared" si="4"/>
        <v>84</v>
      </c>
      <c r="G27">
        <f t="shared" si="5"/>
        <v>35.6</v>
      </c>
      <c r="H27" s="154"/>
      <c r="I27">
        <f>BRPL_EOD!AC27+BRPL_EOD!AD27</f>
        <v>11.63</v>
      </c>
      <c r="J27">
        <f>BYPL_EOD!AC27+BYPL_EOD!AD27</f>
        <v>6.37</v>
      </c>
      <c r="K27">
        <f>MES_EOD!AC27+MES_EOD!AD27</f>
        <v>0</v>
      </c>
      <c r="L27">
        <f>NDMC_EOD!AC27+NDMC_EOD!AD27</f>
        <v>2.08</v>
      </c>
      <c r="M27">
        <f>TPDDL_EOD!AC27+TPDDL_EOD!AD27</f>
        <v>15</v>
      </c>
      <c r="N27">
        <f t="shared" si="0"/>
        <v>35.08</v>
      </c>
      <c r="O27" s="154">
        <f t="shared" si="1"/>
        <v>0.52000000000000313</v>
      </c>
      <c r="P27">
        <v>11.802394526795897</v>
      </c>
      <c r="Q27">
        <v>6.4644241733181307</v>
      </c>
      <c r="R27">
        <v>0</v>
      </c>
      <c r="S27">
        <v>2.1108323831242877</v>
      </c>
      <c r="T27">
        <v>15.222348916761689</v>
      </c>
      <c r="U27" s="156">
        <f t="shared" si="2"/>
        <v>35.600000000000009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35.6</v>
      </c>
      <c r="E28">
        <f>GT!N28</f>
        <v>0</v>
      </c>
      <c r="F28">
        <f t="shared" si="4"/>
        <v>84</v>
      </c>
      <c r="G28">
        <f t="shared" si="5"/>
        <v>35.6</v>
      </c>
      <c r="H28" s="154"/>
      <c r="I28">
        <f>BRPL_EOD!AC28+BRPL_EOD!AD28</f>
        <v>11.63</v>
      </c>
      <c r="J28">
        <f>BYPL_EOD!AC28+BYPL_EOD!AD28</f>
        <v>6.37</v>
      </c>
      <c r="K28">
        <f>MES_EOD!AC28+MES_EOD!AD28</f>
        <v>0</v>
      </c>
      <c r="L28">
        <f>NDMC_EOD!AC28+NDMC_EOD!AD28</f>
        <v>2.08</v>
      </c>
      <c r="M28">
        <f>TPDDL_EOD!AC28+TPDDL_EOD!AD28</f>
        <v>15</v>
      </c>
      <c r="N28">
        <f t="shared" si="0"/>
        <v>35.08</v>
      </c>
      <c r="O28" s="154">
        <f t="shared" si="1"/>
        <v>0.52000000000000313</v>
      </c>
      <c r="P28">
        <v>11.802394526795897</v>
      </c>
      <c r="Q28">
        <v>6.4644241733181307</v>
      </c>
      <c r="R28">
        <v>0</v>
      </c>
      <c r="S28">
        <v>2.1108323831242877</v>
      </c>
      <c r="T28">
        <v>15.222348916761689</v>
      </c>
      <c r="U28" s="156">
        <f t="shared" si="2"/>
        <v>35.600000000000009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35.6</v>
      </c>
      <c r="E29">
        <f>GT!N29</f>
        <v>0</v>
      </c>
      <c r="F29">
        <f t="shared" si="4"/>
        <v>84</v>
      </c>
      <c r="G29">
        <f t="shared" si="5"/>
        <v>35.6</v>
      </c>
      <c r="H29" s="154"/>
      <c r="I29">
        <f>BRPL_EOD!AC29+BRPL_EOD!AD29</f>
        <v>11.63</v>
      </c>
      <c r="J29">
        <f>BYPL_EOD!AC29+BYPL_EOD!AD29</f>
        <v>6.37</v>
      </c>
      <c r="K29">
        <f>MES_EOD!AC29+MES_EOD!AD29</f>
        <v>0</v>
      </c>
      <c r="L29">
        <f>NDMC_EOD!AC29+NDMC_EOD!AD29</f>
        <v>2.08</v>
      </c>
      <c r="M29">
        <f>TPDDL_EOD!AC29+TPDDL_EOD!AD29</f>
        <v>15</v>
      </c>
      <c r="N29">
        <f t="shared" si="0"/>
        <v>35.08</v>
      </c>
      <c r="O29" s="154">
        <f t="shared" si="1"/>
        <v>0.52000000000000313</v>
      </c>
      <c r="P29">
        <v>11.802394526795897</v>
      </c>
      <c r="Q29">
        <v>6.4644241733181307</v>
      </c>
      <c r="R29">
        <v>0</v>
      </c>
      <c r="S29">
        <v>2.1108323831242877</v>
      </c>
      <c r="T29">
        <v>15.222348916761689</v>
      </c>
      <c r="U29" s="156">
        <f t="shared" si="2"/>
        <v>35.600000000000009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35.6</v>
      </c>
      <c r="E30">
        <f>GT!N30</f>
        <v>0</v>
      </c>
      <c r="F30">
        <f t="shared" si="4"/>
        <v>84</v>
      </c>
      <c r="G30">
        <f t="shared" si="5"/>
        <v>35.6</v>
      </c>
      <c r="H30" s="154"/>
      <c r="I30">
        <f>BRPL_EOD!AC30+BRPL_EOD!AD30</f>
        <v>11.63</v>
      </c>
      <c r="J30">
        <f>BYPL_EOD!AC30+BYPL_EOD!AD30</f>
        <v>6.37</v>
      </c>
      <c r="K30">
        <f>MES_EOD!AC30+MES_EOD!AD30</f>
        <v>0</v>
      </c>
      <c r="L30">
        <f>NDMC_EOD!AC30+NDMC_EOD!AD30</f>
        <v>2.08</v>
      </c>
      <c r="M30">
        <f>TPDDL_EOD!AC30+TPDDL_EOD!AD30</f>
        <v>15</v>
      </c>
      <c r="N30">
        <f t="shared" si="0"/>
        <v>35.08</v>
      </c>
      <c r="O30" s="154">
        <f t="shared" si="1"/>
        <v>0.52000000000000313</v>
      </c>
      <c r="P30">
        <v>11.802394526795897</v>
      </c>
      <c r="Q30">
        <v>6.4644241733181307</v>
      </c>
      <c r="R30">
        <v>0</v>
      </c>
      <c r="S30">
        <v>2.1108323831242877</v>
      </c>
      <c r="T30">
        <v>15.222348916761689</v>
      </c>
      <c r="U30" s="156">
        <f t="shared" si="2"/>
        <v>35.600000000000009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34.6</v>
      </c>
      <c r="E31">
        <f>GT!N31</f>
        <v>0</v>
      </c>
      <c r="F31">
        <f t="shared" si="4"/>
        <v>84</v>
      </c>
      <c r="G31">
        <f t="shared" si="5"/>
        <v>34.6</v>
      </c>
      <c r="H31" s="154"/>
      <c r="I31">
        <f>BRPL_EOD!AC31+BRPL_EOD!AD31</f>
        <v>10.98</v>
      </c>
      <c r="J31">
        <f>BYPL_EOD!AC31+BYPL_EOD!AD31</f>
        <v>6.01</v>
      </c>
      <c r="K31">
        <f>MES_EOD!AC31+MES_EOD!AD31</f>
        <v>0</v>
      </c>
      <c r="L31">
        <f>NDMC_EOD!AC31+NDMC_EOD!AD31</f>
        <v>2.08</v>
      </c>
      <c r="M31">
        <f>TPDDL_EOD!AC31+TPDDL_EOD!AD31</f>
        <v>15</v>
      </c>
      <c r="N31">
        <f t="shared" si="0"/>
        <v>34.07</v>
      </c>
      <c r="O31" s="154">
        <f t="shared" si="1"/>
        <v>0.53000000000000114</v>
      </c>
      <c r="P31">
        <v>11.15080716172586</v>
      </c>
      <c r="Q31">
        <v>6.1034928089228062</v>
      </c>
      <c r="R31">
        <v>0</v>
      </c>
      <c r="S31">
        <v>2.1123569122395072</v>
      </c>
      <c r="T31">
        <v>15.233343117111829</v>
      </c>
      <c r="U31" s="156">
        <f t="shared" si="2"/>
        <v>34.6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34.6</v>
      </c>
      <c r="E32">
        <f>GT!N32</f>
        <v>0</v>
      </c>
      <c r="F32">
        <f t="shared" si="4"/>
        <v>84</v>
      </c>
      <c r="G32">
        <f t="shared" si="5"/>
        <v>34.6</v>
      </c>
      <c r="H32" s="154"/>
      <c r="I32">
        <f>BRPL_EOD!AC32+BRPL_EOD!AD32</f>
        <v>10.98</v>
      </c>
      <c r="J32">
        <f>BYPL_EOD!AC32+BYPL_EOD!AD32</f>
        <v>6.01</v>
      </c>
      <c r="K32">
        <f>MES_EOD!AC32+MES_EOD!AD32</f>
        <v>0</v>
      </c>
      <c r="L32">
        <f>NDMC_EOD!AC32+NDMC_EOD!AD32</f>
        <v>2.08</v>
      </c>
      <c r="M32">
        <f>TPDDL_EOD!AC32+TPDDL_EOD!AD32</f>
        <v>15</v>
      </c>
      <c r="N32">
        <f t="shared" si="0"/>
        <v>34.07</v>
      </c>
      <c r="O32" s="154">
        <f t="shared" si="1"/>
        <v>0.53000000000000114</v>
      </c>
      <c r="P32">
        <v>11.15080716172586</v>
      </c>
      <c r="Q32">
        <v>6.1034928089228062</v>
      </c>
      <c r="R32">
        <v>0</v>
      </c>
      <c r="S32">
        <v>2.1123569122395072</v>
      </c>
      <c r="T32">
        <v>15.233343117111829</v>
      </c>
      <c r="U32" s="156">
        <f t="shared" si="2"/>
        <v>34.6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34.6</v>
      </c>
      <c r="E33">
        <f>GT!N33</f>
        <v>0</v>
      </c>
      <c r="F33">
        <f t="shared" si="4"/>
        <v>84</v>
      </c>
      <c r="G33">
        <f t="shared" si="5"/>
        <v>34.6</v>
      </c>
      <c r="H33" s="154"/>
      <c r="I33">
        <f>BRPL_EOD!AC33+BRPL_EOD!AD33</f>
        <v>10.98</v>
      </c>
      <c r="J33">
        <f>BYPL_EOD!AC33+BYPL_EOD!AD33</f>
        <v>6.01</v>
      </c>
      <c r="K33">
        <f>MES_EOD!AC33+MES_EOD!AD33</f>
        <v>0</v>
      </c>
      <c r="L33">
        <f>NDMC_EOD!AC33+NDMC_EOD!AD33</f>
        <v>2.08</v>
      </c>
      <c r="M33">
        <f>TPDDL_EOD!AC33+TPDDL_EOD!AD33</f>
        <v>15</v>
      </c>
      <c r="N33">
        <f t="shared" si="0"/>
        <v>34.07</v>
      </c>
      <c r="O33" s="154">
        <f t="shared" si="1"/>
        <v>0.53000000000000114</v>
      </c>
      <c r="P33">
        <v>11.15080716172586</v>
      </c>
      <c r="Q33">
        <v>6.1034928089228062</v>
      </c>
      <c r="R33">
        <v>0</v>
      </c>
      <c r="S33">
        <v>2.1123569122395072</v>
      </c>
      <c r="T33">
        <v>15.233343117111829</v>
      </c>
      <c r="U33" s="156">
        <f t="shared" si="2"/>
        <v>34.6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34.6</v>
      </c>
      <c r="E34">
        <f>GT!N34</f>
        <v>0</v>
      </c>
      <c r="F34">
        <f t="shared" si="4"/>
        <v>84</v>
      </c>
      <c r="G34">
        <f t="shared" si="5"/>
        <v>34.6</v>
      </c>
      <c r="H34" s="154"/>
      <c r="I34">
        <f>BRPL_EOD!AC34+BRPL_EOD!AD34</f>
        <v>10.98</v>
      </c>
      <c r="J34">
        <f>BYPL_EOD!AC34+BYPL_EOD!AD34</f>
        <v>6.01</v>
      </c>
      <c r="K34">
        <f>MES_EOD!AC34+MES_EOD!AD34</f>
        <v>0</v>
      </c>
      <c r="L34">
        <f>NDMC_EOD!AC34+NDMC_EOD!AD34</f>
        <v>2.08</v>
      </c>
      <c r="M34">
        <f>TPDDL_EOD!AC34+TPDDL_EOD!AD34</f>
        <v>15</v>
      </c>
      <c r="N34">
        <f t="shared" si="0"/>
        <v>34.07</v>
      </c>
      <c r="O34" s="154">
        <f t="shared" si="1"/>
        <v>0.53000000000000114</v>
      </c>
      <c r="P34">
        <v>11.15080716172586</v>
      </c>
      <c r="Q34">
        <v>6.1034928089228062</v>
      </c>
      <c r="R34">
        <v>0</v>
      </c>
      <c r="S34">
        <v>2.1123569122395072</v>
      </c>
      <c r="T34">
        <v>15.233343117111829</v>
      </c>
      <c r="U34" s="156">
        <f t="shared" si="2"/>
        <v>34.6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84</v>
      </c>
      <c r="G35">
        <f t="shared" si="5"/>
        <v>34.6</v>
      </c>
      <c r="H35" s="154"/>
      <c r="I35">
        <f>BRPL_EOD!AC35+BRPL_EOD!AD35</f>
        <v>10.98</v>
      </c>
      <c r="J35">
        <f>BYPL_EOD!AC35+BYPL_EOD!AD35</f>
        <v>6.01</v>
      </c>
      <c r="K35">
        <f>MES_EOD!AC35+MES_EOD!AD35</f>
        <v>0</v>
      </c>
      <c r="L35">
        <f>NDMC_EOD!AC35+NDMC_EOD!AD35</f>
        <v>2.08</v>
      </c>
      <c r="M35">
        <f>TPDDL_EOD!AC35+TPDDL_EOD!AD35</f>
        <v>15</v>
      </c>
      <c r="N35">
        <f t="shared" si="0"/>
        <v>34.07</v>
      </c>
      <c r="O35" s="154">
        <f t="shared" si="1"/>
        <v>0.53000000000000114</v>
      </c>
      <c r="P35">
        <v>11.15080716172586</v>
      </c>
      <c r="Q35">
        <v>6.1034928089228062</v>
      </c>
      <c r="R35">
        <v>0</v>
      </c>
      <c r="S35">
        <v>2.1123569122395072</v>
      </c>
      <c r="T35">
        <v>15.233343117111829</v>
      </c>
      <c r="U35" s="156">
        <f t="shared" si="2"/>
        <v>34.6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84</v>
      </c>
      <c r="G36">
        <f t="shared" si="5"/>
        <v>34.6</v>
      </c>
      <c r="H36" s="154"/>
      <c r="I36">
        <f>BRPL_EOD!AC36+BRPL_EOD!AD36</f>
        <v>10.98</v>
      </c>
      <c r="J36">
        <f>BYPL_EOD!AC36+BYPL_EOD!AD36</f>
        <v>6.01</v>
      </c>
      <c r="K36">
        <f>MES_EOD!AC36+MES_EOD!AD36</f>
        <v>0</v>
      </c>
      <c r="L36">
        <f>NDMC_EOD!AC36+NDMC_EOD!AD36</f>
        <v>2.08</v>
      </c>
      <c r="M36">
        <f>TPDDL_EOD!AC36+TPDDL_EOD!AD36</f>
        <v>15</v>
      </c>
      <c r="N36">
        <f t="shared" si="0"/>
        <v>34.07</v>
      </c>
      <c r="O36" s="154">
        <f t="shared" si="1"/>
        <v>0.53000000000000114</v>
      </c>
      <c r="P36">
        <v>11.15080716172586</v>
      </c>
      <c r="Q36">
        <v>6.1034928089228062</v>
      </c>
      <c r="R36">
        <v>0</v>
      </c>
      <c r="S36">
        <v>2.1123569122395072</v>
      </c>
      <c r="T36">
        <v>15.233343117111829</v>
      </c>
      <c r="U36" s="156">
        <f t="shared" si="2"/>
        <v>34.6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84</v>
      </c>
      <c r="G37">
        <f t="shared" si="5"/>
        <v>34.6</v>
      </c>
      <c r="H37" s="154"/>
      <c r="I37">
        <f>BRPL_EOD!AC37+BRPL_EOD!AD37</f>
        <v>7.43</v>
      </c>
      <c r="J37">
        <f>BYPL_EOD!AC37+BYPL_EOD!AD37</f>
        <v>14.19</v>
      </c>
      <c r="K37">
        <f>MES_EOD!AC37+MES_EOD!AD37</f>
        <v>0</v>
      </c>
      <c r="L37">
        <f>NDMC_EOD!AC37+NDMC_EOD!AD37</f>
        <v>1.54</v>
      </c>
      <c r="M37">
        <f>TPDDL_EOD!AC37+TPDDL_EOD!AD37</f>
        <v>11.14</v>
      </c>
      <c r="N37">
        <f t="shared" si="0"/>
        <v>34.299999999999997</v>
      </c>
      <c r="O37" s="154">
        <f t="shared" si="1"/>
        <v>0.30000000000000426</v>
      </c>
      <c r="P37">
        <v>7.494985422740525</v>
      </c>
      <c r="Q37">
        <v>14.314110787172012</v>
      </c>
      <c r="R37">
        <v>0</v>
      </c>
      <c r="S37">
        <v>1.5534693877551022</v>
      </c>
      <c r="T37">
        <v>11.237434402332363</v>
      </c>
      <c r="U37" s="156">
        <f t="shared" si="2"/>
        <v>34.6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84</v>
      </c>
      <c r="G38">
        <f t="shared" si="5"/>
        <v>34.6</v>
      </c>
      <c r="H38" s="154"/>
      <c r="I38">
        <f>BRPL_EOD!AC38+BRPL_EOD!AD38</f>
        <v>10</v>
      </c>
      <c r="J38">
        <f>BYPL_EOD!AC38+BYPL_EOD!AD38</f>
        <v>6</v>
      </c>
      <c r="K38">
        <f>MES_EOD!AC38+MES_EOD!AD38</f>
        <v>0</v>
      </c>
      <c r="L38">
        <f>NDMC_EOD!AC38+NDMC_EOD!AD38</f>
        <v>2.08</v>
      </c>
      <c r="M38">
        <f>TPDDL_EOD!AC38+TPDDL_EOD!AD38</f>
        <v>15</v>
      </c>
      <c r="N38">
        <f t="shared" si="0"/>
        <v>33.08</v>
      </c>
      <c r="O38" s="154">
        <f t="shared" si="1"/>
        <v>1.5200000000000031</v>
      </c>
      <c r="P38">
        <v>10.459492140266022</v>
      </c>
      <c r="Q38">
        <v>6.2756952841596139</v>
      </c>
      <c r="R38">
        <v>0</v>
      </c>
      <c r="S38">
        <v>2.1755743651753328</v>
      </c>
      <c r="T38">
        <v>15.689238210399035</v>
      </c>
      <c r="U38" s="156">
        <f t="shared" si="2"/>
        <v>34.6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34.299999999999997</v>
      </c>
      <c r="E39">
        <f>GT!N39</f>
        <v>0</v>
      </c>
      <c r="F39">
        <f t="shared" si="4"/>
        <v>84</v>
      </c>
      <c r="G39">
        <f t="shared" si="5"/>
        <v>34.299999999999997</v>
      </c>
      <c r="H39" s="154"/>
      <c r="I39">
        <f>BRPL_EOD!AC39+BRPL_EOD!AD39</f>
        <v>10</v>
      </c>
      <c r="J39">
        <f>BYPL_EOD!AC39+BYPL_EOD!AD39</f>
        <v>6</v>
      </c>
      <c r="K39">
        <f>MES_EOD!AC39+MES_EOD!AD39</f>
        <v>0</v>
      </c>
      <c r="L39">
        <f>NDMC_EOD!AC39+NDMC_EOD!AD39</f>
        <v>2.08</v>
      </c>
      <c r="M39">
        <f>TPDDL_EOD!AC39+TPDDL_EOD!AD39</f>
        <v>15</v>
      </c>
      <c r="N39">
        <f t="shared" si="0"/>
        <v>33.08</v>
      </c>
      <c r="O39" s="154">
        <f t="shared" si="1"/>
        <v>1.2199999999999989</v>
      </c>
      <c r="P39">
        <v>10.368802902055622</v>
      </c>
      <c r="Q39">
        <v>6.2212817412333736</v>
      </c>
      <c r="R39">
        <v>0</v>
      </c>
      <c r="S39">
        <v>2.1567110036275694</v>
      </c>
      <c r="T39">
        <v>15.553204353083434</v>
      </c>
      <c r="U39" s="156">
        <f t="shared" si="2"/>
        <v>34.299999999999997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34.299999999999997</v>
      </c>
      <c r="E40">
        <f>GT!N40</f>
        <v>0</v>
      </c>
      <c r="F40">
        <f t="shared" si="4"/>
        <v>84</v>
      </c>
      <c r="G40">
        <f t="shared" si="5"/>
        <v>34.299999999999997</v>
      </c>
      <c r="H40" s="154"/>
      <c r="I40">
        <f>BRPL_EOD!AC40+BRPL_EOD!AD40</f>
        <v>10</v>
      </c>
      <c r="J40">
        <f>BYPL_EOD!AC40+BYPL_EOD!AD40</f>
        <v>6</v>
      </c>
      <c r="K40">
        <f>MES_EOD!AC40+MES_EOD!AD40</f>
        <v>0</v>
      </c>
      <c r="L40">
        <f>NDMC_EOD!AC40+NDMC_EOD!AD40</f>
        <v>2.08</v>
      </c>
      <c r="M40">
        <f>TPDDL_EOD!AC40+TPDDL_EOD!AD40</f>
        <v>15</v>
      </c>
      <c r="N40">
        <f t="shared" si="0"/>
        <v>33.08</v>
      </c>
      <c r="O40" s="154">
        <f t="shared" si="1"/>
        <v>1.2199999999999989</v>
      </c>
      <c r="P40">
        <v>10.368802902055622</v>
      </c>
      <c r="Q40">
        <v>6.2212817412333736</v>
      </c>
      <c r="R40">
        <v>0</v>
      </c>
      <c r="S40">
        <v>2.1567110036275694</v>
      </c>
      <c r="T40">
        <v>15.553204353083434</v>
      </c>
      <c r="U40" s="156">
        <f t="shared" si="2"/>
        <v>34.299999999999997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34.299999999999997</v>
      </c>
      <c r="E41">
        <f>GT!N41</f>
        <v>0</v>
      </c>
      <c r="F41">
        <f t="shared" si="4"/>
        <v>84</v>
      </c>
      <c r="G41">
        <f t="shared" si="5"/>
        <v>34.299999999999997</v>
      </c>
      <c r="H41" s="154"/>
      <c r="I41">
        <f>BRPL_EOD!AC41+BRPL_EOD!AD41</f>
        <v>10</v>
      </c>
      <c r="J41">
        <f>BYPL_EOD!AC41+BYPL_EOD!AD41</f>
        <v>6</v>
      </c>
      <c r="K41">
        <f>MES_EOD!AC41+MES_EOD!AD41</f>
        <v>0</v>
      </c>
      <c r="L41">
        <f>NDMC_EOD!AC41+NDMC_EOD!AD41</f>
        <v>2.08</v>
      </c>
      <c r="M41">
        <f>TPDDL_EOD!AC41+TPDDL_EOD!AD41</f>
        <v>15</v>
      </c>
      <c r="N41">
        <f t="shared" si="0"/>
        <v>33.08</v>
      </c>
      <c r="O41" s="154">
        <f t="shared" si="1"/>
        <v>1.2199999999999989</v>
      </c>
      <c r="P41">
        <v>10.368802902055622</v>
      </c>
      <c r="Q41">
        <v>6.2212817412333736</v>
      </c>
      <c r="R41">
        <v>0</v>
      </c>
      <c r="S41">
        <v>2.1567110036275694</v>
      </c>
      <c r="T41">
        <v>15.553204353083434</v>
      </c>
      <c r="U41" s="156">
        <f t="shared" si="2"/>
        <v>34.299999999999997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33.299999999999997</v>
      </c>
      <c r="E42">
        <f>GT!N42</f>
        <v>0</v>
      </c>
      <c r="F42">
        <f t="shared" si="4"/>
        <v>84</v>
      </c>
      <c r="G42">
        <f t="shared" si="5"/>
        <v>33.299999999999997</v>
      </c>
      <c r="H42" s="154"/>
      <c r="I42">
        <f>BRPL_EOD!AC42+BRPL_EOD!AD42</f>
        <v>10</v>
      </c>
      <c r="J42">
        <f>BYPL_EOD!AC42+BYPL_EOD!AD42</f>
        <v>6</v>
      </c>
      <c r="K42">
        <f>MES_EOD!AC42+MES_EOD!AD42</f>
        <v>0</v>
      </c>
      <c r="L42">
        <f>NDMC_EOD!AC42+NDMC_EOD!AD42</f>
        <v>2.08</v>
      </c>
      <c r="M42">
        <f>TPDDL_EOD!AC42+TPDDL_EOD!AD42</f>
        <v>15</v>
      </c>
      <c r="N42">
        <f t="shared" si="0"/>
        <v>33.08</v>
      </c>
      <c r="O42" s="154">
        <f t="shared" si="1"/>
        <v>0.21999999999999886</v>
      </c>
      <c r="P42">
        <v>10.066505441354293</v>
      </c>
      <c r="Q42">
        <v>6.0399032648125752</v>
      </c>
      <c r="R42">
        <v>0</v>
      </c>
      <c r="S42">
        <v>2.0938331318016927</v>
      </c>
      <c r="T42">
        <v>15.099758162031439</v>
      </c>
      <c r="U42" s="156">
        <f t="shared" si="2"/>
        <v>33.299999999999997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33.299999999999997</v>
      </c>
      <c r="E43">
        <f>GT!N43</f>
        <v>0</v>
      </c>
      <c r="F43">
        <f t="shared" si="4"/>
        <v>84</v>
      </c>
      <c r="G43">
        <f t="shared" si="5"/>
        <v>33.299999999999997</v>
      </c>
      <c r="H43" s="154"/>
      <c r="I43">
        <f>BRPL_EOD!AC43+BRPL_EOD!AD43</f>
        <v>10</v>
      </c>
      <c r="J43">
        <f>BYPL_EOD!AC43+BYPL_EOD!AD43</f>
        <v>6</v>
      </c>
      <c r="K43">
        <f>MES_EOD!AC43+MES_EOD!AD43</f>
        <v>0</v>
      </c>
      <c r="L43">
        <f>NDMC_EOD!AC43+NDMC_EOD!AD43</f>
        <v>2.08</v>
      </c>
      <c r="M43">
        <f>TPDDL_EOD!AC43+TPDDL_EOD!AD43</f>
        <v>15</v>
      </c>
      <c r="N43">
        <f t="shared" si="0"/>
        <v>33.08</v>
      </c>
      <c r="O43" s="154">
        <f t="shared" si="1"/>
        <v>0.21999999999999886</v>
      </c>
      <c r="P43">
        <v>10.066505441354293</v>
      </c>
      <c r="Q43">
        <v>6.0399032648125752</v>
      </c>
      <c r="R43">
        <v>0</v>
      </c>
      <c r="S43">
        <v>2.0938331318016927</v>
      </c>
      <c r="T43">
        <v>15.099758162031439</v>
      </c>
      <c r="U43" s="156">
        <f t="shared" si="2"/>
        <v>33.299999999999997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33.299999999999997</v>
      </c>
      <c r="E44">
        <f>GT!N44</f>
        <v>0</v>
      </c>
      <c r="F44">
        <f t="shared" si="4"/>
        <v>84</v>
      </c>
      <c r="G44">
        <f t="shared" si="5"/>
        <v>33.299999999999997</v>
      </c>
      <c r="H44" s="154"/>
      <c r="I44">
        <f>BRPL_EOD!AC44+BRPL_EOD!AD44</f>
        <v>10</v>
      </c>
      <c r="J44">
        <f>BYPL_EOD!AC44+BYPL_EOD!AD44</f>
        <v>6</v>
      </c>
      <c r="K44">
        <f>MES_EOD!AC44+MES_EOD!AD44</f>
        <v>0</v>
      </c>
      <c r="L44">
        <f>NDMC_EOD!AC44+NDMC_EOD!AD44</f>
        <v>2.08</v>
      </c>
      <c r="M44">
        <f>TPDDL_EOD!AC44+TPDDL_EOD!AD44</f>
        <v>15</v>
      </c>
      <c r="N44">
        <f t="shared" si="0"/>
        <v>33.08</v>
      </c>
      <c r="O44" s="154">
        <f t="shared" si="1"/>
        <v>0.21999999999999886</v>
      </c>
      <c r="P44">
        <v>10.066505441354293</v>
      </c>
      <c r="Q44">
        <v>6.0399032648125752</v>
      </c>
      <c r="R44">
        <v>0</v>
      </c>
      <c r="S44">
        <v>2.0938331318016927</v>
      </c>
      <c r="T44">
        <v>15.099758162031439</v>
      </c>
      <c r="U44" s="156">
        <f t="shared" si="2"/>
        <v>33.299999999999997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33.299999999999997</v>
      </c>
      <c r="E45">
        <f>GT!N45</f>
        <v>0</v>
      </c>
      <c r="F45">
        <f t="shared" si="4"/>
        <v>84</v>
      </c>
      <c r="G45">
        <f t="shared" si="5"/>
        <v>33.299999999999997</v>
      </c>
      <c r="H45" s="154"/>
      <c r="I45">
        <f>BRPL_EOD!AC45+BRPL_EOD!AD45</f>
        <v>10</v>
      </c>
      <c r="J45">
        <f>BYPL_EOD!AC45+BYPL_EOD!AD45</f>
        <v>6</v>
      </c>
      <c r="K45">
        <f>MES_EOD!AC45+MES_EOD!AD45</f>
        <v>0</v>
      </c>
      <c r="L45">
        <f>NDMC_EOD!AC45+NDMC_EOD!AD45</f>
        <v>2.08</v>
      </c>
      <c r="M45">
        <f>TPDDL_EOD!AC45+TPDDL_EOD!AD45</f>
        <v>15</v>
      </c>
      <c r="N45">
        <f t="shared" si="0"/>
        <v>33.08</v>
      </c>
      <c r="O45" s="154">
        <f t="shared" si="1"/>
        <v>0.21999999999999886</v>
      </c>
      <c r="P45">
        <v>10.066505441354293</v>
      </c>
      <c r="Q45">
        <v>6.0399032648125752</v>
      </c>
      <c r="R45">
        <v>0</v>
      </c>
      <c r="S45">
        <v>2.0938331318016927</v>
      </c>
      <c r="T45">
        <v>15.099758162031439</v>
      </c>
      <c r="U45" s="156">
        <f t="shared" si="2"/>
        <v>33.299999999999997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33.299999999999997</v>
      </c>
      <c r="E46">
        <f>GT!N46</f>
        <v>0</v>
      </c>
      <c r="F46">
        <f t="shared" si="4"/>
        <v>84</v>
      </c>
      <c r="G46">
        <f t="shared" si="5"/>
        <v>33.299999999999997</v>
      </c>
      <c r="H46" s="154"/>
      <c r="I46">
        <f>BRPL_EOD!AC46+BRPL_EOD!AD46</f>
        <v>10</v>
      </c>
      <c r="J46">
        <f>BYPL_EOD!AC46+BYPL_EOD!AD46</f>
        <v>6</v>
      </c>
      <c r="K46">
        <f>MES_EOD!AC46+MES_EOD!AD46</f>
        <v>0</v>
      </c>
      <c r="L46">
        <f>NDMC_EOD!AC46+NDMC_EOD!AD46</f>
        <v>2.08</v>
      </c>
      <c r="M46">
        <f>TPDDL_EOD!AC46+TPDDL_EOD!AD46</f>
        <v>15</v>
      </c>
      <c r="N46">
        <f t="shared" si="0"/>
        <v>33.08</v>
      </c>
      <c r="O46" s="154">
        <f t="shared" si="1"/>
        <v>0.21999999999999886</v>
      </c>
      <c r="P46">
        <v>10.066505441354293</v>
      </c>
      <c r="Q46">
        <v>6.0399032648125752</v>
      </c>
      <c r="R46">
        <v>0</v>
      </c>
      <c r="S46">
        <v>2.0938331318016927</v>
      </c>
      <c r="T46">
        <v>15.099758162031439</v>
      </c>
      <c r="U46" s="156">
        <f t="shared" si="2"/>
        <v>33.299999999999997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33.299999999999997</v>
      </c>
      <c r="E47">
        <f>GT!N47</f>
        <v>0</v>
      </c>
      <c r="F47">
        <f t="shared" si="4"/>
        <v>84</v>
      </c>
      <c r="G47">
        <f t="shared" si="5"/>
        <v>33.299999999999997</v>
      </c>
      <c r="H47" s="154"/>
      <c r="I47">
        <f>BRPL_EOD!AC47+BRPL_EOD!AD47</f>
        <v>10</v>
      </c>
      <c r="J47">
        <f>BYPL_EOD!AC47+BYPL_EOD!AD47</f>
        <v>6</v>
      </c>
      <c r="K47">
        <f>MES_EOD!AC47+MES_EOD!AD47</f>
        <v>0</v>
      </c>
      <c r="L47">
        <f>NDMC_EOD!AC47+NDMC_EOD!AD47</f>
        <v>2.08</v>
      </c>
      <c r="M47">
        <f>TPDDL_EOD!AC47+TPDDL_EOD!AD47</f>
        <v>15</v>
      </c>
      <c r="N47">
        <f t="shared" si="0"/>
        <v>33.08</v>
      </c>
      <c r="O47" s="154">
        <f t="shared" si="1"/>
        <v>0.21999999999999886</v>
      </c>
      <c r="P47">
        <v>10.066505441354293</v>
      </c>
      <c r="Q47">
        <v>6.0399032648125752</v>
      </c>
      <c r="R47">
        <v>0</v>
      </c>
      <c r="S47">
        <v>2.0938331318016927</v>
      </c>
      <c r="T47">
        <v>15.099758162031439</v>
      </c>
      <c r="U47" s="156">
        <f t="shared" si="2"/>
        <v>33.299999999999997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32.299999999999997</v>
      </c>
      <c r="E48">
        <f>GT!N48</f>
        <v>0</v>
      </c>
      <c r="F48">
        <f t="shared" si="4"/>
        <v>84</v>
      </c>
      <c r="G48">
        <f t="shared" si="5"/>
        <v>32.299999999999997</v>
      </c>
      <c r="H48" s="154"/>
      <c r="I48">
        <f>BRPL_EOD!AC48+BRPL_EOD!AD48</f>
        <v>7</v>
      </c>
      <c r="J48">
        <f>BYPL_EOD!AC48+BYPL_EOD!AD48</f>
        <v>13.38</v>
      </c>
      <c r="K48">
        <f>MES_EOD!AC48+MES_EOD!AD48</f>
        <v>0</v>
      </c>
      <c r="L48">
        <f>NDMC_EOD!AC48+NDMC_EOD!AD48</f>
        <v>1.45</v>
      </c>
      <c r="M48">
        <f>TPDDL_EOD!AC48+TPDDL_EOD!AD48</f>
        <v>10.51</v>
      </c>
      <c r="N48">
        <f t="shared" si="0"/>
        <v>32.340000000000003</v>
      </c>
      <c r="O48" s="154">
        <f t="shared" si="1"/>
        <v>-4.0000000000006253E-2</v>
      </c>
      <c r="P48">
        <v>6.9913419913419901</v>
      </c>
      <c r="Q48">
        <v>13.363450834879405</v>
      </c>
      <c r="R48">
        <v>0</v>
      </c>
      <c r="S48">
        <v>1.4482065553494121</v>
      </c>
      <c r="T48">
        <v>10.497000618429187</v>
      </c>
      <c r="U48" s="156">
        <f t="shared" si="2"/>
        <v>32.299999999999997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32.299999999999997</v>
      </c>
      <c r="E49">
        <f>GT!N49</f>
        <v>0</v>
      </c>
      <c r="F49">
        <f t="shared" si="4"/>
        <v>84</v>
      </c>
      <c r="G49">
        <f t="shared" si="5"/>
        <v>32.299999999999997</v>
      </c>
      <c r="H49" s="154"/>
      <c r="I49">
        <f>BRPL_EOD!AC49+BRPL_EOD!AD49</f>
        <v>7</v>
      </c>
      <c r="J49">
        <f>BYPL_EOD!AC49+BYPL_EOD!AD49</f>
        <v>13.38</v>
      </c>
      <c r="K49">
        <f>MES_EOD!AC49+MES_EOD!AD49</f>
        <v>0</v>
      </c>
      <c r="L49">
        <f>NDMC_EOD!AC49+NDMC_EOD!AD49</f>
        <v>1.45</v>
      </c>
      <c r="M49">
        <f>TPDDL_EOD!AC49+TPDDL_EOD!AD49</f>
        <v>10.51</v>
      </c>
      <c r="N49">
        <f t="shared" si="0"/>
        <v>32.340000000000003</v>
      </c>
      <c r="O49" s="154">
        <f t="shared" si="1"/>
        <v>-4.0000000000006253E-2</v>
      </c>
      <c r="P49">
        <v>6.9913419913419901</v>
      </c>
      <c r="Q49">
        <v>13.363450834879405</v>
      </c>
      <c r="R49">
        <v>0</v>
      </c>
      <c r="S49">
        <v>1.4482065553494121</v>
      </c>
      <c r="T49">
        <v>10.497000618429187</v>
      </c>
      <c r="U49" s="156">
        <f t="shared" si="2"/>
        <v>32.299999999999997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32.299999999999997</v>
      </c>
      <c r="E50">
        <f>GT!N50</f>
        <v>0</v>
      </c>
      <c r="F50">
        <f t="shared" si="4"/>
        <v>84</v>
      </c>
      <c r="G50">
        <f t="shared" si="5"/>
        <v>32.299999999999997</v>
      </c>
      <c r="H50" s="154"/>
      <c r="I50">
        <f>BRPL_EOD!AC50+BRPL_EOD!AD50</f>
        <v>10</v>
      </c>
      <c r="J50">
        <f>BYPL_EOD!AC50+BYPL_EOD!AD50</f>
        <v>5</v>
      </c>
      <c r="K50">
        <f>MES_EOD!AC50+MES_EOD!AD50</f>
        <v>0</v>
      </c>
      <c r="L50">
        <f>NDMC_EOD!AC50+NDMC_EOD!AD50</f>
        <v>2.08</v>
      </c>
      <c r="M50">
        <f>TPDDL_EOD!AC50+TPDDL_EOD!AD50</f>
        <v>15</v>
      </c>
      <c r="N50">
        <f t="shared" si="0"/>
        <v>32.08</v>
      </c>
      <c r="O50" s="154">
        <f t="shared" si="1"/>
        <v>0.21999999999999886</v>
      </c>
      <c r="P50">
        <v>10.068578553615959</v>
      </c>
      <c r="Q50">
        <v>5.0342892768079794</v>
      </c>
      <c r="R50">
        <v>0</v>
      </c>
      <c r="S50">
        <v>2.0942643391521196</v>
      </c>
      <c r="T50">
        <v>15.102867830423939</v>
      </c>
      <c r="U50" s="156">
        <f t="shared" si="2"/>
        <v>32.299999999999997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32.299999999999997</v>
      </c>
      <c r="E51">
        <f>GT!N51</f>
        <v>0</v>
      </c>
      <c r="F51">
        <f t="shared" si="4"/>
        <v>84</v>
      </c>
      <c r="G51">
        <f t="shared" si="5"/>
        <v>32.299999999999997</v>
      </c>
      <c r="H51" s="154"/>
      <c r="I51">
        <f>BRPL_EOD!AC51+BRPL_EOD!AD51</f>
        <v>7</v>
      </c>
      <c r="J51">
        <f>BYPL_EOD!AC51+BYPL_EOD!AD51</f>
        <v>13.38</v>
      </c>
      <c r="K51">
        <f>MES_EOD!AC51+MES_EOD!AD51</f>
        <v>0</v>
      </c>
      <c r="L51">
        <f>NDMC_EOD!AC51+NDMC_EOD!AD51</f>
        <v>1.45</v>
      </c>
      <c r="M51">
        <f>TPDDL_EOD!AC51+TPDDL_EOD!AD51</f>
        <v>10.51</v>
      </c>
      <c r="N51">
        <f t="shared" si="0"/>
        <v>32.340000000000003</v>
      </c>
      <c r="O51" s="154">
        <f t="shared" si="1"/>
        <v>-4.0000000000006253E-2</v>
      </c>
      <c r="P51">
        <v>6.9913419913419901</v>
      </c>
      <c r="Q51">
        <v>13.363450834879405</v>
      </c>
      <c r="R51">
        <v>0</v>
      </c>
      <c r="S51">
        <v>1.4482065553494121</v>
      </c>
      <c r="T51">
        <v>10.497000618429187</v>
      </c>
      <c r="U51" s="156">
        <f t="shared" si="2"/>
        <v>32.299999999999997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32.299999999999997</v>
      </c>
      <c r="E52">
        <f>GT!N52</f>
        <v>0</v>
      </c>
      <c r="F52">
        <f t="shared" si="4"/>
        <v>84</v>
      </c>
      <c r="G52">
        <f t="shared" si="5"/>
        <v>32.299999999999997</v>
      </c>
      <c r="H52" s="154"/>
      <c r="I52">
        <f>BRPL_EOD!AC52+BRPL_EOD!AD52</f>
        <v>7</v>
      </c>
      <c r="J52">
        <f>BYPL_EOD!AC52+BYPL_EOD!AD52</f>
        <v>13.38</v>
      </c>
      <c r="K52">
        <f>MES_EOD!AC52+MES_EOD!AD52</f>
        <v>0</v>
      </c>
      <c r="L52">
        <f>NDMC_EOD!AC52+NDMC_EOD!AD52</f>
        <v>1.45</v>
      </c>
      <c r="M52">
        <f>TPDDL_EOD!AC52+TPDDL_EOD!AD52</f>
        <v>10.51</v>
      </c>
      <c r="N52">
        <f t="shared" si="0"/>
        <v>32.340000000000003</v>
      </c>
      <c r="O52" s="154">
        <f t="shared" si="1"/>
        <v>-4.0000000000006253E-2</v>
      </c>
      <c r="P52">
        <v>6.9913419913419901</v>
      </c>
      <c r="Q52">
        <v>13.363450834879405</v>
      </c>
      <c r="R52">
        <v>0</v>
      </c>
      <c r="S52">
        <v>1.4482065553494121</v>
      </c>
      <c r="T52">
        <v>10.497000618429187</v>
      </c>
      <c r="U52" s="156">
        <f t="shared" si="2"/>
        <v>32.299999999999997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32.299999999999997</v>
      </c>
      <c r="E53">
        <f>GT!N53</f>
        <v>0</v>
      </c>
      <c r="F53">
        <f t="shared" si="4"/>
        <v>84</v>
      </c>
      <c r="G53">
        <f t="shared" si="5"/>
        <v>32.299999999999997</v>
      </c>
      <c r="H53" s="154"/>
      <c r="I53">
        <f>BRPL_EOD!AC53+BRPL_EOD!AD53</f>
        <v>7</v>
      </c>
      <c r="J53">
        <f>BYPL_EOD!AC53+BYPL_EOD!AD53</f>
        <v>13.38</v>
      </c>
      <c r="K53">
        <f>MES_EOD!AC53+MES_EOD!AD53</f>
        <v>0</v>
      </c>
      <c r="L53">
        <f>NDMC_EOD!AC53+NDMC_EOD!AD53</f>
        <v>1.45</v>
      </c>
      <c r="M53">
        <f>TPDDL_EOD!AC53+TPDDL_EOD!AD53</f>
        <v>10.51</v>
      </c>
      <c r="N53">
        <f t="shared" si="0"/>
        <v>32.340000000000003</v>
      </c>
      <c r="O53" s="154">
        <f t="shared" si="1"/>
        <v>-4.0000000000006253E-2</v>
      </c>
      <c r="P53">
        <v>6.9913419913419901</v>
      </c>
      <c r="Q53">
        <v>13.363450834879405</v>
      </c>
      <c r="R53">
        <v>0</v>
      </c>
      <c r="S53">
        <v>1.4482065553494121</v>
      </c>
      <c r="T53">
        <v>10.497000618429187</v>
      </c>
      <c r="U53" s="156">
        <f t="shared" si="2"/>
        <v>32.299999999999997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32.299999999999997</v>
      </c>
      <c r="E54">
        <f>GT!N54</f>
        <v>0</v>
      </c>
      <c r="F54">
        <f t="shared" si="4"/>
        <v>84</v>
      </c>
      <c r="G54">
        <f t="shared" si="5"/>
        <v>32.299999999999997</v>
      </c>
      <c r="H54" s="154"/>
      <c r="I54">
        <f>BRPL_EOD!AC54+BRPL_EOD!AD54</f>
        <v>7</v>
      </c>
      <c r="J54">
        <f>BYPL_EOD!AC54+BYPL_EOD!AD54</f>
        <v>13.38</v>
      </c>
      <c r="K54">
        <f>MES_EOD!AC54+MES_EOD!AD54</f>
        <v>0</v>
      </c>
      <c r="L54">
        <f>NDMC_EOD!AC54+NDMC_EOD!AD54</f>
        <v>1.45</v>
      </c>
      <c r="M54">
        <f>TPDDL_EOD!AC54+TPDDL_EOD!AD54</f>
        <v>10.51</v>
      </c>
      <c r="N54">
        <f t="shared" si="0"/>
        <v>32.340000000000003</v>
      </c>
      <c r="O54" s="154">
        <f t="shared" si="1"/>
        <v>-4.0000000000006253E-2</v>
      </c>
      <c r="P54">
        <v>6.9913419913419901</v>
      </c>
      <c r="Q54">
        <v>13.363450834879405</v>
      </c>
      <c r="R54">
        <v>0</v>
      </c>
      <c r="S54">
        <v>1.4482065553494121</v>
      </c>
      <c r="T54">
        <v>10.497000618429187</v>
      </c>
      <c r="U54" s="156">
        <f t="shared" si="2"/>
        <v>32.299999999999997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32.299999999999997</v>
      </c>
      <c r="E55">
        <f>GT!N55</f>
        <v>0</v>
      </c>
      <c r="F55">
        <f t="shared" si="4"/>
        <v>84</v>
      </c>
      <c r="G55">
        <f t="shared" si="5"/>
        <v>32.299999999999997</v>
      </c>
      <c r="H55" s="154"/>
      <c r="I55">
        <f>BRPL_EOD!AC55+BRPL_EOD!AD55</f>
        <v>7</v>
      </c>
      <c r="J55">
        <f>BYPL_EOD!AC55+BYPL_EOD!AD55</f>
        <v>13.38</v>
      </c>
      <c r="K55">
        <f>MES_EOD!AC55+MES_EOD!AD55</f>
        <v>0</v>
      </c>
      <c r="L55">
        <f>NDMC_EOD!AC55+NDMC_EOD!AD55</f>
        <v>1.45</v>
      </c>
      <c r="M55">
        <f>TPDDL_EOD!AC55+TPDDL_EOD!AD55</f>
        <v>10.51</v>
      </c>
      <c r="N55">
        <f t="shared" si="0"/>
        <v>32.340000000000003</v>
      </c>
      <c r="O55" s="154">
        <f t="shared" si="1"/>
        <v>-4.0000000000006253E-2</v>
      </c>
      <c r="P55">
        <v>6.9913419913419901</v>
      </c>
      <c r="Q55">
        <v>13.363450834879405</v>
      </c>
      <c r="R55">
        <v>0</v>
      </c>
      <c r="S55">
        <v>1.4482065553494121</v>
      </c>
      <c r="T55">
        <v>10.497000618429187</v>
      </c>
      <c r="U55" s="156">
        <f t="shared" si="2"/>
        <v>32.299999999999997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32.299999999999997</v>
      </c>
      <c r="E56">
        <f>GT!N56</f>
        <v>0</v>
      </c>
      <c r="F56">
        <f t="shared" si="4"/>
        <v>84</v>
      </c>
      <c r="G56">
        <f t="shared" si="5"/>
        <v>32.299999999999997</v>
      </c>
      <c r="H56" s="154"/>
      <c r="I56">
        <f>BRPL_EOD!AC56+BRPL_EOD!AD56</f>
        <v>7</v>
      </c>
      <c r="J56">
        <f>BYPL_EOD!AC56+BYPL_EOD!AD56</f>
        <v>13.38</v>
      </c>
      <c r="K56">
        <f>MES_EOD!AC56+MES_EOD!AD56</f>
        <v>0</v>
      </c>
      <c r="L56">
        <f>NDMC_EOD!AC56+NDMC_EOD!AD56</f>
        <v>1.45</v>
      </c>
      <c r="M56">
        <f>TPDDL_EOD!AC56+TPDDL_EOD!AD56</f>
        <v>10.51</v>
      </c>
      <c r="N56">
        <f t="shared" si="0"/>
        <v>32.340000000000003</v>
      </c>
      <c r="O56" s="154">
        <f t="shared" si="1"/>
        <v>-4.0000000000006253E-2</v>
      </c>
      <c r="P56">
        <v>6.9913419913419901</v>
      </c>
      <c r="Q56">
        <v>13.363450834879405</v>
      </c>
      <c r="R56">
        <v>0</v>
      </c>
      <c r="S56">
        <v>1.4482065553494121</v>
      </c>
      <c r="T56">
        <v>10.497000618429187</v>
      </c>
      <c r="U56" s="156">
        <f t="shared" si="2"/>
        <v>32.299999999999997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32.299999999999997</v>
      </c>
      <c r="E57">
        <f>GT!N57</f>
        <v>0</v>
      </c>
      <c r="F57">
        <f t="shared" si="4"/>
        <v>84</v>
      </c>
      <c r="G57">
        <f t="shared" si="5"/>
        <v>32.299999999999997</v>
      </c>
      <c r="H57" s="154"/>
      <c r="I57">
        <f>BRPL_EOD!AC57+BRPL_EOD!AD57</f>
        <v>7</v>
      </c>
      <c r="J57">
        <f>BYPL_EOD!AC57+BYPL_EOD!AD57</f>
        <v>13.38</v>
      </c>
      <c r="K57">
        <f>MES_EOD!AC57+MES_EOD!AD57</f>
        <v>0</v>
      </c>
      <c r="L57">
        <f>NDMC_EOD!AC57+NDMC_EOD!AD57</f>
        <v>1.45</v>
      </c>
      <c r="M57">
        <f>TPDDL_EOD!AC57+TPDDL_EOD!AD57</f>
        <v>10.51</v>
      </c>
      <c r="N57">
        <f t="shared" si="0"/>
        <v>32.340000000000003</v>
      </c>
      <c r="O57" s="154">
        <f t="shared" si="1"/>
        <v>-4.0000000000006253E-2</v>
      </c>
      <c r="P57">
        <v>6.9913419913419901</v>
      </c>
      <c r="Q57">
        <v>13.363450834879405</v>
      </c>
      <c r="R57">
        <v>0</v>
      </c>
      <c r="S57">
        <v>1.4482065553494121</v>
      </c>
      <c r="T57">
        <v>10.497000618429187</v>
      </c>
      <c r="U57" s="156">
        <f t="shared" si="2"/>
        <v>32.299999999999997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32.299999999999997</v>
      </c>
      <c r="E58">
        <f>GT!N58</f>
        <v>0</v>
      </c>
      <c r="F58">
        <f t="shared" si="4"/>
        <v>84</v>
      </c>
      <c r="G58">
        <f t="shared" si="5"/>
        <v>32.299999999999997</v>
      </c>
      <c r="H58" s="154"/>
      <c r="I58">
        <f>BRPL_EOD!AC58+BRPL_EOD!AD58</f>
        <v>7</v>
      </c>
      <c r="J58">
        <f>BYPL_EOD!AC58+BYPL_EOD!AD58</f>
        <v>13.38</v>
      </c>
      <c r="K58">
        <f>MES_EOD!AC58+MES_EOD!AD58</f>
        <v>0</v>
      </c>
      <c r="L58">
        <f>NDMC_EOD!AC58+NDMC_EOD!AD58</f>
        <v>1.45</v>
      </c>
      <c r="M58">
        <f>TPDDL_EOD!AC58+TPDDL_EOD!AD58</f>
        <v>10.51</v>
      </c>
      <c r="N58">
        <f t="shared" si="0"/>
        <v>32.340000000000003</v>
      </c>
      <c r="O58" s="154">
        <f t="shared" si="1"/>
        <v>-4.0000000000006253E-2</v>
      </c>
      <c r="P58">
        <v>6.9913419913419901</v>
      </c>
      <c r="Q58">
        <v>13.363450834879405</v>
      </c>
      <c r="R58">
        <v>0</v>
      </c>
      <c r="S58">
        <v>1.4482065553494121</v>
      </c>
      <c r="T58">
        <v>10.497000618429187</v>
      </c>
      <c r="U58" s="156">
        <f t="shared" si="2"/>
        <v>32.299999999999997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32.299999999999997</v>
      </c>
      <c r="E59">
        <f>GT!N59</f>
        <v>0</v>
      </c>
      <c r="F59">
        <f t="shared" si="4"/>
        <v>84</v>
      </c>
      <c r="G59">
        <f t="shared" si="5"/>
        <v>32.299999999999997</v>
      </c>
      <c r="H59" s="154"/>
      <c r="I59">
        <f>BRPL_EOD!AC59+BRPL_EOD!AD59</f>
        <v>7</v>
      </c>
      <c r="J59">
        <f>BYPL_EOD!AC59+BYPL_EOD!AD59</f>
        <v>13.38</v>
      </c>
      <c r="K59">
        <f>MES_EOD!AC59+MES_EOD!AD59</f>
        <v>0</v>
      </c>
      <c r="L59">
        <f>NDMC_EOD!AC59+NDMC_EOD!AD59</f>
        <v>1.45</v>
      </c>
      <c r="M59">
        <f>TPDDL_EOD!AC59+TPDDL_EOD!AD59</f>
        <v>10.51</v>
      </c>
      <c r="N59">
        <f t="shared" si="0"/>
        <v>32.340000000000003</v>
      </c>
      <c r="O59" s="154">
        <f t="shared" si="1"/>
        <v>-4.0000000000006253E-2</v>
      </c>
      <c r="P59">
        <v>6.9913419913419901</v>
      </c>
      <c r="Q59">
        <v>13.363450834879405</v>
      </c>
      <c r="R59">
        <v>0</v>
      </c>
      <c r="S59">
        <v>1.4482065553494121</v>
      </c>
      <c r="T59">
        <v>10.497000618429187</v>
      </c>
      <c r="U59" s="156">
        <f t="shared" si="2"/>
        <v>32.299999999999997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32.299999999999997</v>
      </c>
      <c r="E60">
        <f>GT!N60</f>
        <v>0</v>
      </c>
      <c r="F60">
        <f t="shared" si="4"/>
        <v>84</v>
      </c>
      <c r="G60">
        <f t="shared" si="5"/>
        <v>32.299999999999997</v>
      </c>
      <c r="H60" s="154"/>
      <c r="I60">
        <f>BRPL_EOD!AC60+BRPL_EOD!AD60</f>
        <v>7</v>
      </c>
      <c r="J60">
        <f>BYPL_EOD!AC60+BYPL_EOD!AD60</f>
        <v>13.38</v>
      </c>
      <c r="K60">
        <f>MES_EOD!AC60+MES_EOD!AD60</f>
        <v>0</v>
      </c>
      <c r="L60">
        <f>NDMC_EOD!AC60+NDMC_EOD!AD60</f>
        <v>1.45</v>
      </c>
      <c r="M60">
        <f>TPDDL_EOD!AC60+TPDDL_EOD!AD60</f>
        <v>10.51</v>
      </c>
      <c r="N60">
        <f t="shared" si="0"/>
        <v>32.340000000000003</v>
      </c>
      <c r="O60" s="154">
        <f t="shared" si="1"/>
        <v>-4.0000000000006253E-2</v>
      </c>
      <c r="P60">
        <v>6.9913419913419901</v>
      </c>
      <c r="Q60">
        <v>13.363450834879405</v>
      </c>
      <c r="R60">
        <v>0</v>
      </c>
      <c r="S60">
        <v>1.4482065553494121</v>
      </c>
      <c r="T60">
        <v>10.497000618429187</v>
      </c>
      <c r="U60" s="156">
        <f t="shared" si="2"/>
        <v>32.299999999999997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32.299999999999997</v>
      </c>
      <c r="E61">
        <f>GT!N61</f>
        <v>0</v>
      </c>
      <c r="F61">
        <f t="shared" si="4"/>
        <v>84</v>
      </c>
      <c r="G61">
        <f t="shared" si="5"/>
        <v>32.299999999999997</v>
      </c>
      <c r="H61" s="154"/>
      <c r="I61">
        <f>BRPL_EOD!AC61+BRPL_EOD!AD61</f>
        <v>7</v>
      </c>
      <c r="J61">
        <f>BYPL_EOD!AC61+BYPL_EOD!AD61</f>
        <v>13.38</v>
      </c>
      <c r="K61">
        <f>MES_EOD!AC61+MES_EOD!AD61</f>
        <v>0</v>
      </c>
      <c r="L61">
        <f>NDMC_EOD!AC61+NDMC_EOD!AD61</f>
        <v>1.45</v>
      </c>
      <c r="M61">
        <f>TPDDL_EOD!AC61+TPDDL_EOD!AD61</f>
        <v>10.51</v>
      </c>
      <c r="N61">
        <f t="shared" si="0"/>
        <v>32.340000000000003</v>
      </c>
      <c r="O61" s="154">
        <f t="shared" si="1"/>
        <v>-4.0000000000006253E-2</v>
      </c>
      <c r="P61">
        <v>6.9913419913419901</v>
      </c>
      <c r="Q61">
        <v>13.363450834879405</v>
      </c>
      <c r="R61">
        <v>0</v>
      </c>
      <c r="S61">
        <v>1.4482065553494121</v>
      </c>
      <c r="T61">
        <v>10.497000618429187</v>
      </c>
      <c r="U61" s="156">
        <f t="shared" si="2"/>
        <v>32.299999999999997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32.299999999999997</v>
      </c>
      <c r="E62">
        <f>GT!N62</f>
        <v>0</v>
      </c>
      <c r="F62">
        <f t="shared" si="4"/>
        <v>84</v>
      </c>
      <c r="G62">
        <f t="shared" si="5"/>
        <v>32.299999999999997</v>
      </c>
      <c r="H62" s="154"/>
      <c r="I62">
        <f>BRPL_EOD!AC62+BRPL_EOD!AD62</f>
        <v>6.79</v>
      </c>
      <c r="J62">
        <f>BYPL_EOD!AC62+BYPL_EOD!AD62</f>
        <v>12.98</v>
      </c>
      <c r="K62">
        <f>MES_EOD!AC62+MES_EOD!AD62</f>
        <v>0</v>
      </c>
      <c r="L62">
        <f>NDMC_EOD!AC62+NDMC_EOD!AD62</f>
        <v>1.41</v>
      </c>
      <c r="M62">
        <f>TPDDL_EOD!AC62+TPDDL_EOD!AD62</f>
        <v>10.19</v>
      </c>
      <c r="N62">
        <f t="shared" si="0"/>
        <v>31.369999999999997</v>
      </c>
      <c r="O62" s="154">
        <f t="shared" si="1"/>
        <v>0.92999999999999972</v>
      </c>
      <c r="P62">
        <v>6.9912974179152059</v>
      </c>
      <c r="Q62">
        <v>13.364807140580172</v>
      </c>
      <c r="R62">
        <v>0</v>
      </c>
      <c r="S62">
        <v>1.4518010838380617</v>
      </c>
      <c r="T62">
        <v>10.492094357666559</v>
      </c>
      <c r="U62" s="156">
        <f t="shared" si="2"/>
        <v>32.299999999999997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32.299999999999997</v>
      </c>
      <c r="E63">
        <f>GT!N63</f>
        <v>0</v>
      </c>
      <c r="F63">
        <f t="shared" si="4"/>
        <v>84</v>
      </c>
      <c r="G63">
        <f t="shared" si="5"/>
        <v>32.299999999999997</v>
      </c>
      <c r="H63" s="154"/>
      <c r="I63">
        <f>BRPL_EOD!AC63+BRPL_EOD!AD63</f>
        <v>6.79</v>
      </c>
      <c r="J63">
        <f>BYPL_EOD!AC63+BYPL_EOD!AD63</f>
        <v>12.98</v>
      </c>
      <c r="K63">
        <f>MES_EOD!AC63+MES_EOD!AD63</f>
        <v>0</v>
      </c>
      <c r="L63">
        <f>NDMC_EOD!AC63+NDMC_EOD!AD63</f>
        <v>1.41</v>
      </c>
      <c r="M63">
        <f>TPDDL_EOD!AC63+TPDDL_EOD!AD63</f>
        <v>10.19</v>
      </c>
      <c r="N63">
        <f t="shared" si="0"/>
        <v>31.369999999999997</v>
      </c>
      <c r="O63" s="154">
        <f t="shared" si="1"/>
        <v>0.92999999999999972</v>
      </c>
      <c r="P63">
        <v>6.9912974179152059</v>
      </c>
      <c r="Q63">
        <v>13.364807140580172</v>
      </c>
      <c r="R63">
        <v>0</v>
      </c>
      <c r="S63">
        <v>1.4518010838380617</v>
      </c>
      <c r="T63">
        <v>10.492094357666559</v>
      </c>
      <c r="U63" s="156">
        <f t="shared" si="2"/>
        <v>32.299999999999997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32.299999999999997</v>
      </c>
      <c r="E64">
        <f>GT!N64</f>
        <v>0</v>
      </c>
      <c r="F64">
        <f t="shared" si="4"/>
        <v>84</v>
      </c>
      <c r="G64">
        <f t="shared" si="5"/>
        <v>32.299999999999997</v>
      </c>
      <c r="H64" s="154"/>
      <c r="I64">
        <f>BRPL_EOD!AC64+BRPL_EOD!AD64</f>
        <v>6.79</v>
      </c>
      <c r="J64">
        <f>BYPL_EOD!AC64+BYPL_EOD!AD64</f>
        <v>12.98</v>
      </c>
      <c r="K64">
        <f>MES_EOD!AC64+MES_EOD!AD64</f>
        <v>0</v>
      </c>
      <c r="L64">
        <f>NDMC_EOD!AC64+NDMC_EOD!AD64</f>
        <v>1.41</v>
      </c>
      <c r="M64">
        <f>TPDDL_EOD!AC64+TPDDL_EOD!AD64</f>
        <v>10.19</v>
      </c>
      <c r="N64">
        <f t="shared" si="0"/>
        <v>31.369999999999997</v>
      </c>
      <c r="O64" s="154">
        <f t="shared" si="1"/>
        <v>0.92999999999999972</v>
      </c>
      <c r="P64">
        <v>6.9912974179152059</v>
      </c>
      <c r="Q64">
        <v>13.364807140580172</v>
      </c>
      <c r="R64">
        <v>0</v>
      </c>
      <c r="S64">
        <v>1.4518010838380617</v>
      </c>
      <c r="T64">
        <v>10.492094357666559</v>
      </c>
      <c r="U64" s="156">
        <f t="shared" si="2"/>
        <v>32.299999999999997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31.3</v>
      </c>
      <c r="E65">
        <f>GT!N65</f>
        <v>0</v>
      </c>
      <c r="F65">
        <f t="shared" si="4"/>
        <v>84</v>
      </c>
      <c r="G65">
        <f t="shared" si="5"/>
        <v>31.3</v>
      </c>
      <c r="H65" s="154"/>
      <c r="I65">
        <f>BRPL_EOD!AC65+BRPL_EOD!AD65</f>
        <v>6.79</v>
      </c>
      <c r="J65">
        <f>BYPL_EOD!AC65+BYPL_EOD!AD65</f>
        <v>12.98</v>
      </c>
      <c r="K65">
        <f>MES_EOD!AC65+MES_EOD!AD65</f>
        <v>0</v>
      </c>
      <c r="L65">
        <f>NDMC_EOD!AC65+NDMC_EOD!AD65</f>
        <v>1.41</v>
      </c>
      <c r="M65">
        <f>TPDDL_EOD!AC65+TPDDL_EOD!AD65</f>
        <v>10.19</v>
      </c>
      <c r="N65">
        <f t="shared" si="0"/>
        <v>31.369999999999997</v>
      </c>
      <c r="O65" s="154">
        <f t="shared" si="1"/>
        <v>-6.9999999999996732E-2</v>
      </c>
      <c r="P65">
        <v>6.7748485814472437</v>
      </c>
      <c r="Q65">
        <v>12.951036021676764</v>
      </c>
      <c r="R65">
        <v>0</v>
      </c>
      <c r="S65">
        <v>1.4068536818616513</v>
      </c>
      <c r="T65">
        <v>10.167261715014346</v>
      </c>
      <c r="U65" s="156">
        <f t="shared" si="2"/>
        <v>31.300000000000004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31.3</v>
      </c>
      <c r="E66">
        <f>GT!N66</f>
        <v>0</v>
      </c>
      <c r="F66">
        <f t="shared" si="4"/>
        <v>84</v>
      </c>
      <c r="G66">
        <f t="shared" si="5"/>
        <v>31.3</v>
      </c>
      <c r="H66" s="154"/>
      <c r="I66">
        <f>BRPL_EOD!AC66+BRPL_EOD!AD66</f>
        <v>6.79</v>
      </c>
      <c r="J66">
        <f>BYPL_EOD!AC66+BYPL_EOD!AD66</f>
        <v>12.98</v>
      </c>
      <c r="K66">
        <f>MES_EOD!AC66+MES_EOD!AD66</f>
        <v>0</v>
      </c>
      <c r="L66">
        <f>NDMC_EOD!AC66+NDMC_EOD!AD66</f>
        <v>1.41</v>
      </c>
      <c r="M66">
        <f>TPDDL_EOD!AC66+TPDDL_EOD!AD66</f>
        <v>10.19</v>
      </c>
      <c r="N66">
        <f t="shared" si="0"/>
        <v>31.369999999999997</v>
      </c>
      <c r="O66" s="154">
        <f t="shared" si="1"/>
        <v>-6.9999999999996732E-2</v>
      </c>
      <c r="P66">
        <v>6.7748485814472437</v>
      </c>
      <c r="Q66">
        <v>12.951036021676764</v>
      </c>
      <c r="R66">
        <v>0</v>
      </c>
      <c r="S66">
        <v>1.4068536818616513</v>
      </c>
      <c r="T66">
        <v>10.167261715014346</v>
      </c>
      <c r="U66" s="156">
        <f t="shared" si="2"/>
        <v>31.300000000000004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31.3</v>
      </c>
      <c r="E67">
        <f>GT!N67</f>
        <v>0</v>
      </c>
      <c r="F67">
        <f t="shared" si="4"/>
        <v>84</v>
      </c>
      <c r="G67">
        <f t="shared" si="5"/>
        <v>31.3</v>
      </c>
      <c r="H67" s="154"/>
      <c r="I67">
        <f>BRPL_EOD!AC67+BRPL_EOD!AD67</f>
        <v>6.79</v>
      </c>
      <c r="J67">
        <f>BYPL_EOD!AC67+BYPL_EOD!AD67</f>
        <v>12.98</v>
      </c>
      <c r="K67">
        <f>MES_EOD!AC67+MES_EOD!AD67</f>
        <v>0</v>
      </c>
      <c r="L67">
        <f>NDMC_EOD!AC67+NDMC_EOD!AD67</f>
        <v>1.41</v>
      </c>
      <c r="M67">
        <f>TPDDL_EOD!AC67+TPDDL_EOD!AD67</f>
        <v>10.19</v>
      </c>
      <c r="N67">
        <f t="shared" ref="N67:N98" si="6">SUM(I67:M67)</f>
        <v>31.369999999999997</v>
      </c>
      <c r="O67" s="154">
        <f t="shared" ref="O67:O98" si="7">G67-N67</f>
        <v>-6.9999999999996732E-2</v>
      </c>
      <c r="P67">
        <v>6.7748485814472437</v>
      </c>
      <c r="Q67">
        <v>12.951036021676764</v>
      </c>
      <c r="R67">
        <v>0</v>
      </c>
      <c r="S67">
        <v>1.4068536818616513</v>
      </c>
      <c r="T67">
        <v>10.167261715014346</v>
      </c>
      <c r="U67" s="156">
        <f t="shared" ref="U67:U98" si="8">SUM(P67:T67)</f>
        <v>31.300000000000004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31.3</v>
      </c>
      <c r="E68">
        <f>GT!N68</f>
        <v>0</v>
      </c>
      <c r="F68">
        <f t="shared" ref="F68:F98" si="10">B68+C68</f>
        <v>84</v>
      </c>
      <c r="G68">
        <f t="shared" ref="G68:G98" si="11">D68+E68-X68</f>
        <v>31.3</v>
      </c>
      <c r="H68" s="154"/>
      <c r="I68">
        <f>BRPL_EOD!AC68+BRPL_EOD!AD68</f>
        <v>6.79</v>
      </c>
      <c r="J68">
        <f>BYPL_EOD!AC68+BYPL_EOD!AD68</f>
        <v>12.98</v>
      </c>
      <c r="K68">
        <f>MES_EOD!AC68+MES_EOD!AD68</f>
        <v>0</v>
      </c>
      <c r="L68">
        <f>NDMC_EOD!AC68+NDMC_EOD!AD68</f>
        <v>1.41</v>
      </c>
      <c r="M68">
        <f>TPDDL_EOD!AC68+TPDDL_EOD!AD68</f>
        <v>10.19</v>
      </c>
      <c r="N68">
        <f t="shared" si="6"/>
        <v>31.369999999999997</v>
      </c>
      <c r="O68" s="154">
        <f t="shared" si="7"/>
        <v>-6.9999999999996732E-2</v>
      </c>
      <c r="P68">
        <v>6.7748485814472437</v>
      </c>
      <c r="Q68">
        <v>12.951036021676764</v>
      </c>
      <c r="R68">
        <v>0</v>
      </c>
      <c r="S68">
        <v>1.4068536818616513</v>
      </c>
      <c r="T68">
        <v>10.167261715014346</v>
      </c>
      <c r="U68" s="156">
        <f t="shared" si="8"/>
        <v>31.300000000000004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31.3</v>
      </c>
      <c r="E69">
        <f>GT!N69</f>
        <v>0</v>
      </c>
      <c r="F69">
        <f t="shared" si="10"/>
        <v>84</v>
      </c>
      <c r="G69">
        <f t="shared" si="11"/>
        <v>31.3</v>
      </c>
      <c r="H69" s="154"/>
      <c r="I69">
        <f>BRPL_EOD!AC69+BRPL_EOD!AD69</f>
        <v>6.79</v>
      </c>
      <c r="J69">
        <f>BYPL_EOD!AC69+BYPL_EOD!AD69</f>
        <v>12.98</v>
      </c>
      <c r="K69">
        <f>MES_EOD!AC69+MES_EOD!AD69</f>
        <v>0</v>
      </c>
      <c r="L69">
        <f>NDMC_EOD!AC69+NDMC_EOD!AD69</f>
        <v>1.41</v>
      </c>
      <c r="M69">
        <f>TPDDL_EOD!AC69+TPDDL_EOD!AD69</f>
        <v>10.19</v>
      </c>
      <c r="N69">
        <f t="shared" si="6"/>
        <v>31.369999999999997</v>
      </c>
      <c r="O69" s="154">
        <f t="shared" si="7"/>
        <v>-6.9999999999996732E-2</v>
      </c>
      <c r="P69">
        <v>6.7748485814472437</v>
      </c>
      <c r="Q69">
        <v>12.951036021676764</v>
      </c>
      <c r="R69">
        <v>0</v>
      </c>
      <c r="S69">
        <v>1.4068536818616513</v>
      </c>
      <c r="T69">
        <v>10.167261715014346</v>
      </c>
      <c r="U69" s="156">
        <f t="shared" si="8"/>
        <v>31.300000000000004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31.3</v>
      </c>
      <c r="E70">
        <f>GT!N70</f>
        <v>0</v>
      </c>
      <c r="F70">
        <f t="shared" si="10"/>
        <v>84</v>
      </c>
      <c r="G70">
        <f t="shared" si="11"/>
        <v>31.3</v>
      </c>
      <c r="H70" s="154"/>
      <c r="I70">
        <f>BRPL_EOD!AC70+BRPL_EOD!AD70</f>
        <v>6.79</v>
      </c>
      <c r="J70">
        <f>BYPL_EOD!AC70+BYPL_EOD!AD70</f>
        <v>12.98</v>
      </c>
      <c r="K70">
        <f>MES_EOD!AC70+MES_EOD!AD70</f>
        <v>0</v>
      </c>
      <c r="L70">
        <f>NDMC_EOD!AC70+NDMC_EOD!AD70</f>
        <v>1.41</v>
      </c>
      <c r="M70">
        <f>TPDDL_EOD!AC70+TPDDL_EOD!AD70</f>
        <v>10.19</v>
      </c>
      <c r="N70">
        <f t="shared" si="6"/>
        <v>31.369999999999997</v>
      </c>
      <c r="O70" s="154">
        <f t="shared" si="7"/>
        <v>-6.9999999999996732E-2</v>
      </c>
      <c r="P70">
        <v>6.7748485814472437</v>
      </c>
      <c r="Q70">
        <v>12.951036021676764</v>
      </c>
      <c r="R70">
        <v>0</v>
      </c>
      <c r="S70">
        <v>1.4068536818616513</v>
      </c>
      <c r="T70">
        <v>10.167261715014346</v>
      </c>
      <c r="U70" s="156">
        <f t="shared" si="8"/>
        <v>31.300000000000004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31.3</v>
      </c>
      <c r="E71">
        <f>GT!N71</f>
        <v>0</v>
      </c>
      <c r="F71">
        <f t="shared" si="10"/>
        <v>84</v>
      </c>
      <c r="G71">
        <f t="shared" si="11"/>
        <v>31.3</v>
      </c>
      <c r="H71" s="154"/>
      <c r="I71">
        <f>BRPL_EOD!AC71+BRPL_EOD!AD71</f>
        <v>6.79</v>
      </c>
      <c r="J71">
        <f>BYPL_EOD!AC71+BYPL_EOD!AD71</f>
        <v>12.98</v>
      </c>
      <c r="K71">
        <f>MES_EOD!AC71+MES_EOD!AD71</f>
        <v>0</v>
      </c>
      <c r="L71">
        <f>NDMC_EOD!AC71+NDMC_EOD!AD71</f>
        <v>1.41</v>
      </c>
      <c r="M71">
        <f>TPDDL_EOD!AC71+TPDDL_EOD!AD71</f>
        <v>10.19</v>
      </c>
      <c r="N71">
        <f t="shared" si="6"/>
        <v>31.369999999999997</v>
      </c>
      <c r="O71" s="154">
        <f t="shared" si="7"/>
        <v>-6.9999999999996732E-2</v>
      </c>
      <c r="P71">
        <v>6.7748485814472437</v>
      </c>
      <c r="Q71">
        <v>12.951036021676764</v>
      </c>
      <c r="R71">
        <v>0</v>
      </c>
      <c r="S71">
        <v>1.4068536818616513</v>
      </c>
      <c r="T71">
        <v>10.167261715014346</v>
      </c>
      <c r="U71" s="156">
        <f t="shared" si="8"/>
        <v>31.300000000000004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31.3</v>
      </c>
      <c r="E72">
        <f>GT!N72</f>
        <v>0</v>
      </c>
      <c r="F72">
        <f t="shared" si="10"/>
        <v>84</v>
      </c>
      <c r="G72">
        <f t="shared" si="11"/>
        <v>31.3</v>
      </c>
      <c r="H72" s="154"/>
      <c r="I72">
        <f>BRPL_EOD!AC72+BRPL_EOD!AD72</f>
        <v>6.79</v>
      </c>
      <c r="J72">
        <f>BYPL_EOD!AC72+BYPL_EOD!AD72</f>
        <v>12.98</v>
      </c>
      <c r="K72">
        <f>MES_EOD!AC72+MES_EOD!AD72</f>
        <v>0</v>
      </c>
      <c r="L72">
        <f>NDMC_EOD!AC72+NDMC_EOD!AD72</f>
        <v>1.41</v>
      </c>
      <c r="M72">
        <f>TPDDL_EOD!AC72+TPDDL_EOD!AD72</f>
        <v>10.19</v>
      </c>
      <c r="N72">
        <f t="shared" si="6"/>
        <v>31.369999999999997</v>
      </c>
      <c r="O72" s="154">
        <f t="shared" si="7"/>
        <v>-6.9999999999996732E-2</v>
      </c>
      <c r="P72">
        <v>6.7748485814472437</v>
      </c>
      <c r="Q72">
        <v>12.951036021676764</v>
      </c>
      <c r="R72">
        <v>0</v>
      </c>
      <c r="S72">
        <v>1.4068536818616513</v>
      </c>
      <c r="T72">
        <v>10.167261715014346</v>
      </c>
      <c r="U72" s="156">
        <f t="shared" si="8"/>
        <v>31.300000000000004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31.3</v>
      </c>
      <c r="E73">
        <f>GT!N73</f>
        <v>0</v>
      </c>
      <c r="F73">
        <f t="shared" si="10"/>
        <v>84</v>
      </c>
      <c r="G73">
        <f t="shared" si="11"/>
        <v>31.3</v>
      </c>
      <c r="H73" s="154"/>
      <c r="I73">
        <f>BRPL_EOD!AC73+BRPL_EOD!AD73</f>
        <v>6.79</v>
      </c>
      <c r="J73">
        <f>BYPL_EOD!AC73+BYPL_EOD!AD73</f>
        <v>12.98</v>
      </c>
      <c r="K73">
        <f>MES_EOD!AC73+MES_EOD!AD73</f>
        <v>0</v>
      </c>
      <c r="L73">
        <f>NDMC_EOD!AC73+NDMC_EOD!AD73</f>
        <v>1.41</v>
      </c>
      <c r="M73">
        <f>TPDDL_EOD!AC73+TPDDL_EOD!AD73</f>
        <v>10.19</v>
      </c>
      <c r="N73">
        <f t="shared" si="6"/>
        <v>31.369999999999997</v>
      </c>
      <c r="O73" s="154">
        <f t="shared" si="7"/>
        <v>-6.9999999999996732E-2</v>
      </c>
      <c r="P73">
        <v>6.7748485814472437</v>
      </c>
      <c r="Q73">
        <v>12.951036021676764</v>
      </c>
      <c r="R73">
        <v>0</v>
      </c>
      <c r="S73">
        <v>1.4068536818616513</v>
      </c>
      <c r="T73">
        <v>10.167261715014346</v>
      </c>
      <c r="U73" s="156">
        <f t="shared" si="8"/>
        <v>31.300000000000004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31.3</v>
      </c>
      <c r="E74">
        <f>GT!N74</f>
        <v>0</v>
      </c>
      <c r="F74">
        <f t="shared" si="10"/>
        <v>84</v>
      </c>
      <c r="G74">
        <f t="shared" si="11"/>
        <v>31.3</v>
      </c>
      <c r="H74" s="154"/>
      <c r="I74">
        <f>BRPL_EOD!AC74+BRPL_EOD!AD74</f>
        <v>6.79</v>
      </c>
      <c r="J74">
        <f>BYPL_EOD!AC74+BYPL_EOD!AD74</f>
        <v>12.98</v>
      </c>
      <c r="K74">
        <f>MES_EOD!AC74+MES_EOD!AD74</f>
        <v>0</v>
      </c>
      <c r="L74">
        <f>NDMC_EOD!AC74+NDMC_EOD!AD74</f>
        <v>1.41</v>
      </c>
      <c r="M74">
        <f>TPDDL_EOD!AC74+TPDDL_EOD!AD74</f>
        <v>10.19</v>
      </c>
      <c r="N74">
        <f t="shared" si="6"/>
        <v>31.369999999999997</v>
      </c>
      <c r="O74" s="154">
        <f t="shared" si="7"/>
        <v>-6.9999999999996732E-2</v>
      </c>
      <c r="P74">
        <v>6.7748485814472437</v>
      </c>
      <c r="Q74">
        <v>12.951036021676764</v>
      </c>
      <c r="R74">
        <v>0</v>
      </c>
      <c r="S74">
        <v>1.4068536818616513</v>
      </c>
      <c r="T74">
        <v>10.167261715014346</v>
      </c>
      <c r="U74" s="156">
        <f t="shared" si="8"/>
        <v>31.300000000000004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31.6</v>
      </c>
      <c r="E75">
        <f>GT!N75</f>
        <v>0</v>
      </c>
      <c r="F75">
        <f t="shared" si="10"/>
        <v>84</v>
      </c>
      <c r="G75">
        <f t="shared" si="11"/>
        <v>31.6</v>
      </c>
      <c r="H75" s="154"/>
      <c r="I75">
        <f>BRPL_EOD!AC75+BRPL_EOD!AD75</f>
        <v>6.79</v>
      </c>
      <c r="J75">
        <f>BYPL_EOD!AC75+BYPL_EOD!AD75</f>
        <v>12.98</v>
      </c>
      <c r="K75">
        <f>MES_EOD!AC75+MES_EOD!AD75</f>
        <v>0</v>
      </c>
      <c r="L75">
        <f>NDMC_EOD!AC75+NDMC_EOD!AD75</f>
        <v>1.41</v>
      </c>
      <c r="M75">
        <f>TPDDL_EOD!AC75+TPDDL_EOD!AD75</f>
        <v>10.19</v>
      </c>
      <c r="N75">
        <f t="shared" si="6"/>
        <v>31.369999999999997</v>
      </c>
      <c r="O75" s="154">
        <f t="shared" si="7"/>
        <v>0.23000000000000398</v>
      </c>
      <c r="P75">
        <v>6.8397832323876324</v>
      </c>
      <c r="Q75">
        <v>13.075167357347787</v>
      </c>
      <c r="R75">
        <v>0</v>
      </c>
      <c r="S75">
        <v>1.4203379024545746</v>
      </c>
      <c r="T75">
        <v>10.264711507810011</v>
      </c>
      <c r="U75" s="156">
        <f t="shared" si="8"/>
        <v>31.6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31.6</v>
      </c>
      <c r="E76">
        <f>GT!N76</f>
        <v>0</v>
      </c>
      <c r="F76">
        <f t="shared" si="10"/>
        <v>84</v>
      </c>
      <c r="G76">
        <f t="shared" si="11"/>
        <v>31.6</v>
      </c>
      <c r="H76" s="154"/>
      <c r="I76">
        <f>BRPL_EOD!AC76+BRPL_EOD!AD76</f>
        <v>6.79</v>
      </c>
      <c r="J76">
        <f>BYPL_EOD!AC76+BYPL_EOD!AD76</f>
        <v>12.98</v>
      </c>
      <c r="K76">
        <f>MES_EOD!AC76+MES_EOD!AD76</f>
        <v>0</v>
      </c>
      <c r="L76">
        <f>NDMC_EOD!AC76+NDMC_EOD!AD76</f>
        <v>1.41</v>
      </c>
      <c r="M76">
        <f>TPDDL_EOD!AC76+TPDDL_EOD!AD76</f>
        <v>10.19</v>
      </c>
      <c r="N76">
        <f t="shared" si="6"/>
        <v>31.369999999999997</v>
      </c>
      <c r="O76" s="154">
        <f t="shared" si="7"/>
        <v>0.23000000000000398</v>
      </c>
      <c r="P76">
        <v>6.8397832323876324</v>
      </c>
      <c r="Q76">
        <v>13.075167357347787</v>
      </c>
      <c r="R76">
        <v>0</v>
      </c>
      <c r="S76">
        <v>1.4203379024545746</v>
      </c>
      <c r="T76">
        <v>10.264711507810011</v>
      </c>
      <c r="U76" s="156">
        <f t="shared" si="8"/>
        <v>31.6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31.6</v>
      </c>
      <c r="E77">
        <f>GT!N77</f>
        <v>0</v>
      </c>
      <c r="F77">
        <f t="shared" si="10"/>
        <v>84</v>
      </c>
      <c r="G77">
        <f t="shared" si="11"/>
        <v>31.6</v>
      </c>
      <c r="H77" s="154"/>
      <c r="I77">
        <f>BRPL_EOD!AC77+BRPL_EOD!AD77</f>
        <v>6.79</v>
      </c>
      <c r="J77">
        <f>BYPL_EOD!AC77+BYPL_EOD!AD77</f>
        <v>12.98</v>
      </c>
      <c r="K77">
        <f>MES_EOD!AC77+MES_EOD!AD77</f>
        <v>0</v>
      </c>
      <c r="L77">
        <f>NDMC_EOD!AC77+NDMC_EOD!AD77</f>
        <v>1.41</v>
      </c>
      <c r="M77">
        <f>TPDDL_EOD!AC77+TPDDL_EOD!AD77</f>
        <v>10.19</v>
      </c>
      <c r="N77">
        <f t="shared" si="6"/>
        <v>31.369999999999997</v>
      </c>
      <c r="O77" s="154">
        <f t="shared" si="7"/>
        <v>0.23000000000000398</v>
      </c>
      <c r="P77">
        <v>6.8397832323876324</v>
      </c>
      <c r="Q77">
        <v>13.075167357347787</v>
      </c>
      <c r="R77">
        <v>0</v>
      </c>
      <c r="S77">
        <v>1.4203379024545746</v>
      </c>
      <c r="T77">
        <v>10.264711507810011</v>
      </c>
      <c r="U77" s="156">
        <f t="shared" si="8"/>
        <v>31.6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31.6</v>
      </c>
      <c r="E78">
        <f>GT!N78</f>
        <v>0</v>
      </c>
      <c r="F78">
        <f t="shared" si="10"/>
        <v>84</v>
      </c>
      <c r="G78">
        <f t="shared" si="11"/>
        <v>31.6</v>
      </c>
      <c r="H78" s="154"/>
      <c r="I78">
        <f>BRPL_EOD!AC78+BRPL_EOD!AD78</f>
        <v>6.79</v>
      </c>
      <c r="J78">
        <f>BYPL_EOD!AC78+BYPL_EOD!AD78</f>
        <v>12.98</v>
      </c>
      <c r="K78">
        <f>MES_EOD!AC78+MES_EOD!AD78</f>
        <v>0</v>
      </c>
      <c r="L78">
        <f>NDMC_EOD!AC78+NDMC_EOD!AD78</f>
        <v>1.41</v>
      </c>
      <c r="M78">
        <f>TPDDL_EOD!AC78+TPDDL_EOD!AD78</f>
        <v>10.19</v>
      </c>
      <c r="N78">
        <f t="shared" si="6"/>
        <v>31.369999999999997</v>
      </c>
      <c r="O78" s="154">
        <f t="shared" si="7"/>
        <v>0.23000000000000398</v>
      </c>
      <c r="P78">
        <v>6.8397832323876324</v>
      </c>
      <c r="Q78">
        <v>13.075167357347787</v>
      </c>
      <c r="R78">
        <v>0</v>
      </c>
      <c r="S78">
        <v>1.4203379024545746</v>
      </c>
      <c r="T78">
        <v>10.264711507810011</v>
      </c>
      <c r="U78" s="156">
        <f t="shared" si="8"/>
        <v>31.6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31.6</v>
      </c>
      <c r="E79">
        <f>GT!N79</f>
        <v>0</v>
      </c>
      <c r="F79">
        <f t="shared" si="10"/>
        <v>84</v>
      </c>
      <c r="G79">
        <f t="shared" si="11"/>
        <v>31.6</v>
      </c>
      <c r="H79" s="154"/>
      <c r="I79">
        <f>BRPL_EOD!AC79+BRPL_EOD!AD79</f>
        <v>6.79</v>
      </c>
      <c r="J79">
        <f>BYPL_EOD!AC79+BYPL_EOD!AD79</f>
        <v>12.98</v>
      </c>
      <c r="K79">
        <f>MES_EOD!AC79+MES_EOD!AD79</f>
        <v>0</v>
      </c>
      <c r="L79">
        <f>NDMC_EOD!AC79+NDMC_EOD!AD79</f>
        <v>1.41</v>
      </c>
      <c r="M79">
        <f>TPDDL_EOD!AC79+TPDDL_EOD!AD79</f>
        <v>10.19</v>
      </c>
      <c r="N79">
        <f t="shared" si="6"/>
        <v>31.369999999999997</v>
      </c>
      <c r="O79" s="154">
        <f t="shared" si="7"/>
        <v>0.23000000000000398</v>
      </c>
      <c r="P79">
        <v>6.8397832323876324</v>
      </c>
      <c r="Q79">
        <v>13.075167357347787</v>
      </c>
      <c r="R79">
        <v>0</v>
      </c>
      <c r="S79">
        <v>1.4203379024545746</v>
      </c>
      <c r="T79">
        <v>10.264711507810011</v>
      </c>
      <c r="U79" s="156">
        <f t="shared" si="8"/>
        <v>31.6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31.6</v>
      </c>
      <c r="E80">
        <f>GT!N80</f>
        <v>0</v>
      </c>
      <c r="F80">
        <f t="shared" si="10"/>
        <v>84</v>
      </c>
      <c r="G80">
        <f t="shared" si="11"/>
        <v>31.6</v>
      </c>
      <c r="H80" s="154"/>
      <c r="I80">
        <f>BRPL_EOD!AC80+BRPL_EOD!AD80</f>
        <v>6.79</v>
      </c>
      <c r="J80">
        <f>BYPL_EOD!AC80+BYPL_EOD!AD80</f>
        <v>12.98</v>
      </c>
      <c r="K80">
        <f>MES_EOD!AC80+MES_EOD!AD80</f>
        <v>0</v>
      </c>
      <c r="L80">
        <f>NDMC_EOD!AC80+NDMC_EOD!AD80</f>
        <v>1.41</v>
      </c>
      <c r="M80">
        <f>TPDDL_EOD!AC80+TPDDL_EOD!AD80</f>
        <v>10.19</v>
      </c>
      <c r="N80">
        <f t="shared" si="6"/>
        <v>31.369999999999997</v>
      </c>
      <c r="O80" s="154">
        <f t="shared" si="7"/>
        <v>0.23000000000000398</v>
      </c>
      <c r="P80">
        <v>6.8397832323876324</v>
      </c>
      <c r="Q80">
        <v>13.075167357347787</v>
      </c>
      <c r="R80">
        <v>0</v>
      </c>
      <c r="S80">
        <v>1.4203379024545746</v>
      </c>
      <c r="T80">
        <v>10.264711507810011</v>
      </c>
      <c r="U80" s="156">
        <f t="shared" si="8"/>
        <v>31.6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31.6</v>
      </c>
      <c r="E81">
        <f>GT!N81</f>
        <v>0</v>
      </c>
      <c r="F81">
        <f t="shared" si="10"/>
        <v>84</v>
      </c>
      <c r="G81">
        <f t="shared" si="11"/>
        <v>31.6</v>
      </c>
      <c r="H81" s="154"/>
      <c r="I81">
        <f>BRPL_EOD!AC81+BRPL_EOD!AD81</f>
        <v>6.79</v>
      </c>
      <c r="J81">
        <f>BYPL_EOD!AC81+BYPL_EOD!AD81</f>
        <v>12.98</v>
      </c>
      <c r="K81">
        <f>MES_EOD!AC81+MES_EOD!AD81</f>
        <v>0</v>
      </c>
      <c r="L81">
        <f>NDMC_EOD!AC81+NDMC_EOD!AD81</f>
        <v>1.41</v>
      </c>
      <c r="M81">
        <f>TPDDL_EOD!AC81+TPDDL_EOD!AD81</f>
        <v>10.19</v>
      </c>
      <c r="N81">
        <f t="shared" si="6"/>
        <v>31.369999999999997</v>
      </c>
      <c r="O81" s="154">
        <f t="shared" si="7"/>
        <v>0.23000000000000398</v>
      </c>
      <c r="P81">
        <v>6.8397832323876324</v>
      </c>
      <c r="Q81">
        <v>13.075167357347787</v>
      </c>
      <c r="R81">
        <v>0</v>
      </c>
      <c r="S81">
        <v>1.4203379024545746</v>
      </c>
      <c r="T81">
        <v>10.264711507810011</v>
      </c>
      <c r="U81" s="156">
        <f t="shared" si="8"/>
        <v>31.6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32.6</v>
      </c>
      <c r="E82">
        <f>GT!N82</f>
        <v>0</v>
      </c>
      <c r="F82">
        <f t="shared" si="10"/>
        <v>84</v>
      </c>
      <c r="G82">
        <f t="shared" si="11"/>
        <v>32.6</v>
      </c>
      <c r="H82" s="154"/>
      <c r="I82">
        <f>BRPL_EOD!AC82+BRPL_EOD!AD82</f>
        <v>7</v>
      </c>
      <c r="J82">
        <f>BYPL_EOD!AC82+BYPL_EOD!AD82</f>
        <v>13.38</v>
      </c>
      <c r="K82">
        <f>MES_EOD!AC82+MES_EOD!AD82</f>
        <v>0</v>
      </c>
      <c r="L82">
        <f>NDMC_EOD!AC82+NDMC_EOD!AD82</f>
        <v>1.45</v>
      </c>
      <c r="M82">
        <f>TPDDL_EOD!AC82+TPDDL_EOD!AD82</f>
        <v>10.51</v>
      </c>
      <c r="N82">
        <f t="shared" si="6"/>
        <v>32.340000000000003</v>
      </c>
      <c r="O82" s="154">
        <f t="shared" si="7"/>
        <v>0.25999999999999801</v>
      </c>
      <c r="P82">
        <v>7.0562770562770556</v>
      </c>
      <c r="Q82">
        <v>13.487569573283858</v>
      </c>
      <c r="R82">
        <v>0</v>
      </c>
      <c r="S82">
        <v>1.4616573902288186</v>
      </c>
      <c r="T82">
        <v>10.594495980210265</v>
      </c>
      <c r="U82" s="156">
        <f t="shared" si="8"/>
        <v>32.599999999999994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32.6</v>
      </c>
      <c r="E83">
        <f>GT!N83</f>
        <v>0</v>
      </c>
      <c r="F83">
        <f t="shared" si="10"/>
        <v>84</v>
      </c>
      <c r="G83">
        <f t="shared" si="11"/>
        <v>32.6</v>
      </c>
      <c r="H83" s="154"/>
      <c r="I83">
        <f>BRPL_EOD!AC83+BRPL_EOD!AD83</f>
        <v>7</v>
      </c>
      <c r="J83">
        <f>BYPL_EOD!AC83+BYPL_EOD!AD83</f>
        <v>13.38</v>
      </c>
      <c r="K83">
        <f>MES_EOD!AC83+MES_EOD!AD83</f>
        <v>0</v>
      </c>
      <c r="L83">
        <f>NDMC_EOD!AC83+NDMC_EOD!AD83</f>
        <v>1.45</v>
      </c>
      <c r="M83">
        <f>TPDDL_EOD!AC83+TPDDL_EOD!AD83</f>
        <v>10.51</v>
      </c>
      <c r="N83">
        <f t="shared" si="6"/>
        <v>32.340000000000003</v>
      </c>
      <c r="O83" s="154">
        <f t="shared" si="7"/>
        <v>0.25999999999999801</v>
      </c>
      <c r="P83">
        <v>7.0562770562770556</v>
      </c>
      <c r="Q83">
        <v>13.487569573283858</v>
      </c>
      <c r="R83">
        <v>0</v>
      </c>
      <c r="S83">
        <v>1.4616573902288186</v>
      </c>
      <c r="T83">
        <v>10.594495980210265</v>
      </c>
      <c r="U83" s="156">
        <f t="shared" si="8"/>
        <v>32.599999999999994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32.6</v>
      </c>
      <c r="E84">
        <f>GT!N84</f>
        <v>0</v>
      </c>
      <c r="F84">
        <f t="shared" si="10"/>
        <v>84</v>
      </c>
      <c r="G84">
        <f t="shared" si="11"/>
        <v>32.6</v>
      </c>
      <c r="H84" s="154"/>
      <c r="I84">
        <f>BRPL_EOD!AC84+BRPL_EOD!AD84</f>
        <v>7</v>
      </c>
      <c r="J84">
        <f>BYPL_EOD!AC84+BYPL_EOD!AD84</f>
        <v>13.38</v>
      </c>
      <c r="K84">
        <f>MES_EOD!AC84+MES_EOD!AD84</f>
        <v>0</v>
      </c>
      <c r="L84">
        <f>NDMC_EOD!AC84+NDMC_EOD!AD84</f>
        <v>1.45</v>
      </c>
      <c r="M84">
        <f>TPDDL_EOD!AC84+TPDDL_EOD!AD84</f>
        <v>10.51</v>
      </c>
      <c r="N84">
        <f t="shared" si="6"/>
        <v>32.340000000000003</v>
      </c>
      <c r="O84" s="154">
        <f t="shared" si="7"/>
        <v>0.25999999999999801</v>
      </c>
      <c r="P84">
        <v>7.0562770562770556</v>
      </c>
      <c r="Q84">
        <v>13.487569573283858</v>
      </c>
      <c r="R84">
        <v>0</v>
      </c>
      <c r="S84">
        <v>1.4616573902288186</v>
      </c>
      <c r="T84">
        <v>10.594495980210265</v>
      </c>
      <c r="U84" s="156">
        <f t="shared" si="8"/>
        <v>32.599999999999994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32.6</v>
      </c>
      <c r="E85">
        <f>GT!N85</f>
        <v>0</v>
      </c>
      <c r="F85">
        <f t="shared" si="10"/>
        <v>84</v>
      </c>
      <c r="G85">
        <f t="shared" si="11"/>
        <v>32.6</v>
      </c>
      <c r="H85" s="154"/>
      <c r="I85">
        <f>BRPL_EOD!AC85+BRPL_EOD!AD85</f>
        <v>7</v>
      </c>
      <c r="J85">
        <f>BYPL_EOD!AC85+BYPL_EOD!AD85</f>
        <v>13.38</v>
      </c>
      <c r="K85">
        <f>MES_EOD!AC85+MES_EOD!AD85</f>
        <v>0</v>
      </c>
      <c r="L85">
        <f>NDMC_EOD!AC85+NDMC_EOD!AD85</f>
        <v>1.45</v>
      </c>
      <c r="M85">
        <f>TPDDL_EOD!AC85+TPDDL_EOD!AD85</f>
        <v>10.51</v>
      </c>
      <c r="N85">
        <f t="shared" si="6"/>
        <v>32.340000000000003</v>
      </c>
      <c r="O85" s="154">
        <f t="shared" si="7"/>
        <v>0.25999999999999801</v>
      </c>
      <c r="P85">
        <v>7.0562770562770556</v>
      </c>
      <c r="Q85">
        <v>13.487569573283858</v>
      </c>
      <c r="R85">
        <v>0</v>
      </c>
      <c r="S85">
        <v>1.4616573902288186</v>
      </c>
      <c r="T85">
        <v>10.594495980210265</v>
      </c>
      <c r="U85" s="156">
        <f t="shared" si="8"/>
        <v>32.599999999999994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32.6</v>
      </c>
      <c r="E86">
        <f>GT!N86</f>
        <v>0</v>
      </c>
      <c r="F86">
        <f t="shared" si="10"/>
        <v>84</v>
      </c>
      <c r="G86">
        <f t="shared" si="11"/>
        <v>32.6</v>
      </c>
      <c r="H86" s="154"/>
      <c r="I86">
        <f>BRPL_EOD!AC86+BRPL_EOD!AD86</f>
        <v>7</v>
      </c>
      <c r="J86">
        <f>BYPL_EOD!AC86+BYPL_EOD!AD86</f>
        <v>13.38</v>
      </c>
      <c r="K86">
        <f>MES_EOD!AC86+MES_EOD!AD86</f>
        <v>0</v>
      </c>
      <c r="L86">
        <f>NDMC_EOD!AC86+NDMC_EOD!AD86</f>
        <v>1.45</v>
      </c>
      <c r="M86">
        <f>TPDDL_EOD!AC86+TPDDL_EOD!AD86</f>
        <v>10.51</v>
      </c>
      <c r="N86">
        <f t="shared" si="6"/>
        <v>32.340000000000003</v>
      </c>
      <c r="O86" s="154">
        <f t="shared" si="7"/>
        <v>0.25999999999999801</v>
      </c>
      <c r="P86">
        <v>7.0562770562770556</v>
      </c>
      <c r="Q86">
        <v>13.487569573283858</v>
      </c>
      <c r="R86">
        <v>0</v>
      </c>
      <c r="S86">
        <v>1.4616573902288186</v>
      </c>
      <c r="T86">
        <v>10.594495980210265</v>
      </c>
      <c r="U86" s="156">
        <f t="shared" si="8"/>
        <v>32.599999999999994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32.6</v>
      </c>
      <c r="E87">
        <f>GT!N87</f>
        <v>0</v>
      </c>
      <c r="F87">
        <f t="shared" si="10"/>
        <v>84</v>
      </c>
      <c r="G87">
        <f t="shared" si="11"/>
        <v>32.6</v>
      </c>
      <c r="H87" s="154"/>
      <c r="I87">
        <f>BRPL_EOD!AC87+BRPL_EOD!AD87</f>
        <v>7</v>
      </c>
      <c r="J87">
        <f>BYPL_EOD!AC87+BYPL_EOD!AD87</f>
        <v>13.38</v>
      </c>
      <c r="K87">
        <f>MES_EOD!AC87+MES_EOD!AD87</f>
        <v>0</v>
      </c>
      <c r="L87">
        <f>NDMC_EOD!AC87+NDMC_EOD!AD87</f>
        <v>1.45</v>
      </c>
      <c r="M87">
        <f>TPDDL_EOD!AC87+TPDDL_EOD!AD87</f>
        <v>10.51</v>
      </c>
      <c r="N87">
        <f t="shared" si="6"/>
        <v>32.340000000000003</v>
      </c>
      <c r="O87" s="154">
        <f t="shared" si="7"/>
        <v>0.25999999999999801</v>
      </c>
      <c r="P87">
        <v>7.0562770562770556</v>
      </c>
      <c r="Q87">
        <v>13.487569573283858</v>
      </c>
      <c r="R87">
        <v>0</v>
      </c>
      <c r="S87">
        <v>1.4616573902288186</v>
      </c>
      <c r="T87">
        <v>10.594495980210265</v>
      </c>
      <c r="U87" s="156">
        <f t="shared" si="8"/>
        <v>32.599999999999994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32.6</v>
      </c>
      <c r="E88">
        <f>GT!N88</f>
        <v>0</v>
      </c>
      <c r="F88">
        <f t="shared" si="10"/>
        <v>84</v>
      </c>
      <c r="G88">
        <f t="shared" si="11"/>
        <v>32.6</v>
      </c>
      <c r="H88" s="154"/>
      <c r="I88">
        <f>BRPL_EOD!AC88+BRPL_EOD!AD88</f>
        <v>7</v>
      </c>
      <c r="J88">
        <f>BYPL_EOD!AC88+BYPL_EOD!AD88</f>
        <v>13.38</v>
      </c>
      <c r="K88">
        <f>MES_EOD!AC88+MES_EOD!AD88</f>
        <v>0</v>
      </c>
      <c r="L88">
        <f>NDMC_EOD!AC88+NDMC_EOD!AD88</f>
        <v>1.45</v>
      </c>
      <c r="M88">
        <f>TPDDL_EOD!AC88+TPDDL_EOD!AD88</f>
        <v>10.51</v>
      </c>
      <c r="N88">
        <f t="shared" si="6"/>
        <v>32.340000000000003</v>
      </c>
      <c r="O88" s="154">
        <f t="shared" si="7"/>
        <v>0.25999999999999801</v>
      </c>
      <c r="P88">
        <v>7.0562770562770556</v>
      </c>
      <c r="Q88">
        <v>13.487569573283858</v>
      </c>
      <c r="R88">
        <v>0</v>
      </c>
      <c r="S88">
        <v>1.4616573902288186</v>
      </c>
      <c r="T88">
        <v>10.594495980210265</v>
      </c>
      <c r="U88" s="156">
        <f t="shared" si="8"/>
        <v>32.599999999999994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32.6</v>
      </c>
      <c r="E89">
        <f>GT!N89</f>
        <v>0</v>
      </c>
      <c r="F89">
        <f t="shared" si="10"/>
        <v>84</v>
      </c>
      <c r="G89">
        <f t="shared" si="11"/>
        <v>32.6</v>
      </c>
      <c r="H89" s="154"/>
      <c r="I89">
        <f>BRPL_EOD!AC89+BRPL_EOD!AD89</f>
        <v>7</v>
      </c>
      <c r="J89">
        <f>BYPL_EOD!AC89+BYPL_EOD!AD89</f>
        <v>13.38</v>
      </c>
      <c r="K89">
        <f>MES_EOD!AC89+MES_EOD!AD89</f>
        <v>0</v>
      </c>
      <c r="L89">
        <f>NDMC_EOD!AC89+NDMC_EOD!AD89</f>
        <v>1.45</v>
      </c>
      <c r="M89">
        <f>TPDDL_EOD!AC89+TPDDL_EOD!AD89</f>
        <v>10.51</v>
      </c>
      <c r="N89">
        <f t="shared" si="6"/>
        <v>32.340000000000003</v>
      </c>
      <c r="O89" s="154">
        <f t="shared" si="7"/>
        <v>0.25999999999999801</v>
      </c>
      <c r="P89">
        <v>7.0562770562770556</v>
      </c>
      <c r="Q89">
        <v>13.487569573283858</v>
      </c>
      <c r="R89">
        <v>0</v>
      </c>
      <c r="S89">
        <v>1.4616573902288186</v>
      </c>
      <c r="T89">
        <v>10.594495980210265</v>
      </c>
      <c r="U89" s="156">
        <f t="shared" si="8"/>
        <v>32.599999999999994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32.6</v>
      </c>
      <c r="E90">
        <f>GT!N90</f>
        <v>0</v>
      </c>
      <c r="F90">
        <f t="shared" si="10"/>
        <v>84</v>
      </c>
      <c r="G90">
        <f t="shared" si="11"/>
        <v>32.6</v>
      </c>
      <c r="H90" s="154"/>
      <c r="I90">
        <f>BRPL_EOD!AC90+BRPL_EOD!AD90</f>
        <v>7</v>
      </c>
      <c r="J90">
        <f>BYPL_EOD!AC90+BYPL_EOD!AD90</f>
        <v>13.38</v>
      </c>
      <c r="K90">
        <f>MES_EOD!AC90+MES_EOD!AD90</f>
        <v>0</v>
      </c>
      <c r="L90">
        <f>NDMC_EOD!AC90+NDMC_EOD!AD90</f>
        <v>1.45</v>
      </c>
      <c r="M90">
        <f>TPDDL_EOD!AC90+TPDDL_EOD!AD90</f>
        <v>10.51</v>
      </c>
      <c r="N90">
        <f t="shared" si="6"/>
        <v>32.340000000000003</v>
      </c>
      <c r="O90" s="154">
        <f t="shared" si="7"/>
        <v>0.25999999999999801</v>
      </c>
      <c r="P90">
        <v>7.0562770562770556</v>
      </c>
      <c r="Q90">
        <v>13.487569573283858</v>
      </c>
      <c r="R90">
        <v>0</v>
      </c>
      <c r="S90">
        <v>1.4616573902288186</v>
      </c>
      <c r="T90">
        <v>10.594495980210265</v>
      </c>
      <c r="U90" s="156">
        <f t="shared" si="8"/>
        <v>32.599999999999994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32.6</v>
      </c>
      <c r="E91">
        <f>GT!N91</f>
        <v>0</v>
      </c>
      <c r="F91">
        <f t="shared" si="10"/>
        <v>84</v>
      </c>
      <c r="G91">
        <f t="shared" si="11"/>
        <v>32.6</v>
      </c>
      <c r="H91" s="154"/>
      <c r="I91">
        <f>BRPL_EOD!AC91+BRPL_EOD!AD91</f>
        <v>7</v>
      </c>
      <c r="J91">
        <f>BYPL_EOD!AC91+BYPL_EOD!AD91</f>
        <v>13.38</v>
      </c>
      <c r="K91">
        <f>MES_EOD!AC91+MES_EOD!AD91</f>
        <v>0</v>
      </c>
      <c r="L91">
        <f>NDMC_EOD!AC91+NDMC_EOD!AD91</f>
        <v>1.45</v>
      </c>
      <c r="M91">
        <f>TPDDL_EOD!AC91+TPDDL_EOD!AD91</f>
        <v>10.51</v>
      </c>
      <c r="N91">
        <f t="shared" si="6"/>
        <v>32.340000000000003</v>
      </c>
      <c r="O91" s="154">
        <f t="shared" si="7"/>
        <v>0.25999999999999801</v>
      </c>
      <c r="P91">
        <v>7.0562770562770556</v>
      </c>
      <c r="Q91">
        <v>13.487569573283858</v>
      </c>
      <c r="R91">
        <v>0</v>
      </c>
      <c r="S91">
        <v>1.4616573902288186</v>
      </c>
      <c r="T91">
        <v>10.594495980210265</v>
      </c>
      <c r="U91" s="156">
        <f t="shared" si="8"/>
        <v>32.599999999999994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32.6</v>
      </c>
      <c r="E92">
        <f>GT!N92</f>
        <v>0</v>
      </c>
      <c r="F92">
        <f t="shared" si="10"/>
        <v>84</v>
      </c>
      <c r="G92">
        <f t="shared" si="11"/>
        <v>32.6</v>
      </c>
      <c r="H92" s="154"/>
      <c r="I92">
        <f>BRPL_EOD!AC92+BRPL_EOD!AD92</f>
        <v>7</v>
      </c>
      <c r="J92">
        <f>BYPL_EOD!AC92+BYPL_EOD!AD92</f>
        <v>13.38</v>
      </c>
      <c r="K92">
        <f>MES_EOD!AC92+MES_EOD!AD92</f>
        <v>0</v>
      </c>
      <c r="L92">
        <f>NDMC_EOD!AC92+NDMC_EOD!AD92</f>
        <v>1.45</v>
      </c>
      <c r="M92">
        <f>TPDDL_EOD!AC92+TPDDL_EOD!AD92</f>
        <v>10.51</v>
      </c>
      <c r="N92">
        <f t="shared" si="6"/>
        <v>32.340000000000003</v>
      </c>
      <c r="O92" s="154">
        <f t="shared" si="7"/>
        <v>0.25999999999999801</v>
      </c>
      <c r="P92">
        <v>7.0562770562770556</v>
      </c>
      <c r="Q92">
        <v>13.487569573283858</v>
      </c>
      <c r="R92">
        <v>0</v>
      </c>
      <c r="S92">
        <v>1.4616573902288186</v>
      </c>
      <c r="T92">
        <v>10.594495980210265</v>
      </c>
      <c r="U92" s="156">
        <f t="shared" si="8"/>
        <v>32.599999999999994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32.6</v>
      </c>
      <c r="E93">
        <f>GT!N93</f>
        <v>0</v>
      </c>
      <c r="F93">
        <f t="shared" si="10"/>
        <v>84</v>
      </c>
      <c r="G93">
        <f t="shared" si="11"/>
        <v>32.6</v>
      </c>
      <c r="H93" s="154"/>
      <c r="I93">
        <f>BRPL_EOD!AC93+BRPL_EOD!AD93</f>
        <v>7</v>
      </c>
      <c r="J93">
        <f>BYPL_EOD!AC93+BYPL_EOD!AD93</f>
        <v>13.38</v>
      </c>
      <c r="K93">
        <f>MES_EOD!AC93+MES_EOD!AD93</f>
        <v>0</v>
      </c>
      <c r="L93">
        <f>NDMC_EOD!AC93+NDMC_EOD!AD93</f>
        <v>1.45</v>
      </c>
      <c r="M93">
        <f>TPDDL_EOD!AC93+TPDDL_EOD!AD93</f>
        <v>10.51</v>
      </c>
      <c r="N93">
        <f t="shared" si="6"/>
        <v>32.340000000000003</v>
      </c>
      <c r="O93" s="154">
        <f t="shared" si="7"/>
        <v>0.25999999999999801</v>
      </c>
      <c r="P93">
        <v>7.0562770562770556</v>
      </c>
      <c r="Q93">
        <v>13.487569573283858</v>
      </c>
      <c r="R93">
        <v>0</v>
      </c>
      <c r="S93">
        <v>1.4616573902288186</v>
      </c>
      <c r="T93">
        <v>10.594495980210265</v>
      </c>
      <c r="U93" s="156">
        <f t="shared" si="8"/>
        <v>32.599999999999994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33.6</v>
      </c>
      <c r="E94">
        <f>GT!N94</f>
        <v>0</v>
      </c>
      <c r="F94">
        <f t="shared" si="10"/>
        <v>84</v>
      </c>
      <c r="G94">
        <f t="shared" si="11"/>
        <v>33.6</v>
      </c>
      <c r="H94" s="154"/>
      <c r="I94">
        <f>BRPL_EOD!AC94+BRPL_EOD!AD94</f>
        <v>7.22</v>
      </c>
      <c r="J94">
        <f>BYPL_EOD!AC94+BYPL_EOD!AD94</f>
        <v>13.79</v>
      </c>
      <c r="K94">
        <f>MES_EOD!AC94+MES_EOD!AD94</f>
        <v>0</v>
      </c>
      <c r="L94">
        <f>NDMC_EOD!AC94+NDMC_EOD!AD94</f>
        <v>1.5</v>
      </c>
      <c r="M94">
        <f>TPDDL_EOD!AC94+TPDDL_EOD!AD94</f>
        <v>10.83</v>
      </c>
      <c r="N94">
        <f t="shared" si="6"/>
        <v>33.339999999999996</v>
      </c>
      <c r="O94" s="154">
        <f t="shared" si="7"/>
        <v>0.26000000000000512</v>
      </c>
      <c r="P94">
        <v>7.2763047390521907</v>
      </c>
      <c r="Q94">
        <v>13.897540491901621</v>
      </c>
      <c r="R94">
        <v>0</v>
      </c>
      <c r="S94">
        <v>1.5116976604679067</v>
      </c>
      <c r="T94">
        <v>10.914457108578286</v>
      </c>
      <c r="U94" s="156">
        <f t="shared" si="8"/>
        <v>33.600000000000009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33.6</v>
      </c>
      <c r="E95">
        <f>GT!N95</f>
        <v>0</v>
      </c>
      <c r="F95">
        <f t="shared" si="10"/>
        <v>84</v>
      </c>
      <c r="G95">
        <f t="shared" si="11"/>
        <v>33.6</v>
      </c>
      <c r="H95" s="154"/>
      <c r="I95">
        <f>BRPL_EOD!AC95+BRPL_EOD!AD95</f>
        <v>7.22</v>
      </c>
      <c r="J95">
        <f>BYPL_EOD!AC95+BYPL_EOD!AD95</f>
        <v>13.79</v>
      </c>
      <c r="K95">
        <f>MES_EOD!AC95+MES_EOD!AD95</f>
        <v>0</v>
      </c>
      <c r="L95">
        <f>NDMC_EOD!AC95+NDMC_EOD!AD95</f>
        <v>1.5</v>
      </c>
      <c r="M95">
        <f>TPDDL_EOD!AC95+TPDDL_EOD!AD95</f>
        <v>10.83</v>
      </c>
      <c r="N95">
        <f t="shared" si="6"/>
        <v>33.339999999999996</v>
      </c>
      <c r="O95" s="154">
        <f t="shared" si="7"/>
        <v>0.26000000000000512</v>
      </c>
      <c r="P95">
        <v>7.2763047390521907</v>
      </c>
      <c r="Q95">
        <v>13.897540491901621</v>
      </c>
      <c r="R95">
        <v>0</v>
      </c>
      <c r="S95">
        <v>1.5116976604679067</v>
      </c>
      <c r="T95">
        <v>10.914457108578286</v>
      </c>
      <c r="U95" s="156">
        <f t="shared" si="8"/>
        <v>33.600000000000009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33.6</v>
      </c>
      <c r="E96">
        <f>GT!N96</f>
        <v>0</v>
      </c>
      <c r="F96">
        <f t="shared" si="10"/>
        <v>84</v>
      </c>
      <c r="G96">
        <f t="shared" si="11"/>
        <v>33.6</v>
      </c>
      <c r="H96" s="154"/>
      <c r="I96">
        <f>BRPL_EOD!AC96+BRPL_EOD!AD96</f>
        <v>7.22</v>
      </c>
      <c r="J96">
        <f>BYPL_EOD!AC96+BYPL_EOD!AD96</f>
        <v>13.79</v>
      </c>
      <c r="K96">
        <f>MES_EOD!AC96+MES_EOD!AD96</f>
        <v>0</v>
      </c>
      <c r="L96">
        <f>NDMC_EOD!AC96+NDMC_EOD!AD96</f>
        <v>1.5</v>
      </c>
      <c r="M96">
        <f>TPDDL_EOD!AC96+TPDDL_EOD!AD96</f>
        <v>10.83</v>
      </c>
      <c r="N96">
        <f t="shared" si="6"/>
        <v>33.339999999999996</v>
      </c>
      <c r="O96" s="154">
        <f t="shared" si="7"/>
        <v>0.26000000000000512</v>
      </c>
      <c r="P96">
        <v>7.2763047390521907</v>
      </c>
      <c r="Q96">
        <v>13.897540491901621</v>
      </c>
      <c r="R96">
        <v>0</v>
      </c>
      <c r="S96">
        <v>1.5116976604679067</v>
      </c>
      <c r="T96">
        <v>10.914457108578286</v>
      </c>
      <c r="U96" s="156">
        <f t="shared" si="8"/>
        <v>33.600000000000009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33.6</v>
      </c>
      <c r="E97">
        <f>GT!N97</f>
        <v>0</v>
      </c>
      <c r="F97">
        <f t="shared" si="10"/>
        <v>84</v>
      </c>
      <c r="G97">
        <f t="shared" si="11"/>
        <v>33.6</v>
      </c>
      <c r="H97" s="154"/>
      <c r="I97">
        <f>BRPL_EOD!AC97+BRPL_EOD!AD97</f>
        <v>7.22</v>
      </c>
      <c r="J97">
        <f>BYPL_EOD!AC97+BYPL_EOD!AD97</f>
        <v>13.79</v>
      </c>
      <c r="K97">
        <f>MES_EOD!AC97+MES_EOD!AD97</f>
        <v>0</v>
      </c>
      <c r="L97">
        <f>NDMC_EOD!AC97+NDMC_EOD!AD97</f>
        <v>1.5</v>
      </c>
      <c r="M97">
        <f>TPDDL_EOD!AC97+TPDDL_EOD!AD97</f>
        <v>10.83</v>
      </c>
      <c r="N97">
        <f t="shared" si="6"/>
        <v>33.339999999999996</v>
      </c>
      <c r="O97" s="154">
        <f t="shared" si="7"/>
        <v>0.26000000000000512</v>
      </c>
      <c r="P97">
        <v>7.2763047390521907</v>
      </c>
      <c r="Q97">
        <v>13.897540491901621</v>
      </c>
      <c r="R97">
        <v>0</v>
      </c>
      <c r="S97">
        <v>1.5116976604679067</v>
      </c>
      <c r="T97">
        <v>10.914457108578286</v>
      </c>
      <c r="U97" s="156">
        <f t="shared" si="8"/>
        <v>33.600000000000009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33.6</v>
      </c>
      <c r="E98">
        <f>GT!N98</f>
        <v>0</v>
      </c>
      <c r="F98">
        <f t="shared" si="10"/>
        <v>84</v>
      </c>
      <c r="G98">
        <f t="shared" si="11"/>
        <v>33.6</v>
      </c>
      <c r="H98" s="154"/>
      <c r="I98">
        <f>BRPL_EOD!AC98+BRPL_EOD!AD98</f>
        <v>7.22</v>
      </c>
      <c r="J98">
        <f>BYPL_EOD!AC98+BYPL_EOD!AD98</f>
        <v>13.79</v>
      </c>
      <c r="K98">
        <f>MES_EOD!AC98+MES_EOD!AD98</f>
        <v>0</v>
      </c>
      <c r="L98">
        <f>NDMC_EOD!AC98+NDMC_EOD!AD98</f>
        <v>1.5</v>
      </c>
      <c r="M98">
        <f>TPDDL_EOD!AC98+TPDDL_EOD!AD98</f>
        <v>10.83</v>
      </c>
      <c r="N98">
        <f t="shared" si="6"/>
        <v>33.339999999999996</v>
      </c>
      <c r="O98" s="154">
        <f t="shared" si="7"/>
        <v>0.26000000000000512</v>
      </c>
      <c r="P98">
        <v>7.2763047390521907</v>
      </c>
      <c r="Q98">
        <v>13.897540491901621</v>
      </c>
      <c r="R98">
        <v>0</v>
      </c>
      <c r="S98">
        <v>1.5116976604679067</v>
      </c>
      <c r="T98">
        <v>10.914457108578286</v>
      </c>
      <c r="U98" s="156">
        <f t="shared" si="8"/>
        <v>33.600000000000009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0.79894999999999972</v>
      </c>
      <c r="E99" s="156">
        <f t="shared" si="12"/>
        <v>0</v>
      </c>
      <c r="F99" s="156">
        <f t="shared" si="12"/>
        <v>2.016</v>
      </c>
      <c r="G99" s="156">
        <f t="shared" si="12"/>
        <v>0.79894999999999972</v>
      </c>
      <c r="H99" s="156"/>
      <c r="I99" s="156">
        <f t="shared" si="12"/>
        <v>0.20861249999999984</v>
      </c>
      <c r="J99" s="156">
        <f t="shared" si="12"/>
        <v>0.24127500000000002</v>
      </c>
      <c r="K99" s="156">
        <f t="shared" si="12"/>
        <v>0</v>
      </c>
      <c r="L99" s="156">
        <f t="shared" si="12"/>
        <v>4.1502499999999949E-2</v>
      </c>
      <c r="M99" s="156">
        <f t="shared" si="12"/>
        <v>0.29978000000000016</v>
      </c>
      <c r="N99" s="156">
        <f t="shared" si="12"/>
        <v>0.79116999999999971</v>
      </c>
      <c r="O99" s="156">
        <f t="shared" si="12"/>
        <v>7.7800000000000083E-3</v>
      </c>
      <c r="P99" s="156">
        <f t="shared" si="12"/>
        <v>0.21086686217471531</v>
      </c>
      <c r="Q99" s="156">
        <f t="shared" si="12"/>
        <v>0.24316142654764028</v>
      </c>
      <c r="R99" s="156">
        <f t="shared" si="12"/>
        <v>0</v>
      </c>
      <c r="S99" s="156">
        <f t="shared" si="12"/>
        <v>4.1945431808432326E-2</v>
      </c>
      <c r="T99" s="156">
        <f t="shared" si="12"/>
        <v>0.30297627946921191</v>
      </c>
      <c r="U99" s="156">
        <f t="shared" si="12"/>
        <v>0.79894999999999972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8" t="s">
        <v>157</v>
      </c>
      <c r="C1" s="208"/>
      <c r="D1" s="208" t="s">
        <v>287</v>
      </c>
      <c r="E1" s="208"/>
      <c r="H1" s="154"/>
      <c r="I1" s="208" t="s">
        <v>344</v>
      </c>
      <c r="J1" s="208"/>
      <c r="K1" s="208"/>
      <c r="L1" s="208"/>
      <c r="M1" s="208"/>
      <c r="N1" s="208"/>
      <c r="O1" s="155"/>
      <c r="P1" s="208" t="s">
        <v>345</v>
      </c>
      <c r="Q1" s="208"/>
      <c r="R1" s="208"/>
      <c r="S1" s="208"/>
      <c r="T1" s="208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44714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8" t="s">
        <v>157</v>
      </c>
      <c r="C1" s="208"/>
      <c r="D1" s="208" t="s">
        <v>287</v>
      </c>
      <c r="E1" s="208"/>
      <c r="H1" s="154"/>
      <c r="I1" s="208" t="s">
        <v>344</v>
      </c>
      <c r="J1" s="208"/>
      <c r="K1" s="208"/>
      <c r="L1" s="208"/>
      <c r="M1" s="208"/>
      <c r="N1" s="208"/>
      <c r="O1" s="155"/>
      <c r="P1" s="208" t="s">
        <v>345</v>
      </c>
      <c r="Q1" s="208"/>
      <c r="R1" s="208"/>
      <c r="S1" s="208"/>
      <c r="T1" s="208"/>
      <c r="U1" s="156"/>
      <c r="V1" s="154"/>
      <c r="Y1" s="208" t="s">
        <v>351</v>
      </c>
      <c r="Z1" s="208"/>
      <c r="AA1" s="208" t="s">
        <v>352</v>
      </c>
      <c r="AB1" s="208"/>
      <c r="AC1" s="229" t="s">
        <v>349</v>
      </c>
      <c r="AD1" s="229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252</v>
      </c>
      <c r="E3">
        <f>BAWANA!AM3</f>
        <v>0</v>
      </c>
      <c r="F3">
        <f>(B3+C3)*0.8</f>
        <v>256</v>
      </c>
      <c r="G3">
        <f>(D3+E3)</f>
        <v>252</v>
      </c>
      <c r="H3" s="154"/>
      <c r="I3">
        <f>BRPL_EOD!AK3+BRPL_EOD!AL3</f>
        <v>99.62</v>
      </c>
      <c r="J3">
        <f>BYPL_EOD!AK3+BYPL_EOD!AL3</f>
        <v>49.92</v>
      </c>
      <c r="K3">
        <f>MES_EOD!AK3+MES_EOD!AL3</f>
        <v>5.86</v>
      </c>
      <c r="L3">
        <f>NDMC_EOD!AK3+NDMC_EOD!AL3</f>
        <v>31</v>
      </c>
      <c r="M3">
        <f>TPDDL_EOD!AK3+TPDDL_EOD!AL3</f>
        <v>69.599999999999994</v>
      </c>
      <c r="N3">
        <f t="shared" ref="N3:N66" si="0">SUM(I3:M3)</f>
        <v>256</v>
      </c>
      <c r="O3" s="154">
        <f t="shared" ref="O3:O66" si="1">G3-N3</f>
        <v>-4</v>
      </c>
      <c r="P3">
        <v>98.063437500000006</v>
      </c>
      <c r="Q3">
        <v>49.14</v>
      </c>
      <c r="R3">
        <v>5.7684375000000001</v>
      </c>
      <c r="S3">
        <v>30.515625</v>
      </c>
      <c r="T3">
        <v>68.512499999999989</v>
      </c>
      <c r="U3" s="156">
        <f t="shared" ref="U3:U66" si="2">SUM(P3:T3)</f>
        <v>252</v>
      </c>
      <c r="V3" s="154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253</v>
      </c>
      <c r="E4">
        <f>BAWANA!AM4</f>
        <v>0</v>
      </c>
      <c r="F4">
        <f t="shared" ref="F4:F67" si="4">(B4+C4)*0.8</f>
        <v>256</v>
      </c>
      <c r="G4">
        <f t="shared" ref="G4:G67" si="5">(D4+E4)</f>
        <v>253</v>
      </c>
      <c r="H4" s="154"/>
      <c r="I4">
        <f>BRPL_EOD!AK4+BRPL_EOD!AL4</f>
        <v>99.62</v>
      </c>
      <c r="J4">
        <f>BYPL_EOD!AK4+BYPL_EOD!AL4</f>
        <v>49.92</v>
      </c>
      <c r="K4">
        <f>MES_EOD!AK4+MES_EOD!AL4</f>
        <v>5.86</v>
      </c>
      <c r="L4">
        <f>NDMC_EOD!AK4+NDMC_EOD!AL4</f>
        <v>31</v>
      </c>
      <c r="M4">
        <f>TPDDL_EOD!AK4+TPDDL_EOD!AL4</f>
        <v>69.599999999999994</v>
      </c>
      <c r="N4">
        <f t="shared" si="0"/>
        <v>256</v>
      </c>
      <c r="O4" s="154">
        <f t="shared" si="1"/>
        <v>-3</v>
      </c>
      <c r="P4">
        <v>98.452578125000002</v>
      </c>
      <c r="Q4">
        <v>49.335000000000001</v>
      </c>
      <c r="R4">
        <v>5.7913281250000006</v>
      </c>
      <c r="S4">
        <v>30.63671875</v>
      </c>
      <c r="T4">
        <v>68.784374999999997</v>
      </c>
      <c r="U4" s="156">
        <f t="shared" si="2"/>
        <v>253</v>
      </c>
      <c r="V4" s="154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54"/>
      <c r="I5">
        <f>BRPL_EOD!AK5+BRPL_EOD!AL5</f>
        <v>99.62</v>
      </c>
      <c r="J5">
        <f>BYPL_EOD!AK5+BYPL_EOD!AL5</f>
        <v>49.92</v>
      </c>
      <c r="K5">
        <f>MES_EOD!AK5+MES_EOD!AL5</f>
        <v>5.86</v>
      </c>
      <c r="L5">
        <f>NDMC_EOD!AK5+NDMC_EOD!AL5</f>
        <v>31</v>
      </c>
      <c r="M5">
        <f>TPDDL_EOD!AK5+TPDDL_EOD!AL5</f>
        <v>69.599999999999994</v>
      </c>
      <c r="N5">
        <f t="shared" si="0"/>
        <v>256</v>
      </c>
      <c r="O5" s="154">
        <f t="shared" si="1"/>
        <v>0</v>
      </c>
      <c r="P5">
        <v>99.62</v>
      </c>
      <c r="Q5">
        <v>49.92</v>
      </c>
      <c r="R5">
        <v>5.86</v>
      </c>
      <c r="S5">
        <v>31</v>
      </c>
      <c r="T5">
        <v>69.599999999999994</v>
      </c>
      <c r="U5" s="156">
        <f t="shared" si="2"/>
        <v>256</v>
      </c>
      <c r="V5" s="154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54"/>
      <c r="I6">
        <f>BRPL_EOD!AK6+BRPL_EOD!AL6</f>
        <v>99.62</v>
      </c>
      <c r="J6">
        <f>BYPL_EOD!AK6+BYPL_EOD!AL6</f>
        <v>49.92</v>
      </c>
      <c r="K6">
        <f>MES_EOD!AK6+MES_EOD!AL6</f>
        <v>5.86</v>
      </c>
      <c r="L6">
        <f>NDMC_EOD!AK6+NDMC_EOD!AL6</f>
        <v>31</v>
      </c>
      <c r="M6">
        <f>TPDDL_EOD!AK6+TPDDL_EOD!AL6</f>
        <v>69.599999999999994</v>
      </c>
      <c r="N6">
        <f t="shared" si="0"/>
        <v>256</v>
      </c>
      <c r="O6" s="154">
        <f t="shared" si="1"/>
        <v>0</v>
      </c>
      <c r="P6">
        <v>99.62</v>
      </c>
      <c r="Q6">
        <v>49.92</v>
      </c>
      <c r="R6">
        <v>5.86</v>
      </c>
      <c r="S6">
        <v>31</v>
      </c>
      <c r="T6">
        <v>69.599999999999994</v>
      </c>
      <c r="U6" s="156">
        <f t="shared" si="2"/>
        <v>256</v>
      </c>
      <c r="V6" s="154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54"/>
      <c r="I7">
        <f>BRPL_EOD!AK7+BRPL_EOD!AL7</f>
        <v>99.62</v>
      </c>
      <c r="J7">
        <f>BYPL_EOD!AK7+BYPL_EOD!AL7</f>
        <v>49.92</v>
      </c>
      <c r="K7">
        <f>MES_EOD!AK7+MES_EOD!AL7</f>
        <v>5.86</v>
      </c>
      <c r="L7">
        <f>NDMC_EOD!AK7+NDMC_EOD!AL7</f>
        <v>31</v>
      </c>
      <c r="M7">
        <f>TPDDL_EOD!AK7+TPDDL_EOD!AL7</f>
        <v>69.599999999999994</v>
      </c>
      <c r="N7">
        <f t="shared" si="0"/>
        <v>256</v>
      </c>
      <c r="O7" s="154">
        <f t="shared" si="1"/>
        <v>0</v>
      </c>
      <c r="P7">
        <v>99.62</v>
      </c>
      <c r="Q7">
        <v>49.92</v>
      </c>
      <c r="R7">
        <v>5.86</v>
      </c>
      <c r="S7">
        <v>31</v>
      </c>
      <c r="T7">
        <v>69.599999999999994</v>
      </c>
      <c r="U7" s="156">
        <f t="shared" si="2"/>
        <v>256</v>
      </c>
      <c r="V7" s="154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54"/>
      <c r="I8">
        <f>BRPL_EOD!AK8+BRPL_EOD!AL8</f>
        <v>99.62</v>
      </c>
      <c r="J8">
        <f>BYPL_EOD!AK8+BYPL_EOD!AL8</f>
        <v>49.92</v>
      </c>
      <c r="K8">
        <f>MES_EOD!AK8+MES_EOD!AL8</f>
        <v>5.86</v>
      </c>
      <c r="L8">
        <f>NDMC_EOD!AK8+NDMC_EOD!AL8</f>
        <v>31</v>
      </c>
      <c r="M8">
        <f>TPDDL_EOD!AK8+TPDDL_EOD!AL8</f>
        <v>69.599999999999994</v>
      </c>
      <c r="N8">
        <f t="shared" si="0"/>
        <v>256</v>
      </c>
      <c r="O8" s="154">
        <f t="shared" si="1"/>
        <v>0</v>
      </c>
      <c r="P8">
        <v>99.62</v>
      </c>
      <c r="Q8">
        <v>49.92</v>
      </c>
      <c r="R8">
        <v>5.86</v>
      </c>
      <c r="S8">
        <v>31</v>
      </c>
      <c r="T8">
        <v>69.599999999999994</v>
      </c>
      <c r="U8" s="156">
        <f t="shared" si="2"/>
        <v>256</v>
      </c>
      <c r="V8" s="154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54"/>
      <c r="I9">
        <f>BRPL_EOD!AK9+BRPL_EOD!AL9</f>
        <v>99.62</v>
      </c>
      <c r="J9">
        <f>BYPL_EOD!AK9+BYPL_EOD!AL9</f>
        <v>49.92</v>
      </c>
      <c r="K9">
        <f>MES_EOD!AK9+MES_EOD!AL9</f>
        <v>5.86</v>
      </c>
      <c r="L9">
        <f>NDMC_EOD!AK9+NDMC_EOD!AL9</f>
        <v>31</v>
      </c>
      <c r="M9">
        <f>TPDDL_EOD!AK9+TPDDL_EOD!AL9</f>
        <v>69.599999999999994</v>
      </c>
      <c r="N9">
        <f t="shared" si="0"/>
        <v>256</v>
      </c>
      <c r="O9" s="154">
        <f t="shared" si="1"/>
        <v>0</v>
      </c>
      <c r="P9">
        <v>99.62</v>
      </c>
      <c r="Q9">
        <v>49.92</v>
      </c>
      <c r="R9">
        <v>5.86</v>
      </c>
      <c r="S9">
        <v>31</v>
      </c>
      <c r="T9">
        <v>69.599999999999994</v>
      </c>
      <c r="U9" s="156">
        <f t="shared" si="2"/>
        <v>256</v>
      </c>
      <c r="V9" s="154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54"/>
      <c r="I10">
        <f>BRPL_EOD!AK10+BRPL_EOD!AL10</f>
        <v>99.62</v>
      </c>
      <c r="J10">
        <f>BYPL_EOD!AK10+BYPL_EOD!AL10</f>
        <v>49.92</v>
      </c>
      <c r="K10">
        <f>MES_EOD!AK10+MES_EOD!AL10</f>
        <v>5.86</v>
      </c>
      <c r="L10">
        <f>NDMC_EOD!AK10+NDMC_EOD!AL10</f>
        <v>31</v>
      </c>
      <c r="M10">
        <f>TPDDL_EOD!AK10+TPDDL_EOD!AL10</f>
        <v>69.599999999999994</v>
      </c>
      <c r="N10">
        <f t="shared" si="0"/>
        <v>256</v>
      </c>
      <c r="O10" s="154">
        <f t="shared" si="1"/>
        <v>0</v>
      </c>
      <c r="P10">
        <v>99.62</v>
      </c>
      <c r="Q10">
        <v>49.92</v>
      </c>
      <c r="R10">
        <v>5.86</v>
      </c>
      <c r="S10">
        <v>31</v>
      </c>
      <c r="T10">
        <v>69.599999999999994</v>
      </c>
      <c r="U10" s="156">
        <f t="shared" si="2"/>
        <v>256</v>
      </c>
      <c r="V10" s="154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54"/>
      <c r="I11">
        <f>BRPL_EOD!AK11+BRPL_EOD!AL11</f>
        <v>99.62</v>
      </c>
      <c r="J11">
        <f>BYPL_EOD!AK11+BYPL_EOD!AL11</f>
        <v>49.92</v>
      </c>
      <c r="K11">
        <f>MES_EOD!AK11+MES_EOD!AL11</f>
        <v>5.86</v>
      </c>
      <c r="L11">
        <f>NDMC_EOD!AK11+NDMC_EOD!AL11</f>
        <v>31</v>
      </c>
      <c r="M11">
        <f>TPDDL_EOD!AK11+TPDDL_EOD!AL11</f>
        <v>69.599999999999994</v>
      </c>
      <c r="N11">
        <f t="shared" si="0"/>
        <v>256</v>
      </c>
      <c r="O11" s="154">
        <f t="shared" si="1"/>
        <v>0</v>
      </c>
      <c r="P11">
        <v>99.62</v>
      </c>
      <c r="Q11">
        <v>49.92</v>
      </c>
      <c r="R11">
        <v>5.86</v>
      </c>
      <c r="S11">
        <v>31</v>
      </c>
      <c r="T11">
        <v>69.599999999999994</v>
      </c>
      <c r="U11" s="156">
        <f t="shared" si="2"/>
        <v>256</v>
      </c>
      <c r="V11" s="154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54"/>
      <c r="I12">
        <f>BRPL_EOD!AK12+BRPL_EOD!AL12</f>
        <v>99.62</v>
      </c>
      <c r="J12">
        <f>BYPL_EOD!AK12+BYPL_EOD!AL12</f>
        <v>49.92</v>
      </c>
      <c r="K12">
        <f>MES_EOD!AK12+MES_EOD!AL12</f>
        <v>5.86</v>
      </c>
      <c r="L12">
        <f>NDMC_EOD!AK12+NDMC_EOD!AL12</f>
        <v>31</v>
      </c>
      <c r="M12">
        <f>TPDDL_EOD!AK12+TPDDL_EOD!AL12</f>
        <v>69.599999999999994</v>
      </c>
      <c r="N12">
        <f t="shared" si="0"/>
        <v>256</v>
      </c>
      <c r="O12" s="154">
        <f t="shared" si="1"/>
        <v>0</v>
      </c>
      <c r="P12">
        <v>99.62</v>
      </c>
      <c r="Q12">
        <v>49.92</v>
      </c>
      <c r="R12">
        <v>5.86</v>
      </c>
      <c r="S12">
        <v>31</v>
      </c>
      <c r="T12">
        <v>69.599999999999994</v>
      </c>
      <c r="U12" s="156">
        <f t="shared" si="2"/>
        <v>256</v>
      </c>
      <c r="V12" s="154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256</v>
      </c>
      <c r="E13">
        <f>BAWANA!AM13</f>
        <v>0</v>
      </c>
      <c r="F13">
        <f t="shared" si="4"/>
        <v>256</v>
      </c>
      <c r="G13">
        <f t="shared" si="5"/>
        <v>256</v>
      </c>
      <c r="H13" s="154"/>
      <c r="I13">
        <f>BRPL_EOD!AK13+BRPL_EOD!AL13</f>
        <v>99.62</v>
      </c>
      <c r="J13">
        <f>BYPL_EOD!AK13+BYPL_EOD!AL13</f>
        <v>49.92</v>
      </c>
      <c r="K13">
        <f>MES_EOD!AK13+MES_EOD!AL13</f>
        <v>5.86</v>
      </c>
      <c r="L13">
        <f>NDMC_EOD!AK13+NDMC_EOD!AL13</f>
        <v>31</v>
      </c>
      <c r="M13">
        <f>TPDDL_EOD!AK13+TPDDL_EOD!AL13</f>
        <v>69.599999999999994</v>
      </c>
      <c r="N13">
        <f t="shared" si="0"/>
        <v>256</v>
      </c>
      <c r="O13" s="154">
        <f t="shared" si="1"/>
        <v>0</v>
      </c>
      <c r="P13">
        <v>99.62</v>
      </c>
      <c r="Q13">
        <v>49.92</v>
      </c>
      <c r="R13">
        <v>5.86</v>
      </c>
      <c r="S13">
        <v>31</v>
      </c>
      <c r="T13">
        <v>69.599999999999994</v>
      </c>
      <c r="U13" s="156">
        <f t="shared" si="2"/>
        <v>256</v>
      </c>
      <c r="V13" s="154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256</v>
      </c>
      <c r="E14">
        <f>BAWANA!AM14</f>
        <v>0</v>
      </c>
      <c r="F14">
        <f t="shared" si="4"/>
        <v>256</v>
      </c>
      <c r="G14">
        <f t="shared" si="5"/>
        <v>256</v>
      </c>
      <c r="H14" s="154"/>
      <c r="I14">
        <f>BRPL_EOD!AK14+BRPL_EOD!AL14</f>
        <v>99.62</v>
      </c>
      <c r="J14">
        <f>BYPL_EOD!AK14+BYPL_EOD!AL14</f>
        <v>49.92</v>
      </c>
      <c r="K14">
        <f>MES_EOD!AK14+MES_EOD!AL14</f>
        <v>5.86</v>
      </c>
      <c r="L14">
        <f>NDMC_EOD!AK14+NDMC_EOD!AL14</f>
        <v>31</v>
      </c>
      <c r="M14">
        <f>TPDDL_EOD!AK14+TPDDL_EOD!AL14</f>
        <v>69.599999999999994</v>
      </c>
      <c r="N14">
        <f t="shared" si="0"/>
        <v>256</v>
      </c>
      <c r="O14" s="154">
        <f t="shared" si="1"/>
        <v>0</v>
      </c>
      <c r="P14">
        <v>99.62</v>
      </c>
      <c r="Q14">
        <v>49.92</v>
      </c>
      <c r="R14">
        <v>5.86</v>
      </c>
      <c r="S14">
        <v>31</v>
      </c>
      <c r="T14">
        <v>69.599999999999994</v>
      </c>
      <c r="U14" s="156">
        <f t="shared" si="2"/>
        <v>256</v>
      </c>
      <c r="V14" s="154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256</v>
      </c>
      <c r="E15">
        <f>BAWANA!AM15</f>
        <v>0</v>
      </c>
      <c r="F15">
        <f t="shared" si="4"/>
        <v>256</v>
      </c>
      <c r="G15">
        <f t="shared" si="5"/>
        <v>256</v>
      </c>
      <c r="H15" s="154"/>
      <c r="I15">
        <f>BRPL_EOD!AK15+BRPL_EOD!AL15</f>
        <v>99.62</v>
      </c>
      <c r="J15">
        <f>BYPL_EOD!AK15+BYPL_EOD!AL15</f>
        <v>49.92</v>
      </c>
      <c r="K15">
        <f>MES_EOD!AK15+MES_EOD!AL15</f>
        <v>5.86</v>
      </c>
      <c r="L15">
        <f>NDMC_EOD!AK15+NDMC_EOD!AL15</f>
        <v>31</v>
      </c>
      <c r="M15">
        <f>TPDDL_EOD!AK15+TPDDL_EOD!AL15</f>
        <v>69.599999999999994</v>
      </c>
      <c r="N15">
        <f t="shared" si="0"/>
        <v>256</v>
      </c>
      <c r="O15" s="154">
        <f t="shared" si="1"/>
        <v>0</v>
      </c>
      <c r="P15">
        <v>99.62</v>
      </c>
      <c r="Q15">
        <v>49.92</v>
      </c>
      <c r="R15">
        <v>5.86</v>
      </c>
      <c r="S15">
        <v>31</v>
      </c>
      <c r="T15">
        <v>69.599999999999994</v>
      </c>
      <c r="U15" s="156">
        <f t="shared" si="2"/>
        <v>256</v>
      </c>
      <c r="V15" s="154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256</v>
      </c>
      <c r="E16">
        <f>BAWANA!AM16</f>
        <v>0</v>
      </c>
      <c r="F16">
        <f t="shared" si="4"/>
        <v>256</v>
      </c>
      <c r="G16">
        <f t="shared" si="5"/>
        <v>256</v>
      </c>
      <c r="H16" s="154"/>
      <c r="I16">
        <f>BRPL_EOD!AK16+BRPL_EOD!AL16</f>
        <v>99.62</v>
      </c>
      <c r="J16">
        <f>BYPL_EOD!AK16+BYPL_EOD!AL16</f>
        <v>49.92</v>
      </c>
      <c r="K16">
        <f>MES_EOD!AK16+MES_EOD!AL16</f>
        <v>5.86</v>
      </c>
      <c r="L16">
        <f>NDMC_EOD!AK16+NDMC_EOD!AL16</f>
        <v>31</v>
      </c>
      <c r="M16">
        <f>TPDDL_EOD!AK16+TPDDL_EOD!AL16</f>
        <v>69.599999999999994</v>
      </c>
      <c r="N16">
        <f t="shared" si="0"/>
        <v>256</v>
      </c>
      <c r="O16" s="154">
        <f t="shared" si="1"/>
        <v>0</v>
      </c>
      <c r="P16">
        <v>99.62</v>
      </c>
      <c r="Q16">
        <v>49.92</v>
      </c>
      <c r="R16">
        <v>5.86</v>
      </c>
      <c r="S16">
        <v>31</v>
      </c>
      <c r="T16">
        <v>69.599999999999994</v>
      </c>
      <c r="U16" s="156">
        <f t="shared" si="2"/>
        <v>256</v>
      </c>
      <c r="V16" s="154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255.95999999999998</v>
      </c>
      <c r="E17">
        <f>BAWANA!AM17</f>
        <v>0</v>
      </c>
      <c r="F17">
        <f t="shared" si="4"/>
        <v>256</v>
      </c>
      <c r="G17">
        <f t="shared" si="5"/>
        <v>255.95999999999998</v>
      </c>
      <c r="H17" s="154"/>
      <c r="I17">
        <f>BRPL_EOD!AK17+BRPL_EOD!AL17</f>
        <v>99.62</v>
      </c>
      <c r="J17">
        <f>BYPL_EOD!AK17+BYPL_EOD!AL17</f>
        <v>49.92</v>
      </c>
      <c r="K17">
        <f>MES_EOD!AK17+MES_EOD!AL17</f>
        <v>5.82</v>
      </c>
      <c r="L17">
        <f>NDMC_EOD!AK17+NDMC_EOD!AL17</f>
        <v>31</v>
      </c>
      <c r="M17">
        <f>TPDDL_EOD!AK17+TPDDL_EOD!AL17</f>
        <v>69.599999999999994</v>
      </c>
      <c r="N17">
        <f t="shared" si="0"/>
        <v>255.96</v>
      </c>
      <c r="O17" s="154">
        <f t="shared" si="1"/>
        <v>0</v>
      </c>
      <c r="P17">
        <v>99.61999999999999</v>
      </c>
      <c r="Q17">
        <v>49.919999999999995</v>
      </c>
      <c r="R17">
        <v>5.8199999999999994</v>
      </c>
      <c r="S17">
        <v>30.999999999999996</v>
      </c>
      <c r="T17">
        <v>69.59999999999998</v>
      </c>
      <c r="U17" s="156">
        <f t="shared" si="2"/>
        <v>255.95999999999998</v>
      </c>
      <c r="V17" s="154">
        <f t="shared" si="3"/>
        <v>0</v>
      </c>
      <c r="Y17">
        <f>BAWANA!AW17+BAWANA!AX17</f>
        <v>0</v>
      </c>
      <c r="Z17">
        <f>BAWANA!BD17+BAWANA!BE17</f>
        <v>32</v>
      </c>
      <c r="AA17">
        <f>BAWANA!X17+BAWANA!Y17</f>
        <v>0</v>
      </c>
      <c r="AB17">
        <f>BAWANA!AE17+BAWANA!AF17</f>
        <v>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255.95999999999998</v>
      </c>
      <c r="E18">
        <f>BAWANA!AM18</f>
        <v>0</v>
      </c>
      <c r="F18">
        <f t="shared" si="4"/>
        <v>256</v>
      </c>
      <c r="G18">
        <f t="shared" si="5"/>
        <v>255.95999999999998</v>
      </c>
      <c r="H18" s="154"/>
      <c r="I18">
        <f>BRPL_EOD!AK18+BRPL_EOD!AL18</f>
        <v>99.62</v>
      </c>
      <c r="J18">
        <f>BYPL_EOD!AK18+BYPL_EOD!AL18</f>
        <v>49.92</v>
      </c>
      <c r="K18">
        <f>MES_EOD!AK18+MES_EOD!AL18</f>
        <v>5.82</v>
      </c>
      <c r="L18">
        <f>NDMC_EOD!AK18+NDMC_EOD!AL18</f>
        <v>31</v>
      </c>
      <c r="M18">
        <f>TPDDL_EOD!AK18+TPDDL_EOD!AL18</f>
        <v>69.599999999999994</v>
      </c>
      <c r="N18">
        <f t="shared" si="0"/>
        <v>255.96</v>
      </c>
      <c r="O18" s="154">
        <f t="shared" si="1"/>
        <v>0</v>
      </c>
      <c r="P18">
        <v>99.61999999999999</v>
      </c>
      <c r="Q18">
        <v>49.919999999999995</v>
      </c>
      <c r="R18">
        <v>5.8199999999999994</v>
      </c>
      <c r="S18">
        <v>30.999999999999996</v>
      </c>
      <c r="T18">
        <v>69.59999999999998</v>
      </c>
      <c r="U18" s="156">
        <f t="shared" si="2"/>
        <v>255.95999999999998</v>
      </c>
      <c r="V18" s="154">
        <f t="shared" si="3"/>
        <v>0</v>
      </c>
      <c r="Y18">
        <f>BAWANA!AW18+BAWANA!AX18</f>
        <v>0</v>
      </c>
      <c r="Z18">
        <f>BAWANA!BD18+BAWANA!BE18</f>
        <v>32</v>
      </c>
      <c r="AA18">
        <f>BAWANA!X18+BAWANA!Y18</f>
        <v>0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255.95999999999998</v>
      </c>
      <c r="E19">
        <f>BAWANA!AM19</f>
        <v>0</v>
      </c>
      <c r="F19">
        <f t="shared" si="4"/>
        <v>256</v>
      </c>
      <c r="G19">
        <f t="shared" si="5"/>
        <v>255.95999999999998</v>
      </c>
      <c r="H19" s="154"/>
      <c r="I19">
        <f>BRPL_EOD!AK19+BRPL_EOD!AL19</f>
        <v>99.62</v>
      </c>
      <c r="J19">
        <f>BYPL_EOD!AK19+BYPL_EOD!AL19</f>
        <v>49.92</v>
      </c>
      <c r="K19">
        <f>MES_EOD!AK19+MES_EOD!AL19</f>
        <v>5.82</v>
      </c>
      <c r="L19">
        <f>NDMC_EOD!AK19+NDMC_EOD!AL19</f>
        <v>31</v>
      </c>
      <c r="M19">
        <f>TPDDL_EOD!AK19+TPDDL_EOD!AL19</f>
        <v>69.599999999999994</v>
      </c>
      <c r="N19">
        <f t="shared" si="0"/>
        <v>255.96</v>
      </c>
      <c r="O19" s="154">
        <f t="shared" si="1"/>
        <v>0</v>
      </c>
      <c r="P19">
        <v>99.61999999999999</v>
      </c>
      <c r="Q19">
        <v>49.919999999999995</v>
      </c>
      <c r="R19">
        <v>5.8199999999999994</v>
      </c>
      <c r="S19">
        <v>30.999999999999996</v>
      </c>
      <c r="T19">
        <v>69.59999999999998</v>
      </c>
      <c r="U19" s="156">
        <f t="shared" si="2"/>
        <v>255.95999999999998</v>
      </c>
      <c r="V19" s="154">
        <f t="shared" si="3"/>
        <v>0</v>
      </c>
      <c r="Y19">
        <f>BAWANA!AW19+BAWANA!AX19</f>
        <v>0</v>
      </c>
      <c r="Z19">
        <f>BAWANA!BD19+BAWANA!BE19</f>
        <v>32</v>
      </c>
      <c r="AA19">
        <f>BAWANA!X19+BAWANA!Y19</f>
        <v>0</v>
      </c>
      <c r="AB19">
        <f>BAWANA!AE19+BAWANA!AF19</f>
        <v>32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255.95999999999998</v>
      </c>
      <c r="E20">
        <f>BAWANA!AM20</f>
        <v>0</v>
      </c>
      <c r="F20">
        <f t="shared" si="4"/>
        <v>256</v>
      </c>
      <c r="G20">
        <f t="shared" si="5"/>
        <v>255.95999999999998</v>
      </c>
      <c r="H20" s="154"/>
      <c r="I20">
        <f>BRPL_EOD!AK20+BRPL_EOD!AL20</f>
        <v>99.62</v>
      </c>
      <c r="J20">
        <f>BYPL_EOD!AK20+BYPL_EOD!AL20</f>
        <v>49.92</v>
      </c>
      <c r="K20">
        <f>MES_EOD!AK20+MES_EOD!AL20</f>
        <v>5.82</v>
      </c>
      <c r="L20">
        <f>NDMC_EOD!AK20+NDMC_EOD!AL20</f>
        <v>31</v>
      </c>
      <c r="M20">
        <f>TPDDL_EOD!AK20+TPDDL_EOD!AL20</f>
        <v>69.599999999999994</v>
      </c>
      <c r="N20">
        <f t="shared" si="0"/>
        <v>255.96</v>
      </c>
      <c r="O20" s="154">
        <f t="shared" si="1"/>
        <v>0</v>
      </c>
      <c r="P20">
        <v>99.61999999999999</v>
      </c>
      <c r="Q20">
        <v>49.919999999999995</v>
      </c>
      <c r="R20">
        <v>5.8199999999999994</v>
      </c>
      <c r="S20">
        <v>30.999999999999996</v>
      </c>
      <c r="T20">
        <v>69.59999999999998</v>
      </c>
      <c r="U20" s="156">
        <f t="shared" si="2"/>
        <v>255.95999999999998</v>
      </c>
      <c r="V20" s="154">
        <f t="shared" si="3"/>
        <v>0</v>
      </c>
      <c r="Y20">
        <f>BAWANA!AW20+BAWANA!AX20</f>
        <v>0</v>
      </c>
      <c r="Z20">
        <f>BAWANA!BD20+BAWANA!BE20</f>
        <v>32</v>
      </c>
      <c r="AA20">
        <f>BAWANA!X20+BAWANA!Y20</f>
        <v>0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255.95999999999998</v>
      </c>
      <c r="E21">
        <f>BAWANA!AM21</f>
        <v>0</v>
      </c>
      <c r="F21">
        <f t="shared" si="4"/>
        <v>256</v>
      </c>
      <c r="G21">
        <f t="shared" si="5"/>
        <v>255.95999999999998</v>
      </c>
      <c r="H21" s="154"/>
      <c r="I21">
        <f>BRPL_EOD!AK21+BRPL_EOD!AL21</f>
        <v>99.62</v>
      </c>
      <c r="J21">
        <f>BYPL_EOD!AK21+BYPL_EOD!AL21</f>
        <v>49.92</v>
      </c>
      <c r="K21">
        <f>MES_EOD!AK21+MES_EOD!AL21</f>
        <v>5.82</v>
      </c>
      <c r="L21">
        <f>NDMC_EOD!AK21+NDMC_EOD!AL21</f>
        <v>31</v>
      </c>
      <c r="M21">
        <f>TPDDL_EOD!AK21+TPDDL_EOD!AL21</f>
        <v>69.599999999999994</v>
      </c>
      <c r="N21">
        <f t="shared" si="0"/>
        <v>255.96</v>
      </c>
      <c r="O21" s="154">
        <f t="shared" si="1"/>
        <v>0</v>
      </c>
      <c r="P21">
        <v>99.61999999999999</v>
      </c>
      <c r="Q21">
        <v>49.919999999999995</v>
      </c>
      <c r="R21">
        <v>5.8199999999999994</v>
      </c>
      <c r="S21">
        <v>30.999999999999996</v>
      </c>
      <c r="T21">
        <v>69.59999999999998</v>
      </c>
      <c r="U21" s="156">
        <f t="shared" si="2"/>
        <v>255.95999999999998</v>
      </c>
      <c r="V21" s="154">
        <f t="shared" si="3"/>
        <v>0</v>
      </c>
      <c r="Y21">
        <f>BAWANA!AW21+BAWANA!AX21</f>
        <v>0</v>
      </c>
      <c r="Z21">
        <f>BAWANA!BD21+BAWANA!BE21</f>
        <v>32</v>
      </c>
      <c r="AA21">
        <f>BAWANA!X21+BAWANA!Y21</f>
        <v>0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255.95999999999998</v>
      </c>
      <c r="E22">
        <f>BAWANA!AM22</f>
        <v>0</v>
      </c>
      <c r="F22">
        <f t="shared" si="4"/>
        <v>256</v>
      </c>
      <c r="G22">
        <f t="shared" si="5"/>
        <v>255.95999999999998</v>
      </c>
      <c r="H22" s="154"/>
      <c r="I22">
        <f>BRPL_EOD!AK22+BRPL_EOD!AL22</f>
        <v>99.62</v>
      </c>
      <c r="J22">
        <f>BYPL_EOD!AK22+BYPL_EOD!AL22</f>
        <v>49.92</v>
      </c>
      <c r="K22">
        <f>MES_EOD!AK22+MES_EOD!AL22</f>
        <v>5.82</v>
      </c>
      <c r="L22">
        <f>NDMC_EOD!AK22+NDMC_EOD!AL22</f>
        <v>31</v>
      </c>
      <c r="M22">
        <f>TPDDL_EOD!AK22+TPDDL_EOD!AL22</f>
        <v>69.599999999999994</v>
      </c>
      <c r="N22">
        <f t="shared" si="0"/>
        <v>255.96</v>
      </c>
      <c r="O22" s="154">
        <f t="shared" si="1"/>
        <v>0</v>
      </c>
      <c r="P22">
        <v>99.61999999999999</v>
      </c>
      <c r="Q22">
        <v>49.919999999999995</v>
      </c>
      <c r="R22">
        <v>5.8199999999999994</v>
      </c>
      <c r="S22">
        <v>30.999999999999996</v>
      </c>
      <c r="T22">
        <v>69.59999999999998</v>
      </c>
      <c r="U22" s="156">
        <f t="shared" si="2"/>
        <v>255.95999999999998</v>
      </c>
      <c r="V22" s="154">
        <f t="shared" si="3"/>
        <v>0</v>
      </c>
      <c r="Y22">
        <f>BAWANA!AW22+BAWANA!AX22</f>
        <v>0</v>
      </c>
      <c r="Z22">
        <f>BAWANA!BD22+BAWANA!BE22</f>
        <v>32</v>
      </c>
      <c r="AA22">
        <f>BAWANA!X22+BAWANA!Y22</f>
        <v>0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226.33999999999997</v>
      </c>
      <c r="E23">
        <f>BAWANA!AM23</f>
        <v>0</v>
      </c>
      <c r="F23">
        <f t="shared" si="4"/>
        <v>256</v>
      </c>
      <c r="G23">
        <f t="shared" si="5"/>
        <v>226.33999999999997</v>
      </c>
      <c r="H23" s="154"/>
      <c r="I23">
        <f>BRPL_EOD!AK23+BRPL_EOD!AL23</f>
        <v>70</v>
      </c>
      <c r="J23">
        <f>BYPL_EOD!AK23+BYPL_EOD!AL23</f>
        <v>49.92</v>
      </c>
      <c r="K23">
        <f>MES_EOD!AK23+MES_EOD!AL23</f>
        <v>5.82</v>
      </c>
      <c r="L23">
        <f>NDMC_EOD!AK23+NDMC_EOD!AL23</f>
        <v>31</v>
      </c>
      <c r="M23">
        <f>TPDDL_EOD!AK23+TPDDL_EOD!AL23</f>
        <v>69.599999999999994</v>
      </c>
      <c r="N23">
        <f t="shared" si="0"/>
        <v>226.34</v>
      </c>
      <c r="O23" s="154">
        <f t="shared" si="1"/>
        <v>0</v>
      </c>
      <c r="P23">
        <v>69.999999999999986</v>
      </c>
      <c r="Q23">
        <v>49.919999999999995</v>
      </c>
      <c r="R23">
        <v>5.8199999999999994</v>
      </c>
      <c r="S23">
        <v>30.999999999999996</v>
      </c>
      <c r="T23">
        <v>69.59999999999998</v>
      </c>
      <c r="U23" s="156">
        <f t="shared" si="2"/>
        <v>226.33999999999997</v>
      </c>
      <c r="V23" s="154">
        <f t="shared" si="3"/>
        <v>0</v>
      </c>
      <c r="Y23">
        <f>BAWANA!AW23+BAWANA!AX23</f>
        <v>11.66</v>
      </c>
      <c r="Z23">
        <f>BAWANA!BD23+BAWANA!BE23</f>
        <v>32</v>
      </c>
      <c r="AA23">
        <f>BAWANA!X23+BAWANA!Y23</f>
        <v>11.66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226.33999999999997</v>
      </c>
      <c r="E24">
        <f>BAWANA!AM24</f>
        <v>0</v>
      </c>
      <c r="F24">
        <f t="shared" si="4"/>
        <v>256</v>
      </c>
      <c r="G24">
        <f t="shared" si="5"/>
        <v>226.33999999999997</v>
      </c>
      <c r="H24" s="154"/>
      <c r="I24">
        <f>BRPL_EOD!AK24+BRPL_EOD!AL24</f>
        <v>70</v>
      </c>
      <c r="J24">
        <f>BYPL_EOD!AK24+BYPL_EOD!AL24</f>
        <v>49.92</v>
      </c>
      <c r="K24">
        <f>MES_EOD!AK24+MES_EOD!AL24</f>
        <v>5.82</v>
      </c>
      <c r="L24">
        <f>NDMC_EOD!AK24+NDMC_EOD!AL24</f>
        <v>31</v>
      </c>
      <c r="M24">
        <f>TPDDL_EOD!AK24+TPDDL_EOD!AL24</f>
        <v>69.599999999999994</v>
      </c>
      <c r="N24">
        <f t="shared" si="0"/>
        <v>226.34</v>
      </c>
      <c r="O24" s="154">
        <f t="shared" si="1"/>
        <v>0</v>
      </c>
      <c r="P24">
        <v>69.999999999999986</v>
      </c>
      <c r="Q24">
        <v>49.919999999999995</v>
      </c>
      <c r="R24">
        <v>5.8199999999999994</v>
      </c>
      <c r="S24">
        <v>30.999999999999996</v>
      </c>
      <c r="T24">
        <v>69.59999999999998</v>
      </c>
      <c r="U24" s="156">
        <f t="shared" si="2"/>
        <v>226.33999999999997</v>
      </c>
      <c r="V24" s="154">
        <f t="shared" si="3"/>
        <v>0</v>
      </c>
      <c r="Y24">
        <f>BAWANA!AW24+BAWANA!AX24</f>
        <v>11.66</v>
      </c>
      <c r="Z24">
        <f>BAWANA!BD24+BAWANA!BE24</f>
        <v>32</v>
      </c>
      <c r="AA24">
        <f>BAWANA!X24+BAWANA!Y24</f>
        <v>11.66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226.33999999999997</v>
      </c>
      <c r="E25">
        <f>BAWANA!AM25</f>
        <v>0</v>
      </c>
      <c r="F25">
        <f t="shared" si="4"/>
        <v>256</v>
      </c>
      <c r="G25">
        <f t="shared" si="5"/>
        <v>226.33999999999997</v>
      </c>
      <c r="H25" s="154"/>
      <c r="I25">
        <f>BRPL_EOD!AK25+BRPL_EOD!AL25</f>
        <v>70</v>
      </c>
      <c r="J25">
        <f>BYPL_EOD!AK25+BYPL_EOD!AL25</f>
        <v>49.92</v>
      </c>
      <c r="K25">
        <f>MES_EOD!AK25+MES_EOD!AL25</f>
        <v>5.82</v>
      </c>
      <c r="L25">
        <f>NDMC_EOD!AK25+NDMC_EOD!AL25</f>
        <v>31</v>
      </c>
      <c r="M25">
        <f>TPDDL_EOD!AK25+TPDDL_EOD!AL25</f>
        <v>69.599999999999994</v>
      </c>
      <c r="N25">
        <f t="shared" si="0"/>
        <v>226.34</v>
      </c>
      <c r="O25" s="154">
        <f t="shared" si="1"/>
        <v>0</v>
      </c>
      <c r="P25">
        <v>69.999999999999986</v>
      </c>
      <c r="Q25">
        <v>49.919999999999995</v>
      </c>
      <c r="R25">
        <v>5.8199999999999994</v>
      </c>
      <c r="S25">
        <v>30.999999999999996</v>
      </c>
      <c r="T25">
        <v>69.59999999999998</v>
      </c>
      <c r="U25" s="156">
        <f t="shared" si="2"/>
        <v>226.33999999999997</v>
      </c>
      <c r="V25" s="154">
        <f t="shared" si="3"/>
        <v>0</v>
      </c>
      <c r="Y25">
        <f>BAWANA!AW25+BAWANA!AX25</f>
        <v>11.66</v>
      </c>
      <c r="Z25">
        <f>BAWANA!BD25+BAWANA!BE25</f>
        <v>32</v>
      </c>
      <c r="AA25">
        <f>BAWANA!X25+BAWANA!Y25</f>
        <v>11.66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226.33999999999997</v>
      </c>
      <c r="E26">
        <f>BAWANA!AM26</f>
        <v>0</v>
      </c>
      <c r="F26">
        <f t="shared" si="4"/>
        <v>256</v>
      </c>
      <c r="G26">
        <f t="shared" si="5"/>
        <v>226.33999999999997</v>
      </c>
      <c r="H26" s="154"/>
      <c r="I26">
        <f>BRPL_EOD!AK26+BRPL_EOD!AL26</f>
        <v>70</v>
      </c>
      <c r="J26">
        <f>BYPL_EOD!AK26+BYPL_EOD!AL26</f>
        <v>49.92</v>
      </c>
      <c r="K26">
        <f>MES_EOD!AK26+MES_EOD!AL26</f>
        <v>5.82</v>
      </c>
      <c r="L26">
        <f>NDMC_EOD!AK26+NDMC_EOD!AL26</f>
        <v>31</v>
      </c>
      <c r="M26">
        <f>TPDDL_EOD!AK26+TPDDL_EOD!AL26</f>
        <v>69.599999999999994</v>
      </c>
      <c r="N26">
        <f t="shared" si="0"/>
        <v>226.34</v>
      </c>
      <c r="O26" s="154">
        <f t="shared" si="1"/>
        <v>0</v>
      </c>
      <c r="P26">
        <v>69.999999999999986</v>
      </c>
      <c r="Q26">
        <v>49.919999999999995</v>
      </c>
      <c r="R26">
        <v>5.8199999999999994</v>
      </c>
      <c r="S26">
        <v>30.999999999999996</v>
      </c>
      <c r="T26">
        <v>69.59999999999998</v>
      </c>
      <c r="U26" s="156">
        <f t="shared" si="2"/>
        <v>226.33999999999997</v>
      </c>
      <c r="V26" s="154">
        <f t="shared" si="3"/>
        <v>0</v>
      </c>
      <c r="Y26">
        <f>BAWANA!AW26+BAWANA!AX26</f>
        <v>11.66</v>
      </c>
      <c r="Z26">
        <f>BAWANA!BD26+BAWANA!BE26</f>
        <v>32</v>
      </c>
      <c r="AA26">
        <f>BAWANA!X26+BAWANA!Y26</f>
        <v>11.66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226.33999999999997</v>
      </c>
      <c r="E27">
        <f>BAWANA!AM27</f>
        <v>0</v>
      </c>
      <c r="F27">
        <f t="shared" si="4"/>
        <v>256</v>
      </c>
      <c r="G27">
        <f t="shared" si="5"/>
        <v>226.33999999999997</v>
      </c>
      <c r="H27" s="154"/>
      <c r="I27">
        <f>BRPL_EOD!AK27+BRPL_EOD!AL27</f>
        <v>70</v>
      </c>
      <c r="J27">
        <f>BYPL_EOD!AK27+BYPL_EOD!AL27</f>
        <v>49.92</v>
      </c>
      <c r="K27">
        <f>MES_EOD!AK27+MES_EOD!AL27</f>
        <v>5.82</v>
      </c>
      <c r="L27">
        <f>NDMC_EOD!AK27+NDMC_EOD!AL27</f>
        <v>31</v>
      </c>
      <c r="M27">
        <f>TPDDL_EOD!AK27+TPDDL_EOD!AL27</f>
        <v>69.599999999999994</v>
      </c>
      <c r="N27">
        <f t="shared" si="0"/>
        <v>226.34</v>
      </c>
      <c r="O27" s="154">
        <f t="shared" si="1"/>
        <v>0</v>
      </c>
      <c r="P27">
        <v>69.999999999999986</v>
      </c>
      <c r="Q27">
        <v>49.919999999999995</v>
      </c>
      <c r="R27">
        <v>5.8199999999999994</v>
      </c>
      <c r="S27">
        <v>30.999999999999996</v>
      </c>
      <c r="T27">
        <v>69.59999999999998</v>
      </c>
      <c r="U27" s="156">
        <f t="shared" si="2"/>
        <v>226.33999999999997</v>
      </c>
      <c r="V27" s="154">
        <f t="shared" si="3"/>
        <v>0</v>
      </c>
      <c r="Y27">
        <f>BAWANA!AW27+BAWANA!AX27</f>
        <v>11.66</v>
      </c>
      <c r="Z27">
        <f>BAWANA!BD27+BAWANA!BE27</f>
        <v>32</v>
      </c>
      <c r="AA27">
        <f>BAWANA!X27+BAWANA!Y27</f>
        <v>11.66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226.33999999999997</v>
      </c>
      <c r="E28">
        <f>BAWANA!AM28</f>
        <v>0</v>
      </c>
      <c r="F28">
        <f t="shared" si="4"/>
        <v>256</v>
      </c>
      <c r="G28">
        <f t="shared" si="5"/>
        <v>226.33999999999997</v>
      </c>
      <c r="H28" s="154"/>
      <c r="I28">
        <f>BRPL_EOD!AK28+BRPL_EOD!AL28</f>
        <v>70</v>
      </c>
      <c r="J28">
        <f>BYPL_EOD!AK28+BYPL_EOD!AL28</f>
        <v>49.92</v>
      </c>
      <c r="K28">
        <f>MES_EOD!AK28+MES_EOD!AL28</f>
        <v>5.82</v>
      </c>
      <c r="L28">
        <f>NDMC_EOD!AK28+NDMC_EOD!AL28</f>
        <v>31</v>
      </c>
      <c r="M28">
        <f>TPDDL_EOD!AK28+TPDDL_EOD!AL28</f>
        <v>69.599999999999994</v>
      </c>
      <c r="N28">
        <f t="shared" si="0"/>
        <v>226.34</v>
      </c>
      <c r="O28" s="154">
        <f t="shared" si="1"/>
        <v>0</v>
      </c>
      <c r="P28">
        <v>69.999999999999986</v>
      </c>
      <c r="Q28">
        <v>49.919999999999995</v>
      </c>
      <c r="R28">
        <v>5.8199999999999994</v>
      </c>
      <c r="S28">
        <v>30.999999999999996</v>
      </c>
      <c r="T28">
        <v>69.59999999999998</v>
      </c>
      <c r="U28" s="156">
        <f t="shared" si="2"/>
        <v>226.33999999999997</v>
      </c>
      <c r="V28" s="154">
        <f t="shared" si="3"/>
        <v>0</v>
      </c>
      <c r="Y28">
        <f>BAWANA!AW28+BAWANA!AX28</f>
        <v>11.66</v>
      </c>
      <c r="Z28">
        <f>BAWANA!BD28+BAWANA!BE28</f>
        <v>32</v>
      </c>
      <c r="AA28">
        <f>BAWANA!X28+BAWANA!Y28</f>
        <v>11.66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213.95</v>
      </c>
      <c r="E29">
        <f>BAWANA!AM29</f>
        <v>0</v>
      </c>
      <c r="F29">
        <f t="shared" si="4"/>
        <v>256</v>
      </c>
      <c r="G29">
        <f t="shared" si="5"/>
        <v>213.95</v>
      </c>
      <c r="H29" s="154"/>
      <c r="I29">
        <f>BRPL_EOD!AK29+BRPL_EOD!AL29</f>
        <v>74.88</v>
      </c>
      <c r="J29">
        <f>BYPL_EOD!AK29+BYPL_EOD!AL29</f>
        <v>49.92</v>
      </c>
      <c r="K29">
        <f>MES_EOD!AK29+MES_EOD!AL29</f>
        <v>5.82</v>
      </c>
      <c r="L29">
        <f>NDMC_EOD!AK29+NDMC_EOD!AL29</f>
        <v>31</v>
      </c>
      <c r="M29">
        <f>TPDDL_EOD!AK29+TPDDL_EOD!AL29</f>
        <v>52.32</v>
      </c>
      <c r="N29">
        <f t="shared" si="0"/>
        <v>213.94</v>
      </c>
      <c r="O29" s="154">
        <f t="shared" si="1"/>
        <v>9.9999999999909051E-3</v>
      </c>
      <c r="P29">
        <v>74.884872800734271</v>
      </c>
      <c r="Q29">
        <v>49.92</v>
      </c>
      <c r="R29">
        <v>5.8202722458063603</v>
      </c>
      <c r="S29">
        <v>31.001450433678386</v>
      </c>
      <c r="T29">
        <v>52.323404519780965</v>
      </c>
      <c r="U29" s="156">
        <f t="shared" si="2"/>
        <v>213.95</v>
      </c>
      <c r="V29" s="154">
        <f t="shared" si="3"/>
        <v>0</v>
      </c>
      <c r="Y29">
        <f>BAWANA!AW29+BAWANA!AX29</f>
        <v>24.05</v>
      </c>
      <c r="Z29">
        <f>BAWANA!BD29+BAWANA!BE29</f>
        <v>32</v>
      </c>
      <c r="AA29">
        <f>BAWANA!X29+BAWANA!Y29</f>
        <v>24.05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213.95</v>
      </c>
      <c r="E30">
        <f>BAWANA!AM30</f>
        <v>0</v>
      </c>
      <c r="F30">
        <f t="shared" si="4"/>
        <v>256</v>
      </c>
      <c r="G30">
        <f t="shared" si="5"/>
        <v>213.95</v>
      </c>
      <c r="H30" s="154"/>
      <c r="I30">
        <f>BRPL_EOD!AK30+BRPL_EOD!AL30</f>
        <v>74.88</v>
      </c>
      <c r="J30">
        <f>BYPL_EOD!AK30+BYPL_EOD!AL30</f>
        <v>49.92</v>
      </c>
      <c r="K30">
        <f>MES_EOD!AK30+MES_EOD!AL30</f>
        <v>5.82</v>
      </c>
      <c r="L30">
        <f>NDMC_EOD!AK30+NDMC_EOD!AL30</f>
        <v>31</v>
      </c>
      <c r="M30">
        <f>TPDDL_EOD!AK30+TPDDL_EOD!AL30</f>
        <v>52.32</v>
      </c>
      <c r="N30">
        <f t="shared" si="0"/>
        <v>213.94</v>
      </c>
      <c r="O30" s="154">
        <f t="shared" si="1"/>
        <v>9.9999999999909051E-3</v>
      </c>
      <c r="P30">
        <v>74.884872800734271</v>
      </c>
      <c r="Q30">
        <v>49.92</v>
      </c>
      <c r="R30">
        <v>5.8202722458063603</v>
      </c>
      <c r="S30">
        <v>31.001450433678386</v>
      </c>
      <c r="T30">
        <v>52.323404519780965</v>
      </c>
      <c r="U30" s="156">
        <f t="shared" si="2"/>
        <v>213.95</v>
      </c>
      <c r="V30" s="154">
        <f t="shared" si="3"/>
        <v>0</v>
      </c>
      <c r="Y30">
        <f>BAWANA!AW30+BAWANA!AX30</f>
        <v>24.05</v>
      </c>
      <c r="Z30">
        <f>BAWANA!BD30+BAWANA!BE30</f>
        <v>32</v>
      </c>
      <c r="AA30">
        <f>BAWANA!X30+BAWANA!Y30</f>
        <v>24.05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213.95</v>
      </c>
      <c r="E31">
        <f>BAWANA!AM31</f>
        <v>0</v>
      </c>
      <c r="F31">
        <f t="shared" si="4"/>
        <v>256</v>
      </c>
      <c r="G31">
        <f t="shared" si="5"/>
        <v>213.95</v>
      </c>
      <c r="H31" s="154"/>
      <c r="I31">
        <f>BRPL_EOD!AK31+BRPL_EOD!AL31</f>
        <v>74.88</v>
      </c>
      <c r="J31">
        <f>BYPL_EOD!AK31+BYPL_EOD!AL31</f>
        <v>49.92</v>
      </c>
      <c r="K31">
        <f>MES_EOD!AK31+MES_EOD!AL31</f>
        <v>5.82</v>
      </c>
      <c r="L31">
        <f>NDMC_EOD!AK31+NDMC_EOD!AL31</f>
        <v>31</v>
      </c>
      <c r="M31">
        <f>TPDDL_EOD!AK31+TPDDL_EOD!AL31</f>
        <v>52.32</v>
      </c>
      <c r="N31">
        <f t="shared" si="0"/>
        <v>213.94</v>
      </c>
      <c r="O31" s="154">
        <f t="shared" si="1"/>
        <v>9.9999999999909051E-3</v>
      </c>
      <c r="P31">
        <v>74.884872800734271</v>
      </c>
      <c r="Q31">
        <v>49.92</v>
      </c>
      <c r="R31">
        <v>5.8202722458063603</v>
      </c>
      <c r="S31">
        <v>31.001450433678386</v>
      </c>
      <c r="T31">
        <v>52.323404519780965</v>
      </c>
      <c r="U31" s="156">
        <f t="shared" si="2"/>
        <v>213.95</v>
      </c>
      <c r="V31" s="154">
        <f t="shared" si="3"/>
        <v>0</v>
      </c>
      <c r="Y31">
        <f>BAWANA!AW31+BAWANA!AX31</f>
        <v>24.05</v>
      </c>
      <c r="Z31">
        <f>BAWANA!BD31+BAWANA!BE31</f>
        <v>32</v>
      </c>
      <c r="AA31">
        <f>BAWANA!X31+BAWANA!Y31</f>
        <v>24.05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213.95</v>
      </c>
      <c r="E32">
        <f>BAWANA!AM32</f>
        <v>0</v>
      </c>
      <c r="F32">
        <f t="shared" si="4"/>
        <v>256</v>
      </c>
      <c r="G32">
        <f t="shared" si="5"/>
        <v>213.95</v>
      </c>
      <c r="H32" s="154"/>
      <c r="I32">
        <f>BRPL_EOD!AK32+BRPL_EOD!AL32</f>
        <v>74.88</v>
      </c>
      <c r="J32">
        <f>BYPL_EOD!AK32+BYPL_EOD!AL32</f>
        <v>49.92</v>
      </c>
      <c r="K32">
        <f>MES_EOD!AK32+MES_EOD!AL32</f>
        <v>5.82</v>
      </c>
      <c r="L32">
        <f>NDMC_EOD!AK32+NDMC_EOD!AL32</f>
        <v>31</v>
      </c>
      <c r="M32">
        <f>TPDDL_EOD!AK32+TPDDL_EOD!AL32</f>
        <v>52.32</v>
      </c>
      <c r="N32">
        <f t="shared" si="0"/>
        <v>213.94</v>
      </c>
      <c r="O32" s="154">
        <f t="shared" si="1"/>
        <v>9.9999999999909051E-3</v>
      </c>
      <c r="P32">
        <v>74.884872800734271</v>
      </c>
      <c r="Q32">
        <v>49.92</v>
      </c>
      <c r="R32">
        <v>5.8202722458063603</v>
      </c>
      <c r="S32">
        <v>31.001450433678386</v>
      </c>
      <c r="T32">
        <v>52.323404519780965</v>
      </c>
      <c r="U32" s="156">
        <f t="shared" si="2"/>
        <v>213.95</v>
      </c>
      <c r="V32" s="154">
        <f t="shared" si="3"/>
        <v>0</v>
      </c>
      <c r="Y32">
        <f>BAWANA!AW32+BAWANA!AX32</f>
        <v>24.05</v>
      </c>
      <c r="Z32">
        <f>BAWANA!BD32+BAWANA!BE32</f>
        <v>32</v>
      </c>
      <c r="AA32">
        <f>BAWANA!X32+BAWANA!Y32</f>
        <v>24.05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213.95</v>
      </c>
      <c r="E33">
        <f>BAWANA!AM33</f>
        <v>0</v>
      </c>
      <c r="F33">
        <f t="shared" si="4"/>
        <v>256</v>
      </c>
      <c r="G33">
        <f t="shared" si="5"/>
        <v>213.95</v>
      </c>
      <c r="H33" s="154"/>
      <c r="I33">
        <f>BRPL_EOD!AK33+BRPL_EOD!AL33</f>
        <v>74.88</v>
      </c>
      <c r="J33">
        <f>BYPL_EOD!AK33+BYPL_EOD!AL33</f>
        <v>49.92</v>
      </c>
      <c r="K33">
        <f>MES_EOD!AK33+MES_EOD!AL33</f>
        <v>5.82</v>
      </c>
      <c r="L33">
        <f>NDMC_EOD!AK33+NDMC_EOD!AL33</f>
        <v>31</v>
      </c>
      <c r="M33">
        <f>TPDDL_EOD!AK33+TPDDL_EOD!AL33</f>
        <v>52.32</v>
      </c>
      <c r="N33">
        <f t="shared" si="0"/>
        <v>213.94</v>
      </c>
      <c r="O33" s="154">
        <f t="shared" si="1"/>
        <v>9.9999999999909051E-3</v>
      </c>
      <c r="P33">
        <v>74.884872800734271</v>
      </c>
      <c r="Q33">
        <v>49.92</v>
      </c>
      <c r="R33">
        <v>5.8202722458063603</v>
      </c>
      <c r="S33">
        <v>31.001450433678386</v>
      </c>
      <c r="T33">
        <v>52.323404519780965</v>
      </c>
      <c r="U33" s="156">
        <f t="shared" si="2"/>
        <v>213.95</v>
      </c>
      <c r="V33" s="154">
        <f t="shared" si="3"/>
        <v>0</v>
      </c>
      <c r="Y33">
        <f>BAWANA!AW33+BAWANA!AX33</f>
        <v>24.05</v>
      </c>
      <c r="Z33">
        <f>BAWANA!BD33+BAWANA!BE33</f>
        <v>32</v>
      </c>
      <c r="AA33">
        <f>BAWANA!X33+BAWANA!Y33</f>
        <v>24.05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213.95</v>
      </c>
      <c r="E34">
        <f>BAWANA!AM34</f>
        <v>0</v>
      </c>
      <c r="F34">
        <f t="shared" si="4"/>
        <v>256</v>
      </c>
      <c r="G34">
        <f t="shared" si="5"/>
        <v>213.95</v>
      </c>
      <c r="H34" s="154"/>
      <c r="I34">
        <f>BRPL_EOD!AK34+BRPL_EOD!AL34</f>
        <v>74.88</v>
      </c>
      <c r="J34">
        <f>BYPL_EOD!AK34+BYPL_EOD!AL34</f>
        <v>49.92</v>
      </c>
      <c r="K34">
        <f>MES_EOD!AK34+MES_EOD!AL34</f>
        <v>5.82</v>
      </c>
      <c r="L34">
        <f>NDMC_EOD!AK34+NDMC_EOD!AL34</f>
        <v>31</v>
      </c>
      <c r="M34">
        <f>TPDDL_EOD!AK34+TPDDL_EOD!AL34</f>
        <v>52.32</v>
      </c>
      <c r="N34">
        <f t="shared" si="0"/>
        <v>213.94</v>
      </c>
      <c r="O34" s="154">
        <f t="shared" si="1"/>
        <v>9.9999999999909051E-3</v>
      </c>
      <c r="P34">
        <v>74.884872800734271</v>
      </c>
      <c r="Q34">
        <v>49.92</v>
      </c>
      <c r="R34">
        <v>5.8202722458063603</v>
      </c>
      <c r="S34">
        <v>31.001450433678386</v>
      </c>
      <c r="T34">
        <v>52.323404519780965</v>
      </c>
      <c r="U34" s="156">
        <f t="shared" si="2"/>
        <v>213.95</v>
      </c>
      <c r="V34" s="154">
        <f t="shared" si="3"/>
        <v>0</v>
      </c>
      <c r="Y34">
        <f>BAWANA!AW34+BAWANA!AX34</f>
        <v>24.05</v>
      </c>
      <c r="Z34">
        <f>BAWANA!BD34+BAWANA!BE34</f>
        <v>32</v>
      </c>
      <c r="AA34">
        <f>BAWANA!X34+BAWANA!Y34</f>
        <v>24.05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213.95</v>
      </c>
      <c r="E35">
        <f>BAWANA!AM35</f>
        <v>0</v>
      </c>
      <c r="F35">
        <f t="shared" si="4"/>
        <v>256</v>
      </c>
      <c r="G35">
        <f t="shared" si="5"/>
        <v>213.95</v>
      </c>
      <c r="H35" s="154"/>
      <c r="I35">
        <f>BRPL_EOD!AK35+BRPL_EOD!AL35</f>
        <v>74.88</v>
      </c>
      <c r="J35">
        <f>BYPL_EOD!AK35+BYPL_EOD!AL35</f>
        <v>49.92</v>
      </c>
      <c r="K35">
        <f>MES_EOD!AK35+MES_EOD!AL35</f>
        <v>5.82</v>
      </c>
      <c r="L35">
        <f>NDMC_EOD!AK35+NDMC_EOD!AL35</f>
        <v>31</v>
      </c>
      <c r="M35">
        <f>TPDDL_EOD!AK35+TPDDL_EOD!AL35</f>
        <v>52.32</v>
      </c>
      <c r="N35">
        <f t="shared" si="0"/>
        <v>213.94</v>
      </c>
      <c r="O35" s="154">
        <f t="shared" si="1"/>
        <v>9.9999999999909051E-3</v>
      </c>
      <c r="P35">
        <v>74.884872800734271</v>
      </c>
      <c r="Q35">
        <v>49.92</v>
      </c>
      <c r="R35">
        <v>5.8202722458063603</v>
      </c>
      <c r="S35">
        <v>31.001450433678386</v>
      </c>
      <c r="T35">
        <v>52.323404519780965</v>
      </c>
      <c r="U35" s="156">
        <f t="shared" si="2"/>
        <v>213.95</v>
      </c>
      <c r="V35" s="154">
        <f t="shared" si="3"/>
        <v>0</v>
      </c>
      <c r="Y35">
        <f>BAWANA!AW35+BAWANA!AX35</f>
        <v>24.05</v>
      </c>
      <c r="Z35">
        <f>BAWANA!BD35+BAWANA!BE35</f>
        <v>32</v>
      </c>
      <c r="AA35">
        <f>BAWANA!X35+BAWANA!Y35</f>
        <v>24.05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213.95</v>
      </c>
      <c r="E36">
        <f>BAWANA!AM36</f>
        <v>0</v>
      </c>
      <c r="F36">
        <f t="shared" si="4"/>
        <v>256</v>
      </c>
      <c r="G36">
        <f t="shared" si="5"/>
        <v>213.95</v>
      </c>
      <c r="H36" s="154"/>
      <c r="I36">
        <f>BRPL_EOD!AK36+BRPL_EOD!AL36</f>
        <v>74.88</v>
      </c>
      <c r="J36">
        <f>BYPL_EOD!AK36+BYPL_EOD!AL36</f>
        <v>49.92</v>
      </c>
      <c r="K36">
        <f>MES_EOD!AK36+MES_EOD!AL36</f>
        <v>5.82</v>
      </c>
      <c r="L36">
        <f>NDMC_EOD!AK36+NDMC_EOD!AL36</f>
        <v>31</v>
      </c>
      <c r="M36">
        <f>TPDDL_EOD!AK36+TPDDL_EOD!AL36</f>
        <v>52.32</v>
      </c>
      <c r="N36">
        <f t="shared" si="0"/>
        <v>213.94</v>
      </c>
      <c r="O36" s="154">
        <f t="shared" si="1"/>
        <v>9.9999999999909051E-3</v>
      </c>
      <c r="P36">
        <v>74.884872800734271</v>
      </c>
      <c r="Q36">
        <v>49.92</v>
      </c>
      <c r="R36">
        <v>5.8202722458063603</v>
      </c>
      <c r="S36">
        <v>31.001450433678386</v>
      </c>
      <c r="T36">
        <v>52.323404519780965</v>
      </c>
      <c r="U36" s="156">
        <f t="shared" si="2"/>
        <v>213.95</v>
      </c>
      <c r="V36" s="154">
        <f t="shared" si="3"/>
        <v>0</v>
      </c>
      <c r="Y36">
        <f>BAWANA!AW36+BAWANA!AX36</f>
        <v>24.05</v>
      </c>
      <c r="Z36">
        <f>BAWANA!BD36+BAWANA!BE36</f>
        <v>32</v>
      </c>
      <c r="AA36">
        <f>BAWANA!X36+BAWANA!Y36</f>
        <v>24.05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213.95</v>
      </c>
      <c r="E37">
        <f>BAWANA!AM37</f>
        <v>0</v>
      </c>
      <c r="F37">
        <f t="shared" si="4"/>
        <v>256</v>
      </c>
      <c r="G37">
        <f t="shared" si="5"/>
        <v>213.95</v>
      </c>
      <c r="H37" s="154"/>
      <c r="I37">
        <f>BRPL_EOD!AK37+BRPL_EOD!AL37</f>
        <v>74.88</v>
      </c>
      <c r="J37">
        <f>BYPL_EOD!AK37+BYPL_EOD!AL37</f>
        <v>49.92</v>
      </c>
      <c r="K37">
        <f>MES_EOD!AK37+MES_EOD!AL37</f>
        <v>5.82</v>
      </c>
      <c r="L37">
        <f>NDMC_EOD!AK37+NDMC_EOD!AL37</f>
        <v>31</v>
      </c>
      <c r="M37">
        <f>TPDDL_EOD!AK37+TPDDL_EOD!AL37</f>
        <v>52.32</v>
      </c>
      <c r="N37">
        <f t="shared" si="0"/>
        <v>213.94</v>
      </c>
      <c r="O37" s="154">
        <f t="shared" si="1"/>
        <v>9.9999999999909051E-3</v>
      </c>
      <c r="P37">
        <v>74.884872800734271</v>
      </c>
      <c r="Q37">
        <v>49.92</v>
      </c>
      <c r="R37">
        <v>5.8202722458063603</v>
      </c>
      <c r="S37">
        <v>31.001450433678386</v>
      </c>
      <c r="T37">
        <v>52.323404519780965</v>
      </c>
      <c r="U37" s="156">
        <f t="shared" si="2"/>
        <v>213.95</v>
      </c>
      <c r="V37" s="154">
        <f t="shared" si="3"/>
        <v>0</v>
      </c>
      <c r="Y37">
        <f>BAWANA!AW37+BAWANA!AX37</f>
        <v>24.05</v>
      </c>
      <c r="Z37">
        <f>BAWANA!BD37+BAWANA!BE37</f>
        <v>32</v>
      </c>
      <c r="AA37">
        <f>BAWANA!X37+BAWANA!Y37</f>
        <v>24.05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213.95</v>
      </c>
      <c r="E38">
        <f>BAWANA!AM38</f>
        <v>0</v>
      </c>
      <c r="F38">
        <f t="shared" si="4"/>
        <v>256</v>
      </c>
      <c r="G38">
        <f t="shared" si="5"/>
        <v>213.95</v>
      </c>
      <c r="H38" s="154"/>
      <c r="I38">
        <f>BRPL_EOD!AK38+BRPL_EOD!AL38</f>
        <v>74.88</v>
      </c>
      <c r="J38">
        <f>BYPL_EOD!AK38+BYPL_EOD!AL38</f>
        <v>49.92</v>
      </c>
      <c r="K38">
        <f>MES_EOD!AK38+MES_EOD!AL38</f>
        <v>5.82</v>
      </c>
      <c r="L38">
        <f>NDMC_EOD!AK38+NDMC_EOD!AL38</f>
        <v>31</v>
      </c>
      <c r="M38">
        <f>TPDDL_EOD!AK38+TPDDL_EOD!AL38</f>
        <v>52.32</v>
      </c>
      <c r="N38">
        <f t="shared" si="0"/>
        <v>213.94</v>
      </c>
      <c r="O38" s="154">
        <f t="shared" si="1"/>
        <v>9.9999999999909051E-3</v>
      </c>
      <c r="P38">
        <v>74.884872800734271</v>
      </c>
      <c r="Q38">
        <v>49.92</v>
      </c>
      <c r="R38">
        <v>5.8202722458063603</v>
      </c>
      <c r="S38">
        <v>31.001450433678386</v>
      </c>
      <c r="T38">
        <v>52.323404519780965</v>
      </c>
      <c r="U38" s="156">
        <f t="shared" si="2"/>
        <v>213.95</v>
      </c>
      <c r="V38" s="154">
        <f t="shared" si="3"/>
        <v>0</v>
      </c>
      <c r="Y38">
        <f>BAWANA!AW38+BAWANA!AX38</f>
        <v>24.05</v>
      </c>
      <c r="Z38">
        <f>BAWANA!BD38+BAWANA!BE38</f>
        <v>32</v>
      </c>
      <c r="AA38">
        <f>BAWANA!X38+BAWANA!Y38</f>
        <v>24.05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206.74</v>
      </c>
      <c r="E39">
        <f>BAWANA!AM39</f>
        <v>0</v>
      </c>
      <c r="F39">
        <f t="shared" si="4"/>
        <v>256</v>
      </c>
      <c r="G39">
        <f t="shared" si="5"/>
        <v>206.74</v>
      </c>
      <c r="H39" s="154"/>
      <c r="I39">
        <f>BRPL_EOD!AK39+BRPL_EOD!AL39</f>
        <v>70</v>
      </c>
      <c r="J39">
        <f>BYPL_EOD!AK39+BYPL_EOD!AL39</f>
        <v>49.92</v>
      </c>
      <c r="K39">
        <f>MES_EOD!AK39+MES_EOD!AL39</f>
        <v>5.82</v>
      </c>
      <c r="L39">
        <f>NDMC_EOD!AK39+NDMC_EOD!AL39</f>
        <v>31</v>
      </c>
      <c r="M39">
        <f>TPDDL_EOD!AK39+TPDDL_EOD!AL39</f>
        <v>50</v>
      </c>
      <c r="N39">
        <f t="shared" si="0"/>
        <v>206.74</v>
      </c>
      <c r="O39" s="154">
        <f t="shared" si="1"/>
        <v>0</v>
      </c>
      <c r="P39">
        <v>70</v>
      </c>
      <c r="Q39">
        <v>49.92</v>
      </c>
      <c r="R39">
        <v>5.82</v>
      </c>
      <c r="S39">
        <v>31</v>
      </c>
      <c r="T39">
        <v>50</v>
      </c>
      <c r="U39" s="156">
        <f t="shared" si="2"/>
        <v>206.74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206.74</v>
      </c>
      <c r="E40">
        <f>BAWANA!AM40</f>
        <v>0</v>
      </c>
      <c r="F40">
        <f t="shared" si="4"/>
        <v>256</v>
      </c>
      <c r="G40">
        <f t="shared" si="5"/>
        <v>206.74</v>
      </c>
      <c r="H40" s="154"/>
      <c r="I40">
        <f>BRPL_EOD!AK40+BRPL_EOD!AL40</f>
        <v>70</v>
      </c>
      <c r="J40">
        <f>BYPL_EOD!AK40+BYPL_EOD!AL40</f>
        <v>49.92</v>
      </c>
      <c r="K40">
        <f>MES_EOD!AK40+MES_EOD!AL40</f>
        <v>5.82</v>
      </c>
      <c r="L40">
        <f>NDMC_EOD!AK40+NDMC_EOD!AL40</f>
        <v>31</v>
      </c>
      <c r="M40">
        <f>TPDDL_EOD!AK40+TPDDL_EOD!AL40</f>
        <v>50</v>
      </c>
      <c r="N40">
        <f t="shared" si="0"/>
        <v>206.74</v>
      </c>
      <c r="O40" s="154">
        <f t="shared" si="1"/>
        <v>0</v>
      </c>
      <c r="P40">
        <v>70</v>
      </c>
      <c r="Q40">
        <v>49.92</v>
      </c>
      <c r="R40">
        <v>5.82</v>
      </c>
      <c r="S40">
        <v>31</v>
      </c>
      <c r="T40">
        <v>50</v>
      </c>
      <c r="U40" s="156">
        <f t="shared" si="2"/>
        <v>206.74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206.74</v>
      </c>
      <c r="E41">
        <f>BAWANA!AM41</f>
        <v>0</v>
      </c>
      <c r="F41">
        <f t="shared" si="4"/>
        <v>256</v>
      </c>
      <c r="G41">
        <f t="shared" si="5"/>
        <v>206.74</v>
      </c>
      <c r="H41" s="154"/>
      <c r="I41">
        <f>BRPL_EOD!AK41+BRPL_EOD!AL41</f>
        <v>70</v>
      </c>
      <c r="J41">
        <f>BYPL_EOD!AK41+BYPL_EOD!AL41</f>
        <v>49.92</v>
      </c>
      <c r="K41">
        <f>MES_EOD!AK41+MES_EOD!AL41</f>
        <v>5.82</v>
      </c>
      <c r="L41">
        <f>NDMC_EOD!AK41+NDMC_EOD!AL41</f>
        <v>31</v>
      </c>
      <c r="M41">
        <f>TPDDL_EOD!AK41+TPDDL_EOD!AL41</f>
        <v>50</v>
      </c>
      <c r="N41">
        <f t="shared" si="0"/>
        <v>206.74</v>
      </c>
      <c r="O41" s="154">
        <f t="shared" si="1"/>
        <v>0</v>
      </c>
      <c r="P41">
        <v>70</v>
      </c>
      <c r="Q41">
        <v>49.92</v>
      </c>
      <c r="R41">
        <v>5.82</v>
      </c>
      <c r="S41">
        <v>31</v>
      </c>
      <c r="T41">
        <v>50</v>
      </c>
      <c r="U41" s="156">
        <f t="shared" si="2"/>
        <v>206.74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206.74</v>
      </c>
      <c r="E42">
        <f>BAWANA!AM42</f>
        <v>0</v>
      </c>
      <c r="F42">
        <f t="shared" si="4"/>
        <v>256</v>
      </c>
      <c r="G42">
        <f t="shared" si="5"/>
        <v>206.74</v>
      </c>
      <c r="H42" s="154"/>
      <c r="I42">
        <f>BRPL_EOD!AK42+BRPL_EOD!AL42</f>
        <v>70</v>
      </c>
      <c r="J42">
        <f>BYPL_EOD!AK42+BYPL_EOD!AL42</f>
        <v>49.92</v>
      </c>
      <c r="K42">
        <f>MES_EOD!AK42+MES_EOD!AL42</f>
        <v>5.82</v>
      </c>
      <c r="L42">
        <f>NDMC_EOD!AK42+NDMC_EOD!AL42</f>
        <v>31</v>
      </c>
      <c r="M42">
        <f>TPDDL_EOD!AK42+TPDDL_EOD!AL42</f>
        <v>50</v>
      </c>
      <c r="N42">
        <f t="shared" si="0"/>
        <v>206.74</v>
      </c>
      <c r="O42" s="154">
        <f t="shared" si="1"/>
        <v>0</v>
      </c>
      <c r="P42">
        <v>70</v>
      </c>
      <c r="Q42">
        <v>49.92</v>
      </c>
      <c r="R42">
        <v>5.82</v>
      </c>
      <c r="S42">
        <v>31</v>
      </c>
      <c r="T42">
        <v>50</v>
      </c>
      <c r="U42" s="156">
        <f t="shared" si="2"/>
        <v>206.74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206.74</v>
      </c>
      <c r="E43">
        <f>BAWANA!AM43</f>
        <v>0</v>
      </c>
      <c r="F43">
        <f t="shared" si="4"/>
        <v>256</v>
      </c>
      <c r="G43">
        <f t="shared" si="5"/>
        <v>206.74</v>
      </c>
      <c r="H43" s="154"/>
      <c r="I43">
        <f>BRPL_EOD!AK43+BRPL_EOD!AL43</f>
        <v>70</v>
      </c>
      <c r="J43">
        <f>BYPL_EOD!AK43+BYPL_EOD!AL43</f>
        <v>49.92</v>
      </c>
      <c r="K43">
        <f>MES_EOD!AK43+MES_EOD!AL43</f>
        <v>5.82</v>
      </c>
      <c r="L43">
        <f>NDMC_EOD!AK43+NDMC_EOD!AL43</f>
        <v>31</v>
      </c>
      <c r="M43">
        <f>TPDDL_EOD!AK43+TPDDL_EOD!AL43</f>
        <v>50</v>
      </c>
      <c r="N43">
        <f t="shared" si="0"/>
        <v>206.74</v>
      </c>
      <c r="O43" s="154">
        <f t="shared" si="1"/>
        <v>0</v>
      </c>
      <c r="P43">
        <v>70</v>
      </c>
      <c r="Q43">
        <v>49.92</v>
      </c>
      <c r="R43">
        <v>5.82</v>
      </c>
      <c r="S43">
        <v>31</v>
      </c>
      <c r="T43">
        <v>50</v>
      </c>
      <c r="U43" s="156">
        <f t="shared" si="2"/>
        <v>206.74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206.74</v>
      </c>
      <c r="E44">
        <f>BAWANA!AM44</f>
        <v>0</v>
      </c>
      <c r="F44">
        <f t="shared" si="4"/>
        <v>256</v>
      </c>
      <c r="G44">
        <f t="shared" si="5"/>
        <v>206.74</v>
      </c>
      <c r="H44" s="154"/>
      <c r="I44">
        <f>BRPL_EOD!AK44+BRPL_EOD!AL44</f>
        <v>70</v>
      </c>
      <c r="J44">
        <f>BYPL_EOD!AK44+BYPL_EOD!AL44</f>
        <v>49.92</v>
      </c>
      <c r="K44">
        <f>MES_EOD!AK44+MES_EOD!AL44</f>
        <v>5.82</v>
      </c>
      <c r="L44">
        <f>NDMC_EOD!AK44+NDMC_EOD!AL44</f>
        <v>31</v>
      </c>
      <c r="M44">
        <f>TPDDL_EOD!AK44+TPDDL_EOD!AL44</f>
        <v>50</v>
      </c>
      <c r="N44">
        <f t="shared" si="0"/>
        <v>206.74</v>
      </c>
      <c r="O44" s="154">
        <f t="shared" si="1"/>
        <v>0</v>
      </c>
      <c r="P44">
        <v>70</v>
      </c>
      <c r="Q44">
        <v>49.92</v>
      </c>
      <c r="R44">
        <v>5.82</v>
      </c>
      <c r="S44">
        <v>31</v>
      </c>
      <c r="T44">
        <v>50</v>
      </c>
      <c r="U44" s="156">
        <f t="shared" si="2"/>
        <v>206.74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206.74</v>
      </c>
      <c r="E45">
        <f>BAWANA!AM45</f>
        <v>0</v>
      </c>
      <c r="F45">
        <f t="shared" si="4"/>
        <v>256</v>
      </c>
      <c r="G45">
        <f t="shared" si="5"/>
        <v>206.74</v>
      </c>
      <c r="H45" s="154"/>
      <c r="I45">
        <f>BRPL_EOD!AK45+BRPL_EOD!AL45</f>
        <v>70</v>
      </c>
      <c r="J45">
        <f>BYPL_EOD!AK45+BYPL_EOD!AL45</f>
        <v>49.92</v>
      </c>
      <c r="K45">
        <f>MES_EOD!AK45+MES_EOD!AL45</f>
        <v>5.82</v>
      </c>
      <c r="L45">
        <f>NDMC_EOD!AK45+NDMC_EOD!AL45</f>
        <v>31</v>
      </c>
      <c r="M45">
        <f>TPDDL_EOD!AK45+TPDDL_EOD!AL45</f>
        <v>50</v>
      </c>
      <c r="N45">
        <f t="shared" si="0"/>
        <v>206.74</v>
      </c>
      <c r="O45" s="154">
        <f t="shared" si="1"/>
        <v>0</v>
      </c>
      <c r="P45">
        <v>70</v>
      </c>
      <c r="Q45">
        <v>49.92</v>
      </c>
      <c r="R45">
        <v>5.82</v>
      </c>
      <c r="S45">
        <v>31</v>
      </c>
      <c r="T45">
        <v>50</v>
      </c>
      <c r="U45" s="156">
        <f t="shared" si="2"/>
        <v>206.74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206.74</v>
      </c>
      <c r="E46">
        <f>BAWANA!AM46</f>
        <v>0</v>
      </c>
      <c r="F46">
        <f t="shared" si="4"/>
        <v>256</v>
      </c>
      <c r="G46">
        <f t="shared" si="5"/>
        <v>206.74</v>
      </c>
      <c r="H46" s="154"/>
      <c r="I46">
        <f>BRPL_EOD!AK46+BRPL_EOD!AL46</f>
        <v>70</v>
      </c>
      <c r="J46">
        <f>BYPL_EOD!AK46+BYPL_EOD!AL46</f>
        <v>49.92</v>
      </c>
      <c r="K46">
        <f>MES_EOD!AK46+MES_EOD!AL46</f>
        <v>5.82</v>
      </c>
      <c r="L46">
        <f>NDMC_EOD!AK46+NDMC_EOD!AL46</f>
        <v>31</v>
      </c>
      <c r="M46">
        <f>TPDDL_EOD!AK46+TPDDL_EOD!AL46</f>
        <v>50</v>
      </c>
      <c r="N46">
        <f t="shared" si="0"/>
        <v>206.74</v>
      </c>
      <c r="O46" s="154">
        <f t="shared" si="1"/>
        <v>0</v>
      </c>
      <c r="P46">
        <v>70</v>
      </c>
      <c r="Q46">
        <v>49.92</v>
      </c>
      <c r="R46">
        <v>5.82</v>
      </c>
      <c r="S46">
        <v>31</v>
      </c>
      <c r="T46">
        <v>50</v>
      </c>
      <c r="U46" s="156">
        <f t="shared" si="2"/>
        <v>206.74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206.74</v>
      </c>
      <c r="E47">
        <f>BAWANA!AM47</f>
        <v>0</v>
      </c>
      <c r="F47">
        <f t="shared" si="4"/>
        <v>256</v>
      </c>
      <c r="G47">
        <f t="shared" si="5"/>
        <v>206.74</v>
      </c>
      <c r="H47" s="154"/>
      <c r="I47">
        <f>BRPL_EOD!AK47+BRPL_EOD!AL47</f>
        <v>70</v>
      </c>
      <c r="J47">
        <f>BYPL_EOD!AK47+BYPL_EOD!AL47</f>
        <v>49.92</v>
      </c>
      <c r="K47">
        <f>MES_EOD!AK47+MES_EOD!AL47</f>
        <v>5.82</v>
      </c>
      <c r="L47">
        <f>NDMC_EOD!AK47+NDMC_EOD!AL47</f>
        <v>31</v>
      </c>
      <c r="M47">
        <f>TPDDL_EOD!AK47+TPDDL_EOD!AL47</f>
        <v>50</v>
      </c>
      <c r="N47">
        <f t="shared" si="0"/>
        <v>206.74</v>
      </c>
      <c r="O47" s="154">
        <f t="shared" si="1"/>
        <v>0</v>
      </c>
      <c r="P47">
        <v>70</v>
      </c>
      <c r="Q47">
        <v>49.92</v>
      </c>
      <c r="R47">
        <v>5.82</v>
      </c>
      <c r="S47">
        <v>31</v>
      </c>
      <c r="T47">
        <v>50</v>
      </c>
      <c r="U47" s="156">
        <f t="shared" si="2"/>
        <v>206.74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206.74</v>
      </c>
      <c r="E48">
        <f>BAWANA!AM48</f>
        <v>0</v>
      </c>
      <c r="F48">
        <f t="shared" si="4"/>
        <v>256</v>
      </c>
      <c r="G48">
        <f t="shared" si="5"/>
        <v>206.74</v>
      </c>
      <c r="H48" s="154"/>
      <c r="I48">
        <f>BRPL_EOD!AK48+BRPL_EOD!AL48</f>
        <v>70</v>
      </c>
      <c r="J48">
        <f>BYPL_EOD!AK48+BYPL_EOD!AL48</f>
        <v>49.92</v>
      </c>
      <c r="K48">
        <f>MES_EOD!AK48+MES_EOD!AL48</f>
        <v>5.82</v>
      </c>
      <c r="L48">
        <f>NDMC_EOD!AK48+NDMC_EOD!AL48</f>
        <v>31</v>
      </c>
      <c r="M48">
        <f>TPDDL_EOD!AK48+TPDDL_EOD!AL48</f>
        <v>50</v>
      </c>
      <c r="N48">
        <f t="shared" si="0"/>
        <v>206.74</v>
      </c>
      <c r="O48" s="154">
        <f t="shared" si="1"/>
        <v>0</v>
      </c>
      <c r="P48">
        <v>70</v>
      </c>
      <c r="Q48">
        <v>49.92</v>
      </c>
      <c r="R48">
        <v>5.82</v>
      </c>
      <c r="S48">
        <v>31</v>
      </c>
      <c r="T48">
        <v>50</v>
      </c>
      <c r="U48" s="156">
        <f t="shared" si="2"/>
        <v>206.74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206.74</v>
      </c>
      <c r="E49">
        <f>BAWANA!AM49</f>
        <v>0</v>
      </c>
      <c r="F49">
        <f t="shared" si="4"/>
        <v>256</v>
      </c>
      <c r="G49">
        <f t="shared" si="5"/>
        <v>206.74</v>
      </c>
      <c r="H49" s="154"/>
      <c r="I49">
        <f>BRPL_EOD!AK49+BRPL_EOD!AL49</f>
        <v>70</v>
      </c>
      <c r="J49">
        <f>BYPL_EOD!AK49+BYPL_EOD!AL49</f>
        <v>49.92</v>
      </c>
      <c r="K49">
        <f>MES_EOD!AK49+MES_EOD!AL49</f>
        <v>5.82</v>
      </c>
      <c r="L49">
        <f>NDMC_EOD!AK49+NDMC_EOD!AL49</f>
        <v>31</v>
      </c>
      <c r="M49">
        <f>TPDDL_EOD!AK49+TPDDL_EOD!AL49</f>
        <v>50</v>
      </c>
      <c r="N49">
        <f t="shared" si="0"/>
        <v>206.74</v>
      </c>
      <c r="O49" s="154">
        <f t="shared" si="1"/>
        <v>0</v>
      </c>
      <c r="P49">
        <v>70</v>
      </c>
      <c r="Q49">
        <v>49.92</v>
      </c>
      <c r="R49">
        <v>5.82</v>
      </c>
      <c r="S49">
        <v>31</v>
      </c>
      <c r="T49">
        <v>50</v>
      </c>
      <c r="U49" s="156">
        <f t="shared" si="2"/>
        <v>206.74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206.74</v>
      </c>
      <c r="E50">
        <f>BAWANA!AM50</f>
        <v>0</v>
      </c>
      <c r="F50">
        <f t="shared" si="4"/>
        <v>256</v>
      </c>
      <c r="G50">
        <f t="shared" si="5"/>
        <v>206.74</v>
      </c>
      <c r="H50" s="154"/>
      <c r="I50">
        <f>BRPL_EOD!AK50+BRPL_EOD!AL50</f>
        <v>70</v>
      </c>
      <c r="J50">
        <f>BYPL_EOD!AK50+BYPL_EOD!AL50</f>
        <v>49.92</v>
      </c>
      <c r="K50">
        <f>MES_EOD!AK50+MES_EOD!AL50</f>
        <v>5.82</v>
      </c>
      <c r="L50">
        <f>NDMC_EOD!AK50+NDMC_EOD!AL50</f>
        <v>31</v>
      </c>
      <c r="M50">
        <f>TPDDL_EOD!AK50+TPDDL_EOD!AL50</f>
        <v>50</v>
      </c>
      <c r="N50">
        <f t="shared" si="0"/>
        <v>206.74</v>
      </c>
      <c r="O50" s="154">
        <f t="shared" si="1"/>
        <v>0</v>
      </c>
      <c r="P50">
        <v>70</v>
      </c>
      <c r="Q50">
        <v>49.92</v>
      </c>
      <c r="R50">
        <v>5.82</v>
      </c>
      <c r="S50">
        <v>31</v>
      </c>
      <c r="T50">
        <v>50</v>
      </c>
      <c r="U50" s="156">
        <f t="shared" si="2"/>
        <v>206.74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226.33999999999997</v>
      </c>
      <c r="E51">
        <f>BAWANA!AM51</f>
        <v>0</v>
      </c>
      <c r="F51">
        <f t="shared" si="4"/>
        <v>256</v>
      </c>
      <c r="G51">
        <f t="shared" si="5"/>
        <v>226.33999999999997</v>
      </c>
      <c r="H51" s="154"/>
      <c r="I51">
        <f>BRPL_EOD!AK51+BRPL_EOD!AL51</f>
        <v>70</v>
      </c>
      <c r="J51">
        <f>BYPL_EOD!AK51+BYPL_EOD!AL51</f>
        <v>49.92</v>
      </c>
      <c r="K51">
        <f>MES_EOD!AK51+MES_EOD!AL51</f>
        <v>5.82</v>
      </c>
      <c r="L51">
        <f>NDMC_EOD!AK51+NDMC_EOD!AL51</f>
        <v>31</v>
      </c>
      <c r="M51">
        <f>TPDDL_EOD!AK51+TPDDL_EOD!AL51</f>
        <v>69.599999999999994</v>
      </c>
      <c r="N51">
        <f t="shared" si="0"/>
        <v>226.34</v>
      </c>
      <c r="O51" s="154">
        <f t="shared" si="1"/>
        <v>0</v>
      </c>
      <c r="P51">
        <v>69.999999999999986</v>
      </c>
      <c r="Q51">
        <v>49.919999999999995</v>
      </c>
      <c r="R51">
        <v>5.8199999999999994</v>
      </c>
      <c r="S51">
        <v>30.999999999999996</v>
      </c>
      <c r="T51">
        <v>69.59999999999998</v>
      </c>
      <c r="U51" s="156">
        <f t="shared" si="2"/>
        <v>226.33999999999997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226.33999999999997</v>
      </c>
      <c r="E52">
        <f>BAWANA!AM52</f>
        <v>0</v>
      </c>
      <c r="F52">
        <f t="shared" si="4"/>
        <v>256</v>
      </c>
      <c r="G52">
        <f t="shared" si="5"/>
        <v>226.33999999999997</v>
      </c>
      <c r="H52" s="154"/>
      <c r="I52">
        <f>BRPL_EOD!AK52+BRPL_EOD!AL52</f>
        <v>70</v>
      </c>
      <c r="J52">
        <f>BYPL_EOD!AK52+BYPL_EOD!AL52</f>
        <v>49.92</v>
      </c>
      <c r="K52">
        <f>MES_EOD!AK52+MES_EOD!AL52</f>
        <v>5.82</v>
      </c>
      <c r="L52">
        <f>NDMC_EOD!AK52+NDMC_EOD!AL52</f>
        <v>31</v>
      </c>
      <c r="M52">
        <f>TPDDL_EOD!AK52+TPDDL_EOD!AL52</f>
        <v>69.599999999999994</v>
      </c>
      <c r="N52">
        <f t="shared" si="0"/>
        <v>226.34</v>
      </c>
      <c r="O52" s="154">
        <f t="shared" si="1"/>
        <v>0</v>
      </c>
      <c r="P52">
        <v>69.999999999999986</v>
      </c>
      <c r="Q52">
        <v>49.919999999999995</v>
      </c>
      <c r="R52">
        <v>5.8199999999999994</v>
      </c>
      <c r="S52">
        <v>30.999999999999996</v>
      </c>
      <c r="T52">
        <v>69.59999999999998</v>
      </c>
      <c r="U52" s="156">
        <f t="shared" si="2"/>
        <v>226.33999999999997</v>
      </c>
      <c r="V52" s="154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226.33999999999997</v>
      </c>
      <c r="E53">
        <f>BAWANA!AM53</f>
        <v>0</v>
      </c>
      <c r="F53">
        <f t="shared" si="4"/>
        <v>256</v>
      </c>
      <c r="G53">
        <f t="shared" si="5"/>
        <v>226.33999999999997</v>
      </c>
      <c r="H53" s="154"/>
      <c r="I53">
        <f>BRPL_EOD!AK53+BRPL_EOD!AL53</f>
        <v>70</v>
      </c>
      <c r="J53">
        <f>BYPL_EOD!AK53+BYPL_EOD!AL53</f>
        <v>49.92</v>
      </c>
      <c r="K53">
        <f>MES_EOD!AK53+MES_EOD!AL53</f>
        <v>5.82</v>
      </c>
      <c r="L53">
        <f>NDMC_EOD!AK53+NDMC_EOD!AL53</f>
        <v>31</v>
      </c>
      <c r="M53">
        <f>TPDDL_EOD!AK53+TPDDL_EOD!AL53</f>
        <v>69.599999999999994</v>
      </c>
      <c r="N53">
        <f t="shared" si="0"/>
        <v>226.34</v>
      </c>
      <c r="O53" s="154">
        <f t="shared" si="1"/>
        <v>0</v>
      </c>
      <c r="P53">
        <v>69.999999999999986</v>
      </c>
      <c r="Q53">
        <v>49.919999999999995</v>
      </c>
      <c r="R53">
        <v>5.8199999999999994</v>
      </c>
      <c r="S53">
        <v>30.999999999999996</v>
      </c>
      <c r="T53">
        <v>69.59999999999998</v>
      </c>
      <c r="U53" s="156">
        <f t="shared" si="2"/>
        <v>226.33999999999997</v>
      </c>
      <c r="V53" s="154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226.33999999999997</v>
      </c>
      <c r="E54">
        <f>BAWANA!AM54</f>
        <v>0</v>
      </c>
      <c r="F54">
        <f t="shared" si="4"/>
        <v>256</v>
      </c>
      <c r="G54">
        <f t="shared" si="5"/>
        <v>226.33999999999997</v>
      </c>
      <c r="H54" s="154"/>
      <c r="I54">
        <f>BRPL_EOD!AK54+BRPL_EOD!AL54</f>
        <v>70</v>
      </c>
      <c r="J54">
        <f>BYPL_EOD!AK54+BYPL_EOD!AL54</f>
        <v>49.92</v>
      </c>
      <c r="K54">
        <f>MES_EOD!AK54+MES_EOD!AL54</f>
        <v>5.82</v>
      </c>
      <c r="L54">
        <f>NDMC_EOD!AK54+NDMC_EOD!AL54</f>
        <v>31</v>
      </c>
      <c r="M54">
        <f>TPDDL_EOD!AK54+TPDDL_EOD!AL54</f>
        <v>69.599999999999994</v>
      </c>
      <c r="N54">
        <f t="shared" si="0"/>
        <v>226.34</v>
      </c>
      <c r="O54" s="154">
        <f t="shared" si="1"/>
        <v>0</v>
      </c>
      <c r="P54">
        <v>69.999999999999986</v>
      </c>
      <c r="Q54">
        <v>49.919999999999995</v>
      </c>
      <c r="R54">
        <v>5.8199999999999994</v>
      </c>
      <c r="S54">
        <v>30.999999999999996</v>
      </c>
      <c r="T54">
        <v>69.59999999999998</v>
      </c>
      <c r="U54" s="156">
        <f t="shared" si="2"/>
        <v>226.33999999999997</v>
      </c>
      <c r="V54" s="154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226.33999999999997</v>
      </c>
      <c r="E55">
        <f>BAWANA!AM55</f>
        <v>0</v>
      </c>
      <c r="F55">
        <f t="shared" si="4"/>
        <v>256</v>
      </c>
      <c r="G55">
        <f t="shared" si="5"/>
        <v>226.33999999999997</v>
      </c>
      <c r="H55" s="154"/>
      <c r="I55">
        <f>BRPL_EOD!AK55+BRPL_EOD!AL55</f>
        <v>70</v>
      </c>
      <c r="J55">
        <f>BYPL_EOD!AK55+BYPL_EOD!AL55</f>
        <v>49.92</v>
      </c>
      <c r="K55">
        <f>MES_EOD!AK55+MES_EOD!AL55</f>
        <v>5.82</v>
      </c>
      <c r="L55">
        <f>NDMC_EOD!AK55+NDMC_EOD!AL55</f>
        <v>31</v>
      </c>
      <c r="M55">
        <f>TPDDL_EOD!AK55+TPDDL_EOD!AL55</f>
        <v>69.599999999999994</v>
      </c>
      <c r="N55">
        <f t="shared" si="0"/>
        <v>226.34</v>
      </c>
      <c r="O55" s="154">
        <f t="shared" si="1"/>
        <v>0</v>
      </c>
      <c r="P55">
        <v>69.999999999999986</v>
      </c>
      <c r="Q55">
        <v>49.919999999999995</v>
      </c>
      <c r="R55">
        <v>5.8199999999999994</v>
      </c>
      <c r="S55">
        <v>30.999999999999996</v>
      </c>
      <c r="T55">
        <v>69.59999999999998</v>
      </c>
      <c r="U55" s="156">
        <f t="shared" si="2"/>
        <v>226.33999999999997</v>
      </c>
      <c r="V55" s="154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226.33999999999997</v>
      </c>
      <c r="E56">
        <f>BAWANA!AM56</f>
        <v>0</v>
      </c>
      <c r="F56">
        <f t="shared" si="4"/>
        <v>256</v>
      </c>
      <c r="G56">
        <f t="shared" si="5"/>
        <v>226.33999999999997</v>
      </c>
      <c r="H56" s="154"/>
      <c r="I56">
        <f>BRPL_EOD!AK56+BRPL_EOD!AL56</f>
        <v>70</v>
      </c>
      <c r="J56">
        <f>BYPL_EOD!AK56+BYPL_EOD!AL56</f>
        <v>49.92</v>
      </c>
      <c r="K56">
        <f>MES_EOD!AK56+MES_EOD!AL56</f>
        <v>5.82</v>
      </c>
      <c r="L56">
        <f>NDMC_EOD!AK56+NDMC_EOD!AL56</f>
        <v>31</v>
      </c>
      <c r="M56">
        <f>TPDDL_EOD!AK56+TPDDL_EOD!AL56</f>
        <v>69.599999999999994</v>
      </c>
      <c r="N56">
        <f t="shared" si="0"/>
        <v>226.34</v>
      </c>
      <c r="O56" s="154">
        <f t="shared" si="1"/>
        <v>0</v>
      </c>
      <c r="P56">
        <v>69.999999999999986</v>
      </c>
      <c r="Q56">
        <v>49.919999999999995</v>
      </c>
      <c r="R56">
        <v>5.8199999999999994</v>
      </c>
      <c r="S56">
        <v>30.999999999999996</v>
      </c>
      <c r="T56">
        <v>69.59999999999998</v>
      </c>
      <c r="U56" s="156">
        <f t="shared" si="2"/>
        <v>226.33999999999997</v>
      </c>
      <c r="V56" s="154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240</v>
      </c>
      <c r="E57">
        <f>BAWANA!AM57</f>
        <v>0</v>
      </c>
      <c r="F57">
        <f t="shared" si="4"/>
        <v>256</v>
      </c>
      <c r="G57">
        <f t="shared" si="5"/>
        <v>240</v>
      </c>
      <c r="H57" s="154"/>
      <c r="I57">
        <f>BRPL_EOD!AK57+BRPL_EOD!AL57</f>
        <v>93.4</v>
      </c>
      <c r="J57">
        <f>BYPL_EOD!AK57+BYPL_EOD!AL57</f>
        <v>46.81</v>
      </c>
      <c r="K57">
        <f>MES_EOD!AK57+MES_EOD!AL57</f>
        <v>5.46</v>
      </c>
      <c r="L57">
        <f>NDMC_EOD!AK57+NDMC_EOD!AL57</f>
        <v>29.07</v>
      </c>
      <c r="M57">
        <f>TPDDL_EOD!AK57+TPDDL_EOD!AL57</f>
        <v>65.260000000000005</v>
      </c>
      <c r="N57">
        <f t="shared" si="0"/>
        <v>240</v>
      </c>
      <c r="O57" s="154">
        <f t="shared" si="1"/>
        <v>0</v>
      </c>
      <c r="P57">
        <v>93.4</v>
      </c>
      <c r="Q57">
        <v>46.81</v>
      </c>
      <c r="R57">
        <v>5.46</v>
      </c>
      <c r="S57">
        <v>29.07</v>
      </c>
      <c r="T57">
        <v>65.260000000000005</v>
      </c>
      <c r="U57" s="156">
        <f t="shared" si="2"/>
        <v>240</v>
      </c>
      <c r="V57" s="154">
        <f t="shared" si="3"/>
        <v>0</v>
      </c>
      <c r="Y57">
        <f>BAWANA!AW57+BAWANA!AX57</f>
        <v>30</v>
      </c>
      <c r="Z57">
        <f>BAWANA!BD57+BAWANA!BE57</f>
        <v>30</v>
      </c>
      <c r="AA57">
        <f>BAWANA!X57+BAWANA!Y57</f>
        <v>30</v>
      </c>
      <c r="AB57">
        <f>BAWANA!AE57+BAWANA!AF57</f>
        <v>30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240</v>
      </c>
      <c r="E58">
        <f>BAWANA!AM58</f>
        <v>0</v>
      </c>
      <c r="F58">
        <f t="shared" si="4"/>
        <v>256</v>
      </c>
      <c r="G58">
        <f t="shared" si="5"/>
        <v>240</v>
      </c>
      <c r="H58" s="154"/>
      <c r="I58">
        <f>BRPL_EOD!AK58+BRPL_EOD!AL58</f>
        <v>93.4</v>
      </c>
      <c r="J58">
        <f>BYPL_EOD!AK58+BYPL_EOD!AL58</f>
        <v>46.81</v>
      </c>
      <c r="K58">
        <f>MES_EOD!AK58+MES_EOD!AL58</f>
        <v>5.46</v>
      </c>
      <c r="L58">
        <f>NDMC_EOD!AK58+NDMC_EOD!AL58</f>
        <v>29.07</v>
      </c>
      <c r="M58">
        <f>TPDDL_EOD!AK58+TPDDL_EOD!AL58</f>
        <v>65.260000000000005</v>
      </c>
      <c r="N58">
        <f t="shared" si="0"/>
        <v>240</v>
      </c>
      <c r="O58" s="154">
        <f t="shared" si="1"/>
        <v>0</v>
      </c>
      <c r="P58">
        <v>93.4</v>
      </c>
      <c r="Q58">
        <v>46.81</v>
      </c>
      <c r="R58">
        <v>5.46</v>
      </c>
      <c r="S58">
        <v>29.07</v>
      </c>
      <c r="T58">
        <v>65.260000000000005</v>
      </c>
      <c r="U58" s="156">
        <f t="shared" si="2"/>
        <v>240</v>
      </c>
      <c r="V58" s="154">
        <f t="shared" si="3"/>
        <v>0</v>
      </c>
      <c r="Y58">
        <f>BAWANA!AW58+BAWANA!AX58</f>
        <v>30</v>
      </c>
      <c r="Z58">
        <f>BAWANA!BD58+BAWANA!BE58</f>
        <v>30</v>
      </c>
      <c r="AA58">
        <f>BAWANA!X58+BAWANA!Y58</f>
        <v>30</v>
      </c>
      <c r="AB58">
        <f>BAWANA!AE58+BAWANA!AF58</f>
        <v>30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240</v>
      </c>
      <c r="E59">
        <f>BAWANA!AM59</f>
        <v>0</v>
      </c>
      <c r="F59">
        <f t="shared" si="4"/>
        <v>256</v>
      </c>
      <c r="G59">
        <f t="shared" si="5"/>
        <v>240</v>
      </c>
      <c r="H59" s="154"/>
      <c r="I59">
        <f>BRPL_EOD!AK59+BRPL_EOD!AL59</f>
        <v>93.4</v>
      </c>
      <c r="J59">
        <f>BYPL_EOD!AK59+BYPL_EOD!AL59</f>
        <v>46.81</v>
      </c>
      <c r="K59">
        <f>MES_EOD!AK59+MES_EOD!AL59</f>
        <v>5.46</v>
      </c>
      <c r="L59">
        <f>NDMC_EOD!AK59+NDMC_EOD!AL59</f>
        <v>29.07</v>
      </c>
      <c r="M59">
        <f>TPDDL_EOD!AK59+TPDDL_EOD!AL59</f>
        <v>65.260000000000005</v>
      </c>
      <c r="N59">
        <f t="shared" si="0"/>
        <v>240</v>
      </c>
      <c r="O59" s="154">
        <f t="shared" si="1"/>
        <v>0</v>
      </c>
      <c r="P59">
        <v>93.4</v>
      </c>
      <c r="Q59">
        <v>46.81</v>
      </c>
      <c r="R59">
        <v>5.46</v>
      </c>
      <c r="S59">
        <v>29.07</v>
      </c>
      <c r="T59">
        <v>65.260000000000005</v>
      </c>
      <c r="U59" s="156">
        <f t="shared" si="2"/>
        <v>240</v>
      </c>
      <c r="V59" s="154">
        <f t="shared" si="3"/>
        <v>0</v>
      </c>
      <c r="Y59">
        <f>BAWANA!AW59+BAWANA!AX59</f>
        <v>30</v>
      </c>
      <c r="Z59">
        <f>BAWANA!BD59+BAWANA!BE59</f>
        <v>30</v>
      </c>
      <c r="AA59">
        <f>BAWANA!X59+BAWANA!Y59</f>
        <v>30</v>
      </c>
      <c r="AB59">
        <f>BAWANA!AE59+BAWANA!AF59</f>
        <v>30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239.62</v>
      </c>
      <c r="E60">
        <f>BAWANA!AM60</f>
        <v>0</v>
      </c>
      <c r="F60">
        <f t="shared" si="4"/>
        <v>256</v>
      </c>
      <c r="G60">
        <f t="shared" si="5"/>
        <v>239.62</v>
      </c>
      <c r="H60" s="154"/>
      <c r="I60">
        <f>BRPL_EOD!AK60+BRPL_EOD!AL60</f>
        <v>93.99</v>
      </c>
      <c r="J60">
        <f>BYPL_EOD!AK60+BYPL_EOD!AL60</f>
        <v>47.1</v>
      </c>
      <c r="K60">
        <f>MES_EOD!AK60+MES_EOD!AL60</f>
        <v>5.5</v>
      </c>
      <c r="L60">
        <f>NDMC_EOD!AK60+NDMC_EOD!AL60</f>
        <v>27.36</v>
      </c>
      <c r="M60">
        <f>TPDDL_EOD!AK60+TPDDL_EOD!AL60</f>
        <v>65.67</v>
      </c>
      <c r="N60">
        <f t="shared" si="0"/>
        <v>239.62</v>
      </c>
      <c r="O60" s="154">
        <f t="shared" si="1"/>
        <v>0</v>
      </c>
      <c r="P60">
        <v>93.99</v>
      </c>
      <c r="Q60">
        <v>47.1</v>
      </c>
      <c r="R60">
        <v>5.5</v>
      </c>
      <c r="S60">
        <v>27.36</v>
      </c>
      <c r="T60">
        <v>65.67</v>
      </c>
      <c r="U60" s="156">
        <f t="shared" si="2"/>
        <v>239.62</v>
      </c>
      <c r="V60" s="154">
        <f t="shared" si="3"/>
        <v>0</v>
      </c>
      <c r="Y60">
        <f>BAWANA!AW60+BAWANA!AX60</f>
        <v>30.19</v>
      </c>
      <c r="Z60">
        <f>BAWANA!BD60+BAWANA!BE60</f>
        <v>30.19</v>
      </c>
      <c r="AA60">
        <f>BAWANA!X60+BAWANA!Y60</f>
        <v>30.19</v>
      </c>
      <c r="AB60">
        <f>BAWANA!AE60+BAWANA!AF60</f>
        <v>30.19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239.62</v>
      </c>
      <c r="E61">
        <f>BAWANA!AM61</f>
        <v>0</v>
      </c>
      <c r="F61">
        <f t="shared" si="4"/>
        <v>256</v>
      </c>
      <c r="G61">
        <f t="shared" si="5"/>
        <v>239.62</v>
      </c>
      <c r="H61" s="154"/>
      <c r="I61">
        <f>BRPL_EOD!AK61+BRPL_EOD!AL61</f>
        <v>93.99</v>
      </c>
      <c r="J61">
        <f>BYPL_EOD!AK61+BYPL_EOD!AL61</f>
        <v>47.1</v>
      </c>
      <c r="K61">
        <f>MES_EOD!AK61+MES_EOD!AL61</f>
        <v>5.5</v>
      </c>
      <c r="L61">
        <f>NDMC_EOD!AK61+NDMC_EOD!AL61</f>
        <v>27.36</v>
      </c>
      <c r="M61">
        <f>TPDDL_EOD!AK61+TPDDL_EOD!AL61</f>
        <v>65.67</v>
      </c>
      <c r="N61">
        <f t="shared" si="0"/>
        <v>239.62</v>
      </c>
      <c r="O61" s="154">
        <f t="shared" si="1"/>
        <v>0</v>
      </c>
      <c r="P61">
        <v>93.99</v>
      </c>
      <c r="Q61">
        <v>47.1</v>
      </c>
      <c r="R61">
        <v>5.5</v>
      </c>
      <c r="S61">
        <v>27.36</v>
      </c>
      <c r="T61">
        <v>65.67</v>
      </c>
      <c r="U61" s="156">
        <f t="shared" si="2"/>
        <v>239.62</v>
      </c>
      <c r="V61" s="154">
        <f t="shared" si="3"/>
        <v>0</v>
      </c>
      <c r="Y61">
        <f>BAWANA!AW61+BAWANA!AX61</f>
        <v>30.19</v>
      </c>
      <c r="Z61">
        <f>BAWANA!BD61+BAWANA!BE61</f>
        <v>30.19</v>
      </c>
      <c r="AA61">
        <f>BAWANA!X61+BAWANA!Y61</f>
        <v>30.19</v>
      </c>
      <c r="AB61">
        <f>BAWANA!AE61+BAWANA!AF61</f>
        <v>30.19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239.62</v>
      </c>
      <c r="E62">
        <f>BAWANA!AM62</f>
        <v>0</v>
      </c>
      <c r="F62">
        <f t="shared" si="4"/>
        <v>256</v>
      </c>
      <c r="G62">
        <f t="shared" si="5"/>
        <v>239.62</v>
      </c>
      <c r="H62" s="154"/>
      <c r="I62">
        <f>BRPL_EOD!AK62+BRPL_EOD!AL62</f>
        <v>93.99</v>
      </c>
      <c r="J62">
        <f>BYPL_EOD!AK62+BYPL_EOD!AL62</f>
        <v>47.1</v>
      </c>
      <c r="K62">
        <f>MES_EOD!AK62+MES_EOD!AL62</f>
        <v>5.5</v>
      </c>
      <c r="L62">
        <f>NDMC_EOD!AK62+NDMC_EOD!AL62</f>
        <v>27.36</v>
      </c>
      <c r="M62">
        <f>TPDDL_EOD!AK62+TPDDL_EOD!AL62</f>
        <v>65.67</v>
      </c>
      <c r="N62">
        <f t="shared" si="0"/>
        <v>239.62</v>
      </c>
      <c r="O62" s="154">
        <f t="shared" si="1"/>
        <v>0</v>
      </c>
      <c r="P62">
        <v>93.99</v>
      </c>
      <c r="Q62">
        <v>47.1</v>
      </c>
      <c r="R62">
        <v>5.5</v>
      </c>
      <c r="S62">
        <v>27.36</v>
      </c>
      <c r="T62">
        <v>65.67</v>
      </c>
      <c r="U62" s="156">
        <f t="shared" si="2"/>
        <v>239.62</v>
      </c>
      <c r="V62" s="154">
        <f t="shared" si="3"/>
        <v>0</v>
      </c>
      <c r="Y62">
        <f>BAWANA!AW62+BAWANA!AX62</f>
        <v>30.19</v>
      </c>
      <c r="Z62">
        <f>BAWANA!BD62+BAWANA!BE62</f>
        <v>30.19</v>
      </c>
      <c r="AA62">
        <f>BAWANA!X62+BAWANA!Y62</f>
        <v>30.19</v>
      </c>
      <c r="AB62">
        <f>BAWANA!AE62+BAWANA!AF62</f>
        <v>30.19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235.62</v>
      </c>
      <c r="E63">
        <f>BAWANA!AM63</f>
        <v>0</v>
      </c>
      <c r="F63">
        <f t="shared" si="4"/>
        <v>256</v>
      </c>
      <c r="G63">
        <f t="shared" si="5"/>
        <v>235.62</v>
      </c>
      <c r="H63" s="154"/>
      <c r="I63">
        <f>BRPL_EOD!AK63+BRPL_EOD!AL63</f>
        <v>92.42</v>
      </c>
      <c r="J63">
        <f>BYPL_EOD!AK63+BYPL_EOD!AL63</f>
        <v>46.32</v>
      </c>
      <c r="K63">
        <f>MES_EOD!AK63+MES_EOD!AL63</f>
        <v>5.4</v>
      </c>
      <c r="L63">
        <f>NDMC_EOD!AK63+NDMC_EOD!AL63</f>
        <v>26.91</v>
      </c>
      <c r="M63">
        <f>TPDDL_EOD!AK63+TPDDL_EOD!AL63</f>
        <v>64.569999999999993</v>
      </c>
      <c r="N63">
        <f t="shared" si="0"/>
        <v>235.62</v>
      </c>
      <c r="O63" s="154">
        <f t="shared" si="1"/>
        <v>0</v>
      </c>
      <c r="P63">
        <v>92.42</v>
      </c>
      <c r="Q63">
        <v>46.32</v>
      </c>
      <c r="R63">
        <v>5.4</v>
      </c>
      <c r="S63">
        <v>26.91</v>
      </c>
      <c r="T63">
        <v>64.569999999999993</v>
      </c>
      <c r="U63" s="156">
        <f t="shared" si="2"/>
        <v>235.62</v>
      </c>
      <c r="V63" s="154">
        <f t="shared" si="3"/>
        <v>0</v>
      </c>
      <c r="Y63">
        <f>BAWANA!AW63+BAWANA!AX63</f>
        <v>29.69</v>
      </c>
      <c r="Z63">
        <f>BAWANA!BD63+BAWANA!BE63</f>
        <v>29.69</v>
      </c>
      <c r="AA63">
        <f>BAWANA!X63+BAWANA!Y63</f>
        <v>29.69</v>
      </c>
      <c r="AB63">
        <f>BAWANA!AE63+BAWANA!AF63</f>
        <v>29.69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235.62</v>
      </c>
      <c r="E64">
        <f>BAWANA!AM64</f>
        <v>0</v>
      </c>
      <c r="F64">
        <f t="shared" si="4"/>
        <v>256</v>
      </c>
      <c r="G64">
        <f t="shared" si="5"/>
        <v>235.62</v>
      </c>
      <c r="H64" s="154"/>
      <c r="I64">
        <f>BRPL_EOD!AK64+BRPL_EOD!AL64</f>
        <v>92.42</v>
      </c>
      <c r="J64">
        <f>BYPL_EOD!AK64+BYPL_EOD!AL64</f>
        <v>46.32</v>
      </c>
      <c r="K64">
        <f>MES_EOD!AK64+MES_EOD!AL64</f>
        <v>5.4</v>
      </c>
      <c r="L64">
        <f>NDMC_EOD!AK64+NDMC_EOD!AL64</f>
        <v>26.91</v>
      </c>
      <c r="M64">
        <f>TPDDL_EOD!AK64+TPDDL_EOD!AL64</f>
        <v>64.569999999999993</v>
      </c>
      <c r="N64">
        <f t="shared" si="0"/>
        <v>235.62</v>
      </c>
      <c r="O64" s="154">
        <f t="shared" si="1"/>
        <v>0</v>
      </c>
      <c r="P64">
        <v>92.42</v>
      </c>
      <c r="Q64">
        <v>46.32</v>
      </c>
      <c r="R64">
        <v>5.4</v>
      </c>
      <c r="S64">
        <v>26.91</v>
      </c>
      <c r="T64">
        <v>64.569999999999993</v>
      </c>
      <c r="U64" s="156">
        <f t="shared" si="2"/>
        <v>235.62</v>
      </c>
      <c r="V64" s="154">
        <f t="shared" si="3"/>
        <v>0</v>
      </c>
      <c r="Y64">
        <f>BAWANA!AW64+BAWANA!AX64</f>
        <v>29.69</v>
      </c>
      <c r="Z64">
        <f>BAWANA!BD64+BAWANA!BE64</f>
        <v>29.69</v>
      </c>
      <c r="AA64">
        <f>BAWANA!X64+BAWANA!Y64</f>
        <v>29.69</v>
      </c>
      <c r="AB64">
        <f>BAWANA!AE64+BAWANA!AF64</f>
        <v>29.69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235.62</v>
      </c>
      <c r="E65">
        <f>BAWANA!AM65</f>
        <v>0</v>
      </c>
      <c r="F65">
        <f t="shared" si="4"/>
        <v>256</v>
      </c>
      <c r="G65">
        <f t="shared" si="5"/>
        <v>235.62</v>
      </c>
      <c r="H65" s="154"/>
      <c r="I65">
        <f>BRPL_EOD!AK65+BRPL_EOD!AL65</f>
        <v>92.42</v>
      </c>
      <c r="J65">
        <f>BYPL_EOD!AK65+BYPL_EOD!AL65</f>
        <v>46.32</v>
      </c>
      <c r="K65">
        <f>MES_EOD!AK65+MES_EOD!AL65</f>
        <v>5.4</v>
      </c>
      <c r="L65">
        <f>NDMC_EOD!AK65+NDMC_EOD!AL65</f>
        <v>26.91</v>
      </c>
      <c r="M65">
        <f>TPDDL_EOD!AK65+TPDDL_EOD!AL65</f>
        <v>64.569999999999993</v>
      </c>
      <c r="N65">
        <f t="shared" si="0"/>
        <v>235.62</v>
      </c>
      <c r="O65" s="154">
        <f t="shared" si="1"/>
        <v>0</v>
      </c>
      <c r="P65">
        <v>92.42</v>
      </c>
      <c r="Q65">
        <v>46.32</v>
      </c>
      <c r="R65">
        <v>5.4</v>
      </c>
      <c r="S65">
        <v>26.91</v>
      </c>
      <c r="T65">
        <v>64.569999999999993</v>
      </c>
      <c r="U65" s="156">
        <f t="shared" si="2"/>
        <v>235.62</v>
      </c>
      <c r="V65" s="154">
        <f t="shared" si="3"/>
        <v>0</v>
      </c>
      <c r="Y65">
        <f>BAWANA!AW65+BAWANA!AX65</f>
        <v>29.69</v>
      </c>
      <c r="Z65">
        <f>BAWANA!BD65+BAWANA!BE65</f>
        <v>29.69</v>
      </c>
      <c r="AA65">
        <f>BAWANA!X65+BAWANA!Y65</f>
        <v>29.69</v>
      </c>
      <c r="AB65">
        <f>BAWANA!AE65+BAWANA!AF65</f>
        <v>29.69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235.62</v>
      </c>
      <c r="E66">
        <f>BAWANA!AM66</f>
        <v>0</v>
      </c>
      <c r="F66">
        <f t="shared" si="4"/>
        <v>256</v>
      </c>
      <c r="G66">
        <f t="shared" si="5"/>
        <v>235.62</v>
      </c>
      <c r="H66" s="154"/>
      <c r="I66">
        <f>BRPL_EOD!AK66+BRPL_EOD!AL66</f>
        <v>92.42</v>
      </c>
      <c r="J66">
        <f>BYPL_EOD!AK66+BYPL_EOD!AL66</f>
        <v>46.32</v>
      </c>
      <c r="K66">
        <f>MES_EOD!AK66+MES_EOD!AL66</f>
        <v>5.4</v>
      </c>
      <c r="L66">
        <f>NDMC_EOD!AK66+NDMC_EOD!AL66</f>
        <v>26.91</v>
      </c>
      <c r="M66">
        <f>TPDDL_EOD!AK66+TPDDL_EOD!AL66</f>
        <v>64.569999999999993</v>
      </c>
      <c r="N66">
        <f t="shared" si="0"/>
        <v>235.62</v>
      </c>
      <c r="O66" s="154">
        <f t="shared" si="1"/>
        <v>0</v>
      </c>
      <c r="P66">
        <v>92.42</v>
      </c>
      <c r="Q66">
        <v>46.32</v>
      </c>
      <c r="R66">
        <v>5.4</v>
      </c>
      <c r="S66">
        <v>26.91</v>
      </c>
      <c r="T66">
        <v>64.569999999999993</v>
      </c>
      <c r="U66" s="156">
        <f t="shared" si="2"/>
        <v>235.62</v>
      </c>
      <c r="V66" s="154">
        <f t="shared" si="3"/>
        <v>0</v>
      </c>
      <c r="Y66">
        <f>BAWANA!AW66+BAWANA!AX66</f>
        <v>29.69</v>
      </c>
      <c r="Z66">
        <f>BAWANA!BD66+BAWANA!BE66</f>
        <v>29.69</v>
      </c>
      <c r="AA66">
        <f>BAWANA!X66+BAWANA!Y66</f>
        <v>29.69</v>
      </c>
      <c r="AB66">
        <f>BAWANA!AE66+BAWANA!AF66</f>
        <v>29.69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235.62</v>
      </c>
      <c r="E67">
        <f>BAWANA!AM67</f>
        <v>0</v>
      </c>
      <c r="F67">
        <f t="shared" si="4"/>
        <v>256</v>
      </c>
      <c r="G67">
        <f t="shared" si="5"/>
        <v>235.62</v>
      </c>
      <c r="H67" s="154"/>
      <c r="I67">
        <f>BRPL_EOD!AK67+BRPL_EOD!AL67</f>
        <v>92.42</v>
      </c>
      <c r="J67">
        <f>BYPL_EOD!AK67+BYPL_EOD!AL67</f>
        <v>46.32</v>
      </c>
      <c r="K67">
        <f>MES_EOD!AK67+MES_EOD!AL67</f>
        <v>5.4</v>
      </c>
      <c r="L67">
        <f>NDMC_EOD!AK67+NDMC_EOD!AL67</f>
        <v>26.91</v>
      </c>
      <c r="M67">
        <f>TPDDL_EOD!AK67+TPDDL_EOD!AL67</f>
        <v>64.569999999999993</v>
      </c>
      <c r="N67">
        <f t="shared" ref="N67:N98" si="7">SUM(I67:M67)</f>
        <v>235.62</v>
      </c>
      <c r="O67" s="154">
        <f t="shared" ref="O67:O98" si="8">G67-N67</f>
        <v>0</v>
      </c>
      <c r="P67">
        <v>92.42</v>
      </c>
      <c r="Q67">
        <v>46.32</v>
      </c>
      <c r="R67">
        <v>5.4</v>
      </c>
      <c r="S67">
        <v>26.91</v>
      </c>
      <c r="T67">
        <v>64.569999999999993</v>
      </c>
      <c r="U67" s="156">
        <f t="shared" ref="U67:U98" si="9">SUM(P67:T67)</f>
        <v>235.62</v>
      </c>
      <c r="V67" s="154">
        <f t="shared" ref="V67:V99" si="10">G67-U67</f>
        <v>0</v>
      </c>
      <c r="Y67">
        <f>BAWANA!AW67+BAWANA!AX67</f>
        <v>29.69</v>
      </c>
      <c r="Z67">
        <f>BAWANA!BD67+BAWANA!BE67</f>
        <v>29.69</v>
      </c>
      <c r="AA67">
        <f>BAWANA!X67+BAWANA!Y67</f>
        <v>29.69</v>
      </c>
      <c r="AB67">
        <f>BAWANA!AE67+BAWANA!AF67</f>
        <v>29.69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235.62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235.62</v>
      </c>
      <c r="H68" s="154"/>
      <c r="I68">
        <f>BRPL_EOD!AK68+BRPL_EOD!AL68</f>
        <v>92.42</v>
      </c>
      <c r="J68">
        <f>BYPL_EOD!AK68+BYPL_EOD!AL68</f>
        <v>46.32</v>
      </c>
      <c r="K68">
        <f>MES_EOD!AK68+MES_EOD!AL68</f>
        <v>5.4</v>
      </c>
      <c r="L68">
        <f>NDMC_EOD!AK68+NDMC_EOD!AL68</f>
        <v>26.91</v>
      </c>
      <c r="M68">
        <f>TPDDL_EOD!AK68+TPDDL_EOD!AL68</f>
        <v>64.569999999999993</v>
      </c>
      <c r="N68">
        <f t="shared" si="7"/>
        <v>235.62</v>
      </c>
      <c r="O68" s="154">
        <f t="shared" si="8"/>
        <v>0</v>
      </c>
      <c r="P68">
        <v>92.42</v>
      </c>
      <c r="Q68">
        <v>46.32</v>
      </c>
      <c r="R68">
        <v>5.4</v>
      </c>
      <c r="S68">
        <v>26.91</v>
      </c>
      <c r="T68">
        <v>64.569999999999993</v>
      </c>
      <c r="U68" s="156">
        <f t="shared" si="9"/>
        <v>235.62</v>
      </c>
      <c r="V68" s="154">
        <f t="shared" si="10"/>
        <v>0</v>
      </c>
      <c r="Y68">
        <f>BAWANA!AW68+BAWANA!AX68</f>
        <v>29.69</v>
      </c>
      <c r="Z68">
        <f>BAWANA!BD68+BAWANA!BE68</f>
        <v>29.69</v>
      </c>
      <c r="AA68">
        <f>BAWANA!X68+BAWANA!Y68</f>
        <v>29.69</v>
      </c>
      <c r="AB68">
        <f>BAWANA!AE68+BAWANA!AF68</f>
        <v>29.69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239.62</v>
      </c>
      <c r="E69">
        <f>BAWANA!AM69</f>
        <v>0</v>
      </c>
      <c r="F69">
        <f t="shared" si="11"/>
        <v>256</v>
      </c>
      <c r="G69">
        <f t="shared" si="12"/>
        <v>239.62</v>
      </c>
      <c r="H69" s="154"/>
      <c r="I69">
        <f>BRPL_EOD!AK69+BRPL_EOD!AL69</f>
        <v>93.99</v>
      </c>
      <c r="J69">
        <f>BYPL_EOD!AK69+BYPL_EOD!AL69</f>
        <v>47.1</v>
      </c>
      <c r="K69">
        <f>MES_EOD!AK69+MES_EOD!AL69</f>
        <v>5.5</v>
      </c>
      <c r="L69">
        <f>NDMC_EOD!AK69+NDMC_EOD!AL69</f>
        <v>27.36</v>
      </c>
      <c r="M69">
        <f>TPDDL_EOD!AK69+TPDDL_EOD!AL69</f>
        <v>65.67</v>
      </c>
      <c r="N69">
        <f t="shared" si="7"/>
        <v>239.62</v>
      </c>
      <c r="O69" s="154">
        <f t="shared" si="8"/>
        <v>0</v>
      </c>
      <c r="P69">
        <v>93.99</v>
      </c>
      <c r="Q69">
        <v>47.1</v>
      </c>
      <c r="R69">
        <v>5.5</v>
      </c>
      <c r="S69">
        <v>27.36</v>
      </c>
      <c r="T69">
        <v>65.67</v>
      </c>
      <c r="U69" s="156">
        <f t="shared" si="9"/>
        <v>239.62</v>
      </c>
      <c r="V69" s="154">
        <f t="shared" si="10"/>
        <v>0</v>
      </c>
      <c r="Y69">
        <f>BAWANA!AW69+BAWANA!AX69</f>
        <v>30.19</v>
      </c>
      <c r="Z69">
        <f>BAWANA!BD69+BAWANA!BE69</f>
        <v>30.19</v>
      </c>
      <c r="AA69">
        <f>BAWANA!X69+BAWANA!Y69</f>
        <v>30.19</v>
      </c>
      <c r="AB69">
        <f>BAWANA!AE69+BAWANA!AF69</f>
        <v>30.19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239.62</v>
      </c>
      <c r="E70">
        <f>BAWANA!AM70</f>
        <v>0</v>
      </c>
      <c r="F70">
        <f t="shared" si="11"/>
        <v>256</v>
      </c>
      <c r="G70">
        <f t="shared" si="12"/>
        <v>239.62</v>
      </c>
      <c r="H70" s="154"/>
      <c r="I70">
        <f>BRPL_EOD!AK70+BRPL_EOD!AL70</f>
        <v>93.99</v>
      </c>
      <c r="J70">
        <f>BYPL_EOD!AK70+BYPL_EOD!AL70</f>
        <v>47.1</v>
      </c>
      <c r="K70">
        <f>MES_EOD!AK70+MES_EOD!AL70</f>
        <v>5.5</v>
      </c>
      <c r="L70">
        <f>NDMC_EOD!AK70+NDMC_EOD!AL70</f>
        <v>27.36</v>
      </c>
      <c r="M70">
        <f>TPDDL_EOD!AK70+TPDDL_EOD!AL70</f>
        <v>65.67</v>
      </c>
      <c r="N70">
        <f t="shared" si="7"/>
        <v>239.62</v>
      </c>
      <c r="O70" s="154">
        <f t="shared" si="8"/>
        <v>0</v>
      </c>
      <c r="P70">
        <v>93.99</v>
      </c>
      <c r="Q70">
        <v>47.1</v>
      </c>
      <c r="R70">
        <v>5.5</v>
      </c>
      <c r="S70">
        <v>27.36</v>
      </c>
      <c r="T70">
        <v>65.67</v>
      </c>
      <c r="U70" s="156">
        <f t="shared" si="9"/>
        <v>239.62</v>
      </c>
      <c r="V70" s="154">
        <f t="shared" si="10"/>
        <v>0</v>
      </c>
      <c r="Y70">
        <f>BAWANA!AW70+BAWANA!AX70</f>
        <v>30.19</v>
      </c>
      <c r="Z70">
        <f>BAWANA!BD70+BAWANA!BE70</f>
        <v>30.19</v>
      </c>
      <c r="AA70">
        <f>BAWANA!X70+BAWANA!Y70</f>
        <v>30.19</v>
      </c>
      <c r="AB70">
        <f>BAWANA!AE70+BAWANA!AF70</f>
        <v>30.19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239.62</v>
      </c>
      <c r="E71">
        <f>BAWANA!AM71</f>
        <v>0</v>
      </c>
      <c r="F71">
        <f t="shared" si="11"/>
        <v>256</v>
      </c>
      <c r="G71">
        <f t="shared" si="12"/>
        <v>239.62</v>
      </c>
      <c r="H71" s="154"/>
      <c r="I71">
        <f>BRPL_EOD!AK71+BRPL_EOD!AL71</f>
        <v>93.99</v>
      </c>
      <c r="J71">
        <f>BYPL_EOD!AK71+BYPL_EOD!AL71</f>
        <v>47.1</v>
      </c>
      <c r="K71">
        <f>MES_EOD!AK71+MES_EOD!AL71</f>
        <v>5.5</v>
      </c>
      <c r="L71">
        <f>NDMC_EOD!AK71+NDMC_EOD!AL71</f>
        <v>27.36</v>
      </c>
      <c r="M71">
        <f>TPDDL_EOD!AK71+TPDDL_EOD!AL71</f>
        <v>65.67</v>
      </c>
      <c r="N71">
        <f t="shared" si="7"/>
        <v>239.62</v>
      </c>
      <c r="O71" s="154">
        <f t="shared" si="8"/>
        <v>0</v>
      </c>
      <c r="P71">
        <v>93.99</v>
      </c>
      <c r="Q71">
        <v>47.1</v>
      </c>
      <c r="R71">
        <v>5.5</v>
      </c>
      <c r="S71">
        <v>27.36</v>
      </c>
      <c r="T71">
        <v>65.67</v>
      </c>
      <c r="U71" s="156">
        <f t="shared" si="9"/>
        <v>239.62</v>
      </c>
      <c r="V71" s="154">
        <f t="shared" si="10"/>
        <v>0</v>
      </c>
      <c r="Y71">
        <f>BAWANA!AW71+BAWANA!AX71</f>
        <v>30.19</v>
      </c>
      <c r="Z71">
        <f>BAWANA!BD71+BAWANA!BE71</f>
        <v>30.19</v>
      </c>
      <c r="AA71">
        <f>BAWANA!X71+BAWANA!Y71</f>
        <v>30.19</v>
      </c>
      <c r="AB71">
        <f>BAWANA!AE71+BAWANA!AF71</f>
        <v>30.19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239.62</v>
      </c>
      <c r="E72">
        <f>BAWANA!AM72</f>
        <v>0</v>
      </c>
      <c r="F72">
        <f t="shared" si="11"/>
        <v>256</v>
      </c>
      <c r="G72">
        <f t="shared" si="12"/>
        <v>239.62</v>
      </c>
      <c r="H72" s="154"/>
      <c r="I72">
        <f>BRPL_EOD!AK72+BRPL_EOD!AL72</f>
        <v>93.99</v>
      </c>
      <c r="J72">
        <f>BYPL_EOD!AK72+BYPL_EOD!AL72</f>
        <v>47.1</v>
      </c>
      <c r="K72">
        <f>MES_EOD!AK72+MES_EOD!AL72</f>
        <v>5.5</v>
      </c>
      <c r="L72">
        <f>NDMC_EOD!AK72+NDMC_EOD!AL72</f>
        <v>27.36</v>
      </c>
      <c r="M72">
        <f>TPDDL_EOD!AK72+TPDDL_EOD!AL72</f>
        <v>65.67</v>
      </c>
      <c r="N72">
        <f t="shared" si="7"/>
        <v>239.62</v>
      </c>
      <c r="O72" s="154">
        <f t="shared" si="8"/>
        <v>0</v>
      </c>
      <c r="P72">
        <v>93.99</v>
      </c>
      <c r="Q72">
        <v>47.1</v>
      </c>
      <c r="R72">
        <v>5.5</v>
      </c>
      <c r="S72">
        <v>27.36</v>
      </c>
      <c r="T72">
        <v>65.67</v>
      </c>
      <c r="U72" s="156">
        <f t="shared" si="9"/>
        <v>239.62</v>
      </c>
      <c r="V72" s="154">
        <f t="shared" si="10"/>
        <v>0</v>
      </c>
      <c r="Y72">
        <f>BAWANA!AW72+BAWANA!AX72</f>
        <v>30.19</v>
      </c>
      <c r="Z72">
        <f>BAWANA!BD72+BAWANA!BE72</f>
        <v>30.19</v>
      </c>
      <c r="AA72">
        <f>BAWANA!X72+BAWANA!Y72</f>
        <v>30.19</v>
      </c>
      <c r="AB72">
        <f>BAWANA!AE72+BAWANA!AF72</f>
        <v>30.19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239.62</v>
      </c>
      <c r="E73">
        <f>BAWANA!AM73</f>
        <v>0</v>
      </c>
      <c r="F73">
        <f t="shared" si="11"/>
        <v>256</v>
      </c>
      <c r="G73">
        <f t="shared" si="12"/>
        <v>239.62</v>
      </c>
      <c r="H73" s="154"/>
      <c r="I73">
        <f>BRPL_EOD!AK73+BRPL_EOD!AL73</f>
        <v>93.99</v>
      </c>
      <c r="J73">
        <f>BYPL_EOD!AK73+BYPL_EOD!AL73</f>
        <v>47.1</v>
      </c>
      <c r="K73">
        <f>MES_EOD!AK73+MES_EOD!AL73</f>
        <v>5.5</v>
      </c>
      <c r="L73">
        <f>NDMC_EOD!AK73+NDMC_EOD!AL73</f>
        <v>27.36</v>
      </c>
      <c r="M73">
        <f>TPDDL_EOD!AK73+TPDDL_EOD!AL73</f>
        <v>65.67</v>
      </c>
      <c r="N73">
        <f t="shared" si="7"/>
        <v>239.62</v>
      </c>
      <c r="O73" s="154">
        <f t="shared" si="8"/>
        <v>0</v>
      </c>
      <c r="P73">
        <v>93.99</v>
      </c>
      <c r="Q73">
        <v>47.1</v>
      </c>
      <c r="R73">
        <v>5.5</v>
      </c>
      <c r="S73">
        <v>27.36</v>
      </c>
      <c r="T73">
        <v>65.67</v>
      </c>
      <c r="U73" s="156">
        <f t="shared" si="9"/>
        <v>239.62</v>
      </c>
      <c r="V73" s="154">
        <f t="shared" si="10"/>
        <v>0</v>
      </c>
      <c r="Y73">
        <f>BAWANA!AW73+BAWANA!AX73</f>
        <v>30.19</v>
      </c>
      <c r="Z73">
        <f>BAWANA!BD73+BAWANA!BE73</f>
        <v>30.19</v>
      </c>
      <c r="AA73">
        <f>BAWANA!X73+BAWANA!Y73</f>
        <v>30.19</v>
      </c>
      <c r="AB73">
        <f>BAWANA!AE73+BAWANA!AF73</f>
        <v>30.19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239.62</v>
      </c>
      <c r="E74">
        <f>BAWANA!AM74</f>
        <v>0</v>
      </c>
      <c r="F74">
        <f t="shared" si="11"/>
        <v>256</v>
      </c>
      <c r="G74">
        <f t="shared" si="12"/>
        <v>239.62</v>
      </c>
      <c r="H74" s="154"/>
      <c r="I74">
        <f>BRPL_EOD!AK74+BRPL_EOD!AL74</f>
        <v>93.99</v>
      </c>
      <c r="J74">
        <f>BYPL_EOD!AK74+BYPL_EOD!AL74</f>
        <v>47.1</v>
      </c>
      <c r="K74">
        <f>MES_EOD!AK74+MES_EOD!AL74</f>
        <v>5.5</v>
      </c>
      <c r="L74">
        <f>NDMC_EOD!AK74+NDMC_EOD!AL74</f>
        <v>27.36</v>
      </c>
      <c r="M74">
        <f>TPDDL_EOD!AK74+TPDDL_EOD!AL74</f>
        <v>65.67</v>
      </c>
      <c r="N74">
        <f t="shared" si="7"/>
        <v>239.62</v>
      </c>
      <c r="O74" s="154">
        <f t="shared" si="8"/>
        <v>0</v>
      </c>
      <c r="P74">
        <v>93.99</v>
      </c>
      <c r="Q74">
        <v>47.1</v>
      </c>
      <c r="R74">
        <v>5.5</v>
      </c>
      <c r="S74">
        <v>27.36</v>
      </c>
      <c r="T74">
        <v>65.67</v>
      </c>
      <c r="U74" s="156">
        <f t="shared" si="9"/>
        <v>239.62</v>
      </c>
      <c r="V74" s="154">
        <f t="shared" si="10"/>
        <v>0</v>
      </c>
      <c r="Y74">
        <f>BAWANA!AW74+BAWANA!AX74</f>
        <v>30.19</v>
      </c>
      <c r="Z74">
        <f>BAWANA!BD74+BAWANA!BE74</f>
        <v>30.19</v>
      </c>
      <c r="AA74">
        <f>BAWANA!X74+BAWANA!Y74</f>
        <v>30.19</v>
      </c>
      <c r="AB74">
        <f>BAWANA!AE74+BAWANA!AF74</f>
        <v>30.19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244</v>
      </c>
      <c r="E75">
        <f>BAWANA!AM75</f>
        <v>0</v>
      </c>
      <c r="F75">
        <f t="shared" si="11"/>
        <v>256</v>
      </c>
      <c r="G75">
        <f t="shared" si="12"/>
        <v>244</v>
      </c>
      <c r="H75" s="154"/>
      <c r="I75">
        <f>BRPL_EOD!AK75+BRPL_EOD!AL75</f>
        <v>94.96</v>
      </c>
      <c r="J75">
        <f>BYPL_EOD!AK75+BYPL_EOD!AL75</f>
        <v>47.59</v>
      </c>
      <c r="K75">
        <f>MES_EOD!AK75+MES_EOD!AL75</f>
        <v>5.55</v>
      </c>
      <c r="L75">
        <f>NDMC_EOD!AK75+NDMC_EOD!AL75</f>
        <v>29.55</v>
      </c>
      <c r="M75">
        <f>TPDDL_EOD!AK75+TPDDL_EOD!AL75</f>
        <v>66.349999999999994</v>
      </c>
      <c r="N75">
        <f t="shared" si="7"/>
        <v>244.00000000000003</v>
      </c>
      <c r="O75" s="154">
        <f t="shared" si="8"/>
        <v>0</v>
      </c>
      <c r="P75">
        <v>94.95999999999998</v>
      </c>
      <c r="Q75">
        <v>47.589999999999996</v>
      </c>
      <c r="R75">
        <v>5.5499999999999989</v>
      </c>
      <c r="S75">
        <v>29.549999999999997</v>
      </c>
      <c r="T75">
        <v>66.34999999999998</v>
      </c>
      <c r="U75" s="156">
        <f t="shared" si="9"/>
        <v>243.99999999999994</v>
      </c>
      <c r="V75" s="154">
        <f t="shared" si="10"/>
        <v>0</v>
      </c>
      <c r="Y75">
        <f>BAWANA!AW75+BAWANA!AX75</f>
        <v>30.5</v>
      </c>
      <c r="Z75">
        <f>BAWANA!BD75+BAWANA!BE75</f>
        <v>30.5</v>
      </c>
      <c r="AA75">
        <f>BAWANA!X75+BAWANA!Y75</f>
        <v>30.5</v>
      </c>
      <c r="AB75">
        <f>BAWANA!AE75+BAWANA!AF75</f>
        <v>30.5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243.60000000000002</v>
      </c>
      <c r="E76">
        <f>BAWANA!AM76</f>
        <v>0</v>
      </c>
      <c r="F76">
        <f t="shared" si="11"/>
        <v>256</v>
      </c>
      <c r="G76">
        <f t="shared" si="12"/>
        <v>243.60000000000002</v>
      </c>
      <c r="H76" s="154"/>
      <c r="I76">
        <f>BRPL_EOD!AK76+BRPL_EOD!AL76</f>
        <v>95.56</v>
      </c>
      <c r="J76">
        <f>BYPL_EOD!AK76+BYPL_EOD!AL76</f>
        <v>47.89</v>
      </c>
      <c r="K76">
        <f>MES_EOD!AK76+MES_EOD!AL76</f>
        <v>5.59</v>
      </c>
      <c r="L76">
        <f>NDMC_EOD!AK76+NDMC_EOD!AL76</f>
        <v>27.82</v>
      </c>
      <c r="M76">
        <f>TPDDL_EOD!AK76+TPDDL_EOD!AL76</f>
        <v>66.760000000000005</v>
      </c>
      <c r="N76">
        <f t="shared" si="7"/>
        <v>243.62</v>
      </c>
      <c r="O76" s="154">
        <f t="shared" si="8"/>
        <v>-1.999999999998181E-2</v>
      </c>
      <c r="P76">
        <v>95.552154995484784</v>
      </c>
      <c r="Q76">
        <v>47.886068467285121</v>
      </c>
      <c r="R76">
        <v>5.5895410885805763</v>
      </c>
      <c r="S76">
        <v>27.817716115261476</v>
      </c>
      <c r="T76">
        <v>66.754519333388075</v>
      </c>
      <c r="U76" s="156">
        <f t="shared" si="9"/>
        <v>243.60000000000002</v>
      </c>
      <c r="V76" s="154">
        <f t="shared" si="10"/>
        <v>0</v>
      </c>
      <c r="Y76">
        <f>BAWANA!AW76+BAWANA!AX76</f>
        <v>30.7</v>
      </c>
      <c r="Z76">
        <f>BAWANA!BD76+BAWANA!BE76</f>
        <v>30.7</v>
      </c>
      <c r="AA76">
        <f>BAWANA!X76+BAWANA!Y76</f>
        <v>30.7</v>
      </c>
      <c r="AB76">
        <f>BAWANA!AE76+BAWANA!AF76</f>
        <v>30.7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243.60000000000002</v>
      </c>
      <c r="E77">
        <f>BAWANA!AM77</f>
        <v>0</v>
      </c>
      <c r="F77">
        <f t="shared" si="11"/>
        <v>256</v>
      </c>
      <c r="G77">
        <f t="shared" si="12"/>
        <v>243.60000000000002</v>
      </c>
      <c r="H77" s="154"/>
      <c r="I77">
        <f>BRPL_EOD!AK77+BRPL_EOD!AL77</f>
        <v>95.56</v>
      </c>
      <c r="J77">
        <f>BYPL_EOD!AK77+BYPL_EOD!AL77</f>
        <v>47.89</v>
      </c>
      <c r="K77">
        <f>MES_EOD!AK77+MES_EOD!AL77</f>
        <v>5.59</v>
      </c>
      <c r="L77">
        <f>NDMC_EOD!AK77+NDMC_EOD!AL77</f>
        <v>27.82</v>
      </c>
      <c r="M77">
        <f>TPDDL_EOD!AK77+TPDDL_EOD!AL77</f>
        <v>66.760000000000005</v>
      </c>
      <c r="N77">
        <f t="shared" si="7"/>
        <v>243.62</v>
      </c>
      <c r="O77" s="154">
        <f t="shared" si="8"/>
        <v>-1.999999999998181E-2</v>
      </c>
      <c r="P77">
        <v>95.552154995484784</v>
      </c>
      <c r="Q77">
        <v>47.886068467285121</v>
      </c>
      <c r="R77">
        <v>5.5895410885805763</v>
      </c>
      <c r="S77">
        <v>27.817716115261476</v>
      </c>
      <c r="T77">
        <v>66.754519333388075</v>
      </c>
      <c r="U77" s="156">
        <f t="shared" si="9"/>
        <v>243.60000000000002</v>
      </c>
      <c r="V77" s="154">
        <f t="shared" si="10"/>
        <v>0</v>
      </c>
      <c r="Y77">
        <f>BAWANA!AW77+BAWANA!AX77</f>
        <v>30.7</v>
      </c>
      <c r="Z77">
        <f>BAWANA!BD77+BAWANA!BE77</f>
        <v>30.7</v>
      </c>
      <c r="AA77">
        <f>BAWANA!X77+BAWANA!Y77</f>
        <v>30.7</v>
      </c>
      <c r="AB77">
        <f>BAWANA!AE77+BAWANA!AF77</f>
        <v>30.7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243.60000000000002</v>
      </c>
      <c r="E78">
        <f>BAWANA!AM78</f>
        <v>0</v>
      </c>
      <c r="F78">
        <f t="shared" si="11"/>
        <v>256</v>
      </c>
      <c r="G78">
        <f t="shared" si="12"/>
        <v>243.60000000000002</v>
      </c>
      <c r="H78" s="154"/>
      <c r="I78">
        <f>BRPL_EOD!AK78+BRPL_EOD!AL78</f>
        <v>95.56</v>
      </c>
      <c r="J78">
        <f>BYPL_EOD!AK78+BYPL_EOD!AL78</f>
        <v>47.89</v>
      </c>
      <c r="K78">
        <f>MES_EOD!AK78+MES_EOD!AL78</f>
        <v>5.59</v>
      </c>
      <c r="L78">
        <f>NDMC_EOD!AK78+NDMC_EOD!AL78</f>
        <v>27.82</v>
      </c>
      <c r="M78">
        <f>TPDDL_EOD!AK78+TPDDL_EOD!AL78</f>
        <v>66.760000000000005</v>
      </c>
      <c r="N78">
        <f t="shared" si="7"/>
        <v>243.62</v>
      </c>
      <c r="O78" s="154">
        <f t="shared" si="8"/>
        <v>-1.999999999998181E-2</v>
      </c>
      <c r="P78">
        <v>95.552154995484784</v>
      </c>
      <c r="Q78">
        <v>47.886068467285121</v>
      </c>
      <c r="R78">
        <v>5.5895410885805763</v>
      </c>
      <c r="S78">
        <v>27.817716115261476</v>
      </c>
      <c r="T78">
        <v>66.754519333388075</v>
      </c>
      <c r="U78" s="156">
        <f t="shared" si="9"/>
        <v>243.60000000000002</v>
      </c>
      <c r="V78" s="154">
        <f t="shared" si="10"/>
        <v>0</v>
      </c>
      <c r="Y78">
        <f>BAWANA!AW78+BAWANA!AX78</f>
        <v>30.7</v>
      </c>
      <c r="Z78">
        <f>BAWANA!BD78+BAWANA!BE78</f>
        <v>30.7</v>
      </c>
      <c r="AA78">
        <f>BAWANA!X78+BAWANA!Y78</f>
        <v>30.7</v>
      </c>
      <c r="AB78">
        <f>BAWANA!AE78+BAWANA!AF78</f>
        <v>30.7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244</v>
      </c>
      <c r="E79">
        <f>BAWANA!AM79</f>
        <v>0</v>
      </c>
      <c r="F79">
        <f t="shared" si="11"/>
        <v>256</v>
      </c>
      <c r="G79">
        <f t="shared" si="12"/>
        <v>244</v>
      </c>
      <c r="H79" s="154"/>
      <c r="I79">
        <f>BRPL_EOD!AK79+BRPL_EOD!AL79</f>
        <v>94.95</v>
      </c>
      <c r="J79">
        <f>BYPL_EOD!AK79+BYPL_EOD!AL79</f>
        <v>47.58</v>
      </c>
      <c r="K79">
        <f>MES_EOD!AK79+MES_EOD!AL79</f>
        <v>7.5</v>
      </c>
      <c r="L79">
        <f>NDMC_EOD!AK79+NDMC_EOD!AL79</f>
        <v>27.64</v>
      </c>
      <c r="M79">
        <f>TPDDL_EOD!AK79+TPDDL_EOD!AL79</f>
        <v>66.34</v>
      </c>
      <c r="N79">
        <f t="shared" si="7"/>
        <v>244.01000000000002</v>
      </c>
      <c r="O79" s="154">
        <f t="shared" si="8"/>
        <v>-1.0000000000019327E-2</v>
      </c>
      <c r="P79">
        <v>94.946108766034172</v>
      </c>
      <c r="Q79">
        <v>47.578050079914753</v>
      </c>
      <c r="R79">
        <v>7.4996926355477225</v>
      </c>
      <c r="S79">
        <v>27.638867259538543</v>
      </c>
      <c r="T79">
        <v>66.337281258964794</v>
      </c>
      <c r="U79" s="156">
        <f t="shared" si="9"/>
        <v>243.99999999999997</v>
      </c>
      <c r="V79" s="154">
        <f t="shared" si="10"/>
        <v>0</v>
      </c>
      <c r="Y79">
        <f>BAWANA!AW79+BAWANA!AX79</f>
        <v>30.5</v>
      </c>
      <c r="Z79">
        <f>BAWANA!BD79+BAWANA!BE79</f>
        <v>30.5</v>
      </c>
      <c r="AA79">
        <f>BAWANA!X79+BAWANA!Y79</f>
        <v>30.5</v>
      </c>
      <c r="AB79">
        <f>BAWANA!AE79+BAWANA!AF79</f>
        <v>30.5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244</v>
      </c>
      <c r="E80">
        <f>BAWANA!AM80</f>
        <v>0</v>
      </c>
      <c r="F80">
        <f t="shared" si="11"/>
        <v>256</v>
      </c>
      <c r="G80">
        <f t="shared" si="12"/>
        <v>244</v>
      </c>
      <c r="H80" s="154"/>
      <c r="I80">
        <f>BRPL_EOD!AK80+BRPL_EOD!AL80</f>
        <v>94.95</v>
      </c>
      <c r="J80">
        <f>BYPL_EOD!AK80+BYPL_EOD!AL80</f>
        <v>47.58</v>
      </c>
      <c r="K80">
        <f>MES_EOD!AK80+MES_EOD!AL80</f>
        <v>7.5</v>
      </c>
      <c r="L80">
        <f>NDMC_EOD!AK80+NDMC_EOD!AL80</f>
        <v>27.64</v>
      </c>
      <c r="M80">
        <f>TPDDL_EOD!AK80+TPDDL_EOD!AL80</f>
        <v>66.34</v>
      </c>
      <c r="N80">
        <f t="shared" si="7"/>
        <v>244.01000000000002</v>
      </c>
      <c r="O80" s="154">
        <f t="shared" si="8"/>
        <v>-1.0000000000019327E-2</v>
      </c>
      <c r="P80">
        <v>94.946108766034172</v>
      </c>
      <c r="Q80">
        <v>47.578050079914753</v>
      </c>
      <c r="R80">
        <v>7.4996926355477225</v>
      </c>
      <c r="S80">
        <v>27.638867259538543</v>
      </c>
      <c r="T80">
        <v>66.337281258964794</v>
      </c>
      <c r="U80" s="156">
        <f t="shared" si="9"/>
        <v>243.99999999999997</v>
      </c>
      <c r="V80" s="154">
        <f t="shared" si="10"/>
        <v>0</v>
      </c>
      <c r="Y80">
        <f>BAWANA!AW80+BAWANA!AX80</f>
        <v>30.5</v>
      </c>
      <c r="Z80">
        <f>BAWANA!BD80+BAWANA!BE80</f>
        <v>30.5</v>
      </c>
      <c r="AA80">
        <f>BAWANA!X80+BAWANA!Y80</f>
        <v>30.5</v>
      </c>
      <c r="AB80">
        <f>BAWANA!AE80+BAWANA!AF80</f>
        <v>30.5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244</v>
      </c>
      <c r="E81">
        <f>BAWANA!AM81</f>
        <v>0</v>
      </c>
      <c r="F81">
        <f t="shared" si="11"/>
        <v>256</v>
      </c>
      <c r="G81">
        <f t="shared" si="12"/>
        <v>244</v>
      </c>
      <c r="H81" s="154"/>
      <c r="I81">
        <f>BRPL_EOD!AK81+BRPL_EOD!AL81</f>
        <v>94.95</v>
      </c>
      <c r="J81">
        <f>BYPL_EOD!AK81+BYPL_EOD!AL81</f>
        <v>47.58</v>
      </c>
      <c r="K81">
        <f>MES_EOD!AK81+MES_EOD!AL81</f>
        <v>7.5</v>
      </c>
      <c r="L81">
        <f>NDMC_EOD!AK81+NDMC_EOD!AL81</f>
        <v>27.64</v>
      </c>
      <c r="M81">
        <f>TPDDL_EOD!AK81+TPDDL_EOD!AL81</f>
        <v>66.34</v>
      </c>
      <c r="N81">
        <f t="shared" si="7"/>
        <v>244.01000000000002</v>
      </c>
      <c r="O81" s="154">
        <f t="shared" si="8"/>
        <v>-1.0000000000019327E-2</v>
      </c>
      <c r="P81">
        <v>94.946108766034172</v>
      </c>
      <c r="Q81">
        <v>47.578050079914753</v>
      </c>
      <c r="R81">
        <v>7.4996926355477225</v>
      </c>
      <c r="S81">
        <v>27.638867259538543</v>
      </c>
      <c r="T81">
        <v>66.337281258964794</v>
      </c>
      <c r="U81" s="156">
        <f t="shared" si="9"/>
        <v>243.99999999999997</v>
      </c>
      <c r="V81" s="154">
        <f t="shared" si="10"/>
        <v>0</v>
      </c>
      <c r="Y81">
        <f>BAWANA!AW81+BAWANA!AX81</f>
        <v>30.5</v>
      </c>
      <c r="Z81">
        <f>BAWANA!BD81+BAWANA!BE81</f>
        <v>30.5</v>
      </c>
      <c r="AA81">
        <f>BAWANA!X81+BAWANA!Y81</f>
        <v>30.5</v>
      </c>
      <c r="AB81">
        <f>BAWANA!AE81+BAWANA!AF81</f>
        <v>30.5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244</v>
      </c>
      <c r="E82">
        <f>BAWANA!AM82</f>
        <v>0</v>
      </c>
      <c r="F82">
        <f t="shared" si="11"/>
        <v>256</v>
      </c>
      <c r="G82">
        <f t="shared" si="12"/>
        <v>244</v>
      </c>
      <c r="H82" s="154"/>
      <c r="I82">
        <f>BRPL_EOD!AK82+BRPL_EOD!AL82</f>
        <v>94.95</v>
      </c>
      <c r="J82">
        <f>BYPL_EOD!AK82+BYPL_EOD!AL82</f>
        <v>47.58</v>
      </c>
      <c r="K82">
        <f>MES_EOD!AK82+MES_EOD!AL82</f>
        <v>7.5</v>
      </c>
      <c r="L82">
        <f>NDMC_EOD!AK82+NDMC_EOD!AL82</f>
        <v>27.64</v>
      </c>
      <c r="M82">
        <f>TPDDL_EOD!AK82+TPDDL_EOD!AL82</f>
        <v>66.34</v>
      </c>
      <c r="N82">
        <f t="shared" si="7"/>
        <v>244.01000000000002</v>
      </c>
      <c r="O82" s="154">
        <f t="shared" si="8"/>
        <v>-1.0000000000019327E-2</v>
      </c>
      <c r="P82">
        <v>94.946108766034172</v>
      </c>
      <c r="Q82">
        <v>47.578050079914753</v>
      </c>
      <c r="R82">
        <v>7.4996926355477225</v>
      </c>
      <c r="S82">
        <v>27.638867259538543</v>
      </c>
      <c r="T82">
        <v>66.337281258964794</v>
      </c>
      <c r="U82" s="156">
        <f t="shared" si="9"/>
        <v>243.99999999999997</v>
      </c>
      <c r="V82" s="154">
        <f t="shared" si="10"/>
        <v>0</v>
      </c>
      <c r="Y82">
        <f>BAWANA!AW82+BAWANA!AX82</f>
        <v>30.5</v>
      </c>
      <c r="Z82">
        <f>BAWANA!BD82+BAWANA!BE82</f>
        <v>30.5</v>
      </c>
      <c r="AA82">
        <f>BAWANA!X82+BAWANA!Y82</f>
        <v>30.5</v>
      </c>
      <c r="AB82">
        <f>BAWANA!AE82+BAWANA!AF82</f>
        <v>30.5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244</v>
      </c>
      <c r="E83">
        <f>BAWANA!AM83</f>
        <v>0</v>
      </c>
      <c r="F83">
        <f t="shared" si="11"/>
        <v>256</v>
      </c>
      <c r="G83">
        <f t="shared" si="12"/>
        <v>244</v>
      </c>
      <c r="H83" s="154"/>
      <c r="I83">
        <f>BRPL_EOD!AK83+BRPL_EOD!AL83</f>
        <v>94.95</v>
      </c>
      <c r="J83">
        <f>BYPL_EOD!AK83+BYPL_EOD!AL83</f>
        <v>47.58</v>
      </c>
      <c r="K83">
        <f>MES_EOD!AK83+MES_EOD!AL83</f>
        <v>7.5</v>
      </c>
      <c r="L83">
        <f>NDMC_EOD!AK83+NDMC_EOD!AL83</f>
        <v>27.64</v>
      </c>
      <c r="M83">
        <f>TPDDL_EOD!AK83+TPDDL_EOD!AL83</f>
        <v>66.34</v>
      </c>
      <c r="N83">
        <f t="shared" si="7"/>
        <v>244.01000000000002</v>
      </c>
      <c r="O83" s="154">
        <f t="shared" si="8"/>
        <v>-1.0000000000019327E-2</v>
      </c>
      <c r="P83">
        <v>94.946108766034172</v>
      </c>
      <c r="Q83">
        <v>47.578050079914753</v>
      </c>
      <c r="R83">
        <v>7.4996926355477225</v>
      </c>
      <c r="S83">
        <v>27.638867259538543</v>
      </c>
      <c r="T83">
        <v>66.337281258964794</v>
      </c>
      <c r="U83" s="156">
        <f t="shared" si="9"/>
        <v>243.99999999999997</v>
      </c>
      <c r="V83" s="154">
        <f t="shared" si="10"/>
        <v>0</v>
      </c>
      <c r="Y83">
        <f>BAWANA!AW83+BAWANA!AX83</f>
        <v>30.5</v>
      </c>
      <c r="Z83">
        <f>BAWANA!BD83+BAWANA!BE83</f>
        <v>30.5</v>
      </c>
      <c r="AA83">
        <f>BAWANA!X83+BAWANA!Y83</f>
        <v>30.5</v>
      </c>
      <c r="AB83">
        <f>BAWANA!AE83+BAWANA!AF83</f>
        <v>30.5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244</v>
      </c>
      <c r="E84">
        <f>BAWANA!AM84</f>
        <v>0</v>
      </c>
      <c r="F84">
        <f t="shared" si="11"/>
        <v>256</v>
      </c>
      <c r="G84">
        <f t="shared" si="12"/>
        <v>244</v>
      </c>
      <c r="H84" s="154"/>
      <c r="I84">
        <f>BRPL_EOD!AK84+BRPL_EOD!AL84</f>
        <v>94.95</v>
      </c>
      <c r="J84">
        <f>BYPL_EOD!AK84+BYPL_EOD!AL84</f>
        <v>47.58</v>
      </c>
      <c r="K84">
        <f>MES_EOD!AK84+MES_EOD!AL84</f>
        <v>7.5</v>
      </c>
      <c r="L84">
        <f>NDMC_EOD!AK84+NDMC_EOD!AL84</f>
        <v>27.64</v>
      </c>
      <c r="M84">
        <f>TPDDL_EOD!AK84+TPDDL_EOD!AL84</f>
        <v>66.34</v>
      </c>
      <c r="N84">
        <f t="shared" si="7"/>
        <v>244.01000000000002</v>
      </c>
      <c r="O84" s="154">
        <f t="shared" si="8"/>
        <v>-1.0000000000019327E-2</v>
      </c>
      <c r="P84">
        <v>94.946108766034172</v>
      </c>
      <c r="Q84">
        <v>47.578050079914753</v>
      </c>
      <c r="R84">
        <v>7.4996926355477225</v>
      </c>
      <c r="S84">
        <v>27.638867259538543</v>
      </c>
      <c r="T84">
        <v>66.337281258964794</v>
      </c>
      <c r="U84" s="156">
        <f t="shared" si="9"/>
        <v>243.99999999999997</v>
      </c>
      <c r="V84" s="154">
        <f t="shared" si="10"/>
        <v>0</v>
      </c>
      <c r="Y84">
        <f>BAWANA!AW84+BAWANA!AX84</f>
        <v>30.5</v>
      </c>
      <c r="Z84">
        <f>BAWANA!BD84+BAWANA!BE84</f>
        <v>30.5</v>
      </c>
      <c r="AA84">
        <f>BAWANA!X84+BAWANA!Y84</f>
        <v>30.5</v>
      </c>
      <c r="AB84">
        <f>BAWANA!AE84+BAWANA!AF84</f>
        <v>30.5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244</v>
      </c>
      <c r="E85">
        <f>BAWANA!AM85</f>
        <v>0</v>
      </c>
      <c r="F85">
        <f t="shared" si="11"/>
        <v>256</v>
      </c>
      <c r="G85">
        <f t="shared" si="12"/>
        <v>244</v>
      </c>
      <c r="H85" s="154"/>
      <c r="I85">
        <f>BRPL_EOD!AK85+BRPL_EOD!AL85</f>
        <v>94.95</v>
      </c>
      <c r="J85">
        <f>BYPL_EOD!AK85+BYPL_EOD!AL85</f>
        <v>47.58</v>
      </c>
      <c r="K85">
        <f>MES_EOD!AK85+MES_EOD!AL85</f>
        <v>7.5</v>
      </c>
      <c r="L85">
        <f>NDMC_EOD!AK85+NDMC_EOD!AL85</f>
        <v>27.64</v>
      </c>
      <c r="M85">
        <f>TPDDL_EOD!AK85+TPDDL_EOD!AL85</f>
        <v>66.34</v>
      </c>
      <c r="N85">
        <f t="shared" si="7"/>
        <v>244.01000000000002</v>
      </c>
      <c r="O85" s="154">
        <f t="shared" si="8"/>
        <v>-1.0000000000019327E-2</v>
      </c>
      <c r="P85">
        <v>94.946108766034172</v>
      </c>
      <c r="Q85">
        <v>47.578050079914753</v>
      </c>
      <c r="R85">
        <v>7.4996926355477225</v>
      </c>
      <c r="S85">
        <v>27.638867259538543</v>
      </c>
      <c r="T85">
        <v>66.337281258964794</v>
      </c>
      <c r="U85" s="156">
        <f t="shared" si="9"/>
        <v>243.99999999999997</v>
      </c>
      <c r="V85" s="154">
        <f t="shared" si="10"/>
        <v>0</v>
      </c>
      <c r="Y85">
        <f>BAWANA!AW85+BAWANA!AX85</f>
        <v>30.5</v>
      </c>
      <c r="Z85">
        <f>BAWANA!BD85+BAWANA!BE85</f>
        <v>30.5</v>
      </c>
      <c r="AA85">
        <f>BAWANA!X85+BAWANA!Y85</f>
        <v>30.5</v>
      </c>
      <c r="AB85">
        <f>BAWANA!AE85+BAWANA!AF85</f>
        <v>30.5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244</v>
      </c>
      <c r="E86">
        <f>BAWANA!AM86</f>
        <v>0</v>
      </c>
      <c r="F86">
        <f t="shared" si="11"/>
        <v>256</v>
      </c>
      <c r="G86">
        <f t="shared" si="12"/>
        <v>244</v>
      </c>
      <c r="H86" s="154"/>
      <c r="I86">
        <f>BRPL_EOD!AK86+BRPL_EOD!AL86</f>
        <v>94.95</v>
      </c>
      <c r="J86">
        <f>BYPL_EOD!AK86+BYPL_EOD!AL86</f>
        <v>47.58</v>
      </c>
      <c r="K86">
        <f>MES_EOD!AK86+MES_EOD!AL86</f>
        <v>7.5</v>
      </c>
      <c r="L86">
        <f>NDMC_EOD!AK86+NDMC_EOD!AL86</f>
        <v>27.64</v>
      </c>
      <c r="M86">
        <f>TPDDL_EOD!AK86+TPDDL_EOD!AL86</f>
        <v>66.34</v>
      </c>
      <c r="N86">
        <f t="shared" si="7"/>
        <v>244.01000000000002</v>
      </c>
      <c r="O86" s="154">
        <f t="shared" si="8"/>
        <v>-1.0000000000019327E-2</v>
      </c>
      <c r="P86">
        <v>94.946108766034172</v>
      </c>
      <c r="Q86">
        <v>47.578050079914753</v>
      </c>
      <c r="R86">
        <v>7.4996926355477225</v>
      </c>
      <c r="S86">
        <v>27.638867259538543</v>
      </c>
      <c r="T86">
        <v>66.337281258964794</v>
      </c>
      <c r="U86" s="156">
        <f t="shared" si="9"/>
        <v>243.99999999999997</v>
      </c>
      <c r="V86" s="154">
        <f t="shared" si="10"/>
        <v>0</v>
      </c>
      <c r="Y86">
        <f>BAWANA!AW86+BAWANA!AX86</f>
        <v>30.5</v>
      </c>
      <c r="Z86">
        <f>BAWANA!BD86+BAWANA!BE86</f>
        <v>30.5</v>
      </c>
      <c r="AA86">
        <f>BAWANA!X86+BAWANA!Y86</f>
        <v>30.5</v>
      </c>
      <c r="AB86">
        <f>BAWANA!AE86+BAWANA!AF86</f>
        <v>30.5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244</v>
      </c>
      <c r="E87">
        <f>BAWANA!AM87</f>
        <v>0</v>
      </c>
      <c r="F87">
        <f t="shared" si="11"/>
        <v>256</v>
      </c>
      <c r="G87">
        <f t="shared" si="12"/>
        <v>244</v>
      </c>
      <c r="H87" s="154"/>
      <c r="I87">
        <f>BRPL_EOD!AK87+BRPL_EOD!AL87</f>
        <v>94.95</v>
      </c>
      <c r="J87">
        <f>BYPL_EOD!AK87+BYPL_EOD!AL87</f>
        <v>47.58</v>
      </c>
      <c r="K87">
        <f>MES_EOD!AK87+MES_EOD!AL87</f>
        <v>6.54</v>
      </c>
      <c r="L87">
        <f>NDMC_EOD!AK87+NDMC_EOD!AL87</f>
        <v>28.59</v>
      </c>
      <c r="M87">
        <f>TPDDL_EOD!AK87+TPDDL_EOD!AL87</f>
        <v>66.34</v>
      </c>
      <c r="N87">
        <f t="shared" si="7"/>
        <v>244</v>
      </c>
      <c r="O87" s="154">
        <f t="shared" si="8"/>
        <v>0</v>
      </c>
      <c r="P87">
        <v>94.95</v>
      </c>
      <c r="Q87">
        <v>47.58</v>
      </c>
      <c r="R87">
        <v>6.54</v>
      </c>
      <c r="S87">
        <v>28.59</v>
      </c>
      <c r="T87">
        <v>66.34</v>
      </c>
      <c r="U87" s="156">
        <f t="shared" si="9"/>
        <v>244</v>
      </c>
      <c r="V87" s="154">
        <f t="shared" si="10"/>
        <v>0</v>
      </c>
      <c r="Y87">
        <f>BAWANA!AW87+BAWANA!AX87</f>
        <v>30.5</v>
      </c>
      <c r="Z87">
        <f>BAWANA!BD87+BAWANA!BE87</f>
        <v>30.5</v>
      </c>
      <c r="AA87">
        <f>BAWANA!X87+BAWANA!Y87</f>
        <v>30.5</v>
      </c>
      <c r="AB87">
        <f>BAWANA!AE87+BAWANA!AF87</f>
        <v>30.5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244</v>
      </c>
      <c r="E88">
        <f>BAWANA!AM88</f>
        <v>0</v>
      </c>
      <c r="F88">
        <f t="shared" si="11"/>
        <v>256</v>
      </c>
      <c r="G88">
        <f t="shared" si="12"/>
        <v>244</v>
      </c>
      <c r="H88" s="154"/>
      <c r="I88">
        <f>BRPL_EOD!AK88+BRPL_EOD!AL88</f>
        <v>94.95</v>
      </c>
      <c r="J88">
        <f>BYPL_EOD!AK88+BYPL_EOD!AL88</f>
        <v>47.58</v>
      </c>
      <c r="K88">
        <f>MES_EOD!AK88+MES_EOD!AL88</f>
        <v>6.54</v>
      </c>
      <c r="L88">
        <f>NDMC_EOD!AK88+NDMC_EOD!AL88</f>
        <v>28.59</v>
      </c>
      <c r="M88">
        <f>TPDDL_EOD!AK88+TPDDL_EOD!AL88</f>
        <v>66.34</v>
      </c>
      <c r="N88">
        <f t="shared" si="7"/>
        <v>244</v>
      </c>
      <c r="O88" s="154">
        <f t="shared" si="8"/>
        <v>0</v>
      </c>
      <c r="P88">
        <v>94.95</v>
      </c>
      <c r="Q88">
        <v>47.58</v>
      </c>
      <c r="R88">
        <v>6.54</v>
      </c>
      <c r="S88">
        <v>28.59</v>
      </c>
      <c r="T88">
        <v>66.34</v>
      </c>
      <c r="U88" s="156">
        <f t="shared" si="9"/>
        <v>244</v>
      </c>
      <c r="V88" s="154">
        <f t="shared" si="10"/>
        <v>0</v>
      </c>
      <c r="Y88">
        <f>BAWANA!AW88+BAWANA!AX88</f>
        <v>30.5</v>
      </c>
      <c r="Z88">
        <f>BAWANA!BD88+BAWANA!BE88</f>
        <v>30.5</v>
      </c>
      <c r="AA88">
        <f>BAWANA!X88+BAWANA!Y88</f>
        <v>30.5</v>
      </c>
      <c r="AB88">
        <f>BAWANA!AE88+BAWANA!AF88</f>
        <v>30.5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244</v>
      </c>
      <c r="E89">
        <f>BAWANA!AM89</f>
        <v>0</v>
      </c>
      <c r="F89">
        <f t="shared" si="11"/>
        <v>256</v>
      </c>
      <c r="G89">
        <f t="shared" si="12"/>
        <v>244</v>
      </c>
      <c r="H89" s="154"/>
      <c r="I89">
        <f>BRPL_EOD!AK89+BRPL_EOD!AL89</f>
        <v>94.95</v>
      </c>
      <c r="J89">
        <f>BYPL_EOD!AK89+BYPL_EOD!AL89</f>
        <v>47.58</v>
      </c>
      <c r="K89">
        <f>MES_EOD!AK89+MES_EOD!AL89</f>
        <v>6.54</v>
      </c>
      <c r="L89">
        <f>NDMC_EOD!AK89+NDMC_EOD!AL89</f>
        <v>28.59</v>
      </c>
      <c r="M89">
        <f>TPDDL_EOD!AK89+TPDDL_EOD!AL89</f>
        <v>66.34</v>
      </c>
      <c r="N89">
        <f t="shared" si="7"/>
        <v>244</v>
      </c>
      <c r="O89" s="154">
        <f t="shared" si="8"/>
        <v>0</v>
      </c>
      <c r="P89">
        <v>94.95</v>
      </c>
      <c r="Q89">
        <v>47.58</v>
      </c>
      <c r="R89">
        <v>6.54</v>
      </c>
      <c r="S89">
        <v>28.59</v>
      </c>
      <c r="T89">
        <v>66.34</v>
      </c>
      <c r="U89" s="156">
        <f t="shared" si="9"/>
        <v>244</v>
      </c>
      <c r="V89" s="154">
        <f t="shared" si="10"/>
        <v>0</v>
      </c>
      <c r="Y89">
        <f>BAWANA!AW89+BAWANA!AX89</f>
        <v>30.5</v>
      </c>
      <c r="Z89">
        <f>BAWANA!BD89+BAWANA!BE89</f>
        <v>30.5</v>
      </c>
      <c r="AA89">
        <f>BAWANA!X89+BAWANA!Y89</f>
        <v>30.5</v>
      </c>
      <c r="AB89">
        <f>BAWANA!AE89+BAWANA!AF89</f>
        <v>30.5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244</v>
      </c>
      <c r="E90">
        <f>BAWANA!AM90</f>
        <v>0</v>
      </c>
      <c r="F90">
        <f t="shared" si="11"/>
        <v>256</v>
      </c>
      <c r="G90">
        <f t="shared" si="12"/>
        <v>244</v>
      </c>
      <c r="H90" s="154"/>
      <c r="I90">
        <f>BRPL_EOD!AK90+BRPL_EOD!AL90</f>
        <v>94.95</v>
      </c>
      <c r="J90">
        <f>BYPL_EOD!AK90+BYPL_EOD!AL90</f>
        <v>47.58</v>
      </c>
      <c r="K90">
        <f>MES_EOD!AK90+MES_EOD!AL90</f>
        <v>6.54</v>
      </c>
      <c r="L90">
        <f>NDMC_EOD!AK90+NDMC_EOD!AL90</f>
        <v>28.59</v>
      </c>
      <c r="M90">
        <f>TPDDL_EOD!AK90+TPDDL_EOD!AL90</f>
        <v>66.34</v>
      </c>
      <c r="N90">
        <f t="shared" si="7"/>
        <v>244</v>
      </c>
      <c r="O90" s="154">
        <f t="shared" si="8"/>
        <v>0</v>
      </c>
      <c r="P90">
        <v>94.95</v>
      </c>
      <c r="Q90">
        <v>47.58</v>
      </c>
      <c r="R90">
        <v>6.54</v>
      </c>
      <c r="S90">
        <v>28.59</v>
      </c>
      <c r="T90">
        <v>66.34</v>
      </c>
      <c r="U90" s="156">
        <f t="shared" si="9"/>
        <v>244</v>
      </c>
      <c r="V90" s="154">
        <f t="shared" si="10"/>
        <v>0</v>
      </c>
      <c r="Y90">
        <f>BAWANA!AW90+BAWANA!AX90</f>
        <v>30.5</v>
      </c>
      <c r="Z90">
        <f>BAWANA!BD90+BAWANA!BE90</f>
        <v>30.5</v>
      </c>
      <c r="AA90">
        <f>BAWANA!X90+BAWANA!Y90</f>
        <v>30.5</v>
      </c>
      <c r="AB90">
        <f>BAWANA!AE90+BAWANA!AF90</f>
        <v>30.5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243.79999999999998</v>
      </c>
      <c r="E91">
        <f>BAWANA!AM91</f>
        <v>0</v>
      </c>
      <c r="F91">
        <f t="shared" si="11"/>
        <v>256</v>
      </c>
      <c r="G91">
        <f t="shared" si="12"/>
        <v>243.79999999999998</v>
      </c>
      <c r="H91" s="154"/>
      <c r="I91">
        <f>BRPL_EOD!AK91+BRPL_EOD!AL91</f>
        <v>95.26</v>
      </c>
      <c r="J91">
        <f>BYPL_EOD!AK91+BYPL_EOD!AL91</f>
        <v>47.74</v>
      </c>
      <c r="K91">
        <f>MES_EOD!AK91+MES_EOD!AL91</f>
        <v>5.57</v>
      </c>
      <c r="L91">
        <f>NDMC_EOD!AK91+NDMC_EOD!AL91</f>
        <v>28.69</v>
      </c>
      <c r="M91">
        <f>TPDDL_EOD!AK91+TPDDL_EOD!AL91</f>
        <v>66.55</v>
      </c>
      <c r="N91">
        <f t="shared" si="7"/>
        <v>243.81</v>
      </c>
      <c r="O91" s="154">
        <f t="shared" si="8"/>
        <v>-1.0000000000019327E-2</v>
      </c>
      <c r="P91">
        <v>95.256092859193629</v>
      </c>
      <c r="Q91">
        <v>47.738041917886875</v>
      </c>
      <c r="R91">
        <v>5.5697715434149542</v>
      </c>
      <c r="S91">
        <v>28.68882326401706</v>
      </c>
      <c r="T91">
        <v>66.547270415487461</v>
      </c>
      <c r="U91" s="156">
        <f t="shared" si="9"/>
        <v>243.79999999999995</v>
      </c>
      <c r="V91" s="154">
        <f t="shared" si="10"/>
        <v>0</v>
      </c>
      <c r="Y91">
        <f>BAWANA!AW91+BAWANA!AX91</f>
        <v>30.6</v>
      </c>
      <c r="Z91">
        <f>BAWANA!BD91+BAWANA!BE91</f>
        <v>30.6</v>
      </c>
      <c r="AA91">
        <f>BAWANA!X91+BAWANA!Y91</f>
        <v>30.6</v>
      </c>
      <c r="AB91">
        <f>BAWANA!AE91+BAWANA!AF91</f>
        <v>30.6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244</v>
      </c>
      <c r="E92">
        <f>BAWANA!AM92</f>
        <v>0</v>
      </c>
      <c r="F92">
        <f t="shared" si="11"/>
        <v>256</v>
      </c>
      <c r="G92">
        <f t="shared" si="12"/>
        <v>244</v>
      </c>
      <c r="H92" s="154"/>
      <c r="I92">
        <f>BRPL_EOD!AK92+BRPL_EOD!AL92</f>
        <v>94.95</v>
      </c>
      <c r="J92">
        <f>BYPL_EOD!AK92+BYPL_EOD!AL92</f>
        <v>47.58</v>
      </c>
      <c r="K92">
        <f>MES_EOD!AK92+MES_EOD!AL92</f>
        <v>6.54</v>
      </c>
      <c r="L92">
        <f>NDMC_EOD!AK92+NDMC_EOD!AL92</f>
        <v>28.59</v>
      </c>
      <c r="M92">
        <f>TPDDL_EOD!AK92+TPDDL_EOD!AL92</f>
        <v>66.34</v>
      </c>
      <c r="N92">
        <f t="shared" si="7"/>
        <v>244</v>
      </c>
      <c r="O92" s="154">
        <f t="shared" si="8"/>
        <v>0</v>
      </c>
      <c r="P92">
        <v>94.95</v>
      </c>
      <c r="Q92">
        <v>47.58</v>
      </c>
      <c r="R92">
        <v>6.54</v>
      </c>
      <c r="S92">
        <v>28.59</v>
      </c>
      <c r="T92">
        <v>66.34</v>
      </c>
      <c r="U92" s="156">
        <f t="shared" si="9"/>
        <v>244</v>
      </c>
      <c r="V92" s="154">
        <f t="shared" si="10"/>
        <v>0</v>
      </c>
      <c r="Y92">
        <f>BAWANA!AW92+BAWANA!AX92</f>
        <v>30.5</v>
      </c>
      <c r="Z92">
        <f>BAWANA!BD92+BAWANA!BE92</f>
        <v>30.5</v>
      </c>
      <c r="AA92">
        <f>BAWANA!X92+BAWANA!Y92</f>
        <v>30.5</v>
      </c>
      <c r="AB92">
        <f>BAWANA!AE92+BAWANA!AF92</f>
        <v>30.5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244</v>
      </c>
      <c r="E93">
        <f>BAWANA!AM93</f>
        <v>0</v>
      </c>
      <c r="F93">
        <f t="shared" si="11"/>
        <v>256</v>
      </c>
      <c r="G93">
        <f t="shared" si="12"/>
        <v>244</v>
      </c>
      <c r="H93" s="154"/>
      <c r="I93">
        <f>BRPL_EOD!AK93+BRPL_EOD!AL93</f>
        <v>94.95</v>
      </c>
      <c r="J93">
        <f>BYPL_EOD!AK93+BYPL_EOD!AL93</f>
        <v>47.58</v>
      </c>
      <c r="K93">
        <f>MES_EOD!AK93+MES_EOD!AL93</f>
        <v>6.54</v>
      </c>
      <c r="L93">
        <f>NDMC_EOD!AK93+NDMC_EOD!AL93</f>
        <v>28.59</v>
      </c>
      <c r="M93">
        <f>TPDDL_EOD!AK93+TPDDL_EOD!AL93</f>
        <v>66.34</v>
      </c>
      <c r="N93">
        <f t="shared" si="7"/>
        <v>244</v>
      </c>
      <c r="O93" s="154">
        <f t="shared" si="8"/>
        <v>0</v>
      </c>
      <c r="P93">
        <v>94.95</v>
      </c>
      <c r="Q93">
        <v>47.58</v>
      </c>
      <c r="R93">
        <v>6.54</v>
      </c>
      <c r="S93">
        <v>28.59</v>
      </c>
      <c r="T93">
        <v>66.34</v>
      </c>
      <c r="U93" s="156">
        <f t="shared" si="9"/>
        <v>244</v>
      </c>
      <c r="V93" s="154">
        <f t="shared" si="10"/>
        <v>0</v>
      </c>
      <c r="Y93">
        <f>BAWANA!AW93+BAWANA!AX93</f>
        <v>30.5</v>
      </c>
      <c r="Z93">
        <f>BAWANA!BD93+BAWANA!BE93</f>
        <v>30.5</v>
      </c>
      <c r="AA93">
        <f>BAWANA!X93+BAWANA!Y93</f>
        <v>30.5</v>
      </c>
      <c r="AB93">
        <f>BAWANA!AE93+BAWANA!AF93</f>
        <v>30.5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244</v>
      </c>
      <c r="E94">
        <f>BAWANA!AM94</f>
        <v>0</v>
      </c>
      <c r="F94">
        <f t="shared" si="11"/>
        <v>256</v>
      </c>
      <c r="G94">
        <f t="shared" si="12"/>
        <v>244</v>
      </c>
      <c r="H94" s="154"/>
      <c r="I94">
        <f>BRPL_EOD!AK94+BRPL_EOD!AL94</f>
        <v>94.95</v>
      </c>
      <c r="J94">
        <f>BYPL_EOD!AK94+BYPL_EOD!AL94</f>
        <v>47.58</v>
      </c>
      <c r="K94">
        <f>MES_EOD!AK94+MES_EOD!AL94</f>
        <v>6.54</v>
      </c>
      <c r="L94">
        <f>NDMC_EOD!AK94+NDMC_EOD!AL94</f>
        <v>28.59</v>
      </c>
      <c r="M94">
        <f>TPDDL_EOD!AK94+TPDDL_EOD!AL94</f>
        <v>66.34</v>
      </c>
      <c r="N94">
        <f t="shared" si="7"/>
        <v>244</v>
      </c>
      <c r="O94" s="154">
        <f t="shared" si="8"/>
        <v>0</v>
      </c>
      <c r="P94">
        <v>94.95</v>
      </c>
      <c r="Q94">
        <v>47.58</v>
      </c>
      <c r="R94">
        <v>6.54</v>
      </c>
      <c r="S94">
        <v>28.59</v>
      </c>
      <c r="T94">
        <v>66.34</v>
      </c>
      <c r="U94" s="156">
        <f t="shared" si="9"/>
        <v>244</v>
      </c>
      <c r="V94" s="154">
        <f t="shared" si="10"/>
        <v>0</v>
      </c>
      <c r="Y94">
        <f>BAWANA!AW94+BAWANA!AX94</f>
        <v>30.5</v>
      </c>
      <c r="Z94">
        <f>BAWANA!BD94+BAWANA!BE94</f>
        <v>30.5</v>
      </c>
      <c r="AA94">
        <f>BAWANA!X94+BAWANA!Y94</f>
        <v>30.5</v>
      </c>
      <c r="AB94">
        <f>BAWANA!AE94+BAWANA!AF94</f>
        <v>30.5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244</v>
      </c>
      <c r="E95">
        <f>BAWANA!AM95</f>
        <v>0</v>
      </c>
      <c r="F95">
        <f t="shared" si="11"/>
        <v>256</v>
      </c>
      <c r="G95">
        <f t="shared" si="12"/>
        <v>244</v>
      </c>
      <c r="H95" s="154"/>
      <c r="I95">
        <f>BRPL_EOD!AK95+BRPL_EOD!AL95</f>
        <v>94.95</v>
      </c>
      <c r="J95">
        <f>BYPL_EOD!AK95+BYPL_EOD!AL95</f>
        <v>47.58</v>
      </c>
      <c r="K95">
        <f>MES_EOD!AK95+MES_EOD!AL95</f>
        <v>6.54</v>
      </c>
      <c r="L95">
        <f>NDMC_EOD!AK95+NDMC_EOD!AL95</f>
        <v>28.59</v>
      </c>
      <c r="M95">
        <f>TPDDL_EOD!AK95+TPDDL_EOD!AL95</f>
        <v>66.34</v>
      </c>
      <c r="N95">
        <f t="shared" si="7"/>
        <v>244</v>
      </c>
      <c r="O95" s="154">
        <f t="shared" si="8"/>
        <v>0</v>
      </c>
      <c r="P95">
        <v>94.95</v>
      </c>
      <c r="Q95">
        <v>47.58</v>
      </c>
      <c r="R95">
        <v>6.54</v>
      </c>
      <c r="S95">
        <v>28.59</v>
      </c>
      <c r="T95">
        <v>66.34</v>
      </c>
      <c r="U95" s="156">
        <f t="shared" si="9"/>
        <v>244</v>
      </c>
      <c r="V95" s="154">
        <f t="shared" si="10"/>
        <v>0</v>
      </c>
      <c r="Y95">
        <f>BAWANA!AW95+BAWANA!AX95</f>
        <v>30.5</v>
      </c>
      <c r="Z95">
        <f>BAWANA!BD95+BAWANA!BE95</f>
        <v>30.5</v>
      </c>
      <c r="AA95">
        <f>BAWANA!X95+BAWANA!Y95</f>
        <v>30.5</v>
      </c>
      <c r="AB95">
        <f>BAWANA!AE95+BAWANA!AF95</f>
        <v>30.5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244</v>
      </c>
      <c r="E96">
        <f>BAWANA!AM96</f>
        <v>0</v>
      </c>
      <c r="F96">
        <f t="shared" si="11"/>
        <v>256</v>
      </c>
      <c r="G96">
        <f t="shared" si="12"/>
        <v>244</v>
      </c>
      <c r="H96" s="154"/>
      <c r="I96">
        <f>BRPL_EOD!AK96+BRPL_EOD!AL96</f>
        <v>94.95</v>
      </c>
      <c r="J96">
        <f>BYPL_EOD!AK96+BYPL_EOD!AL96</f>
        <v>47.58</v>
      </c>
      <c r="K96">
        <f>MES_EOD!AK96+MES_EOD!AL96</f>
        <v>6.54</v>
      </c>
      <c r="L96">
        <f>NDMC_EOD!AK96+NDMC_EOD!AL96</f>
        <v>28.59</v>
      </c>
      <c r="M96">
        <f>TPDDL_EOD!AK96+TPDDL_EOD!AL96</f>
        <v>66.34</v>
      </c>
      <c r="N96">
        <f t="shared" si="7"/>
        <v>244</v>
      </c>
      <c r="O96" s="154">
        <f t="shared" si="8"/>
        <v>0</v>
      </c>
      <c r="P96">
        <v>94.95</v>
      </c>
      <c r="Q96">
        <v>47.58</v>
      </c>
      <c r="R96">
        <v>6.54</v>
      </c>
      <c r="S96">
        <v>28.59</v>
      </c>
      <c r="T96">
        <v>66.34</v>
      </c>
      <c r="U96" s="156">
        <f t="shared" si="9"/>
        <v>244</v>
      </c>
      <c r="V96" s="154">
        <f t="shared" si="10"/>
        <v>0</v>
      </c>
      <c r="Y96">
        <f>BAWANA!AW96+BAWANA!AX96</f>
        <v>30.5</v>
      </c>
      <c r="Z96">
        <f>BAWANA!BD96+BAWANA!BE96</f>
        <v>30.5</v>
      </c>
      <c r="AA96">
        <f>BAWANA!X96+BAWANA!Y96</f>
        <v>30.5</v>
      </c>
      <c r="AB96">
        <f>BAWANA!AE96+BAWANA!AF96</f>
        <v>30.5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243.79999999999998</v>
      </c>
      <c r="E97">
        <f>BAWANA!AM97</f>
        <v>0</v>
      </c>
      <c r="F97">
        <f t="shared" si="11"/>
        <v>256</v>
      </c>
      <c r="G97">
        <f t="shared" si="12"/>
        <v>243.79999999999998</v>
      </c>
      <c r="H97" s="154"/>
      <c r="I97">
        <f>BRPL_EOD!AK97+BRPL_EOD!AL97</f>
        <v>95.26</v>
      </c>
      <c r="J97">
        <f>BYPL_EOD!AK97+BYPL_EOD!AL97</f>
        <v>47.74</v>
      </c>
      <c r="K97">
        <f>MES_EOD!AK97+MES_EOD!AL97</f>
        <v>5.57</v>
      </c>
      <c r="L97">
        <f>NDMC_EOD!AK97+NDMC_EOD!AL97</f>
        <v>28.69</v>
      </c>
      <c r="M97">
        <f>TPDDL_EOD!AK97+TPDDL_EOD!AL97</f>
        <v>66.55</v>
      </c>
      <c r="N97">
        <f t="shared" si="7"/>
        <v>243.81</v>
      </c>
      <c r="O97" s="154">
        <f t="shared" si="8"/>
        <v>-1.0000000000019327E-2</v>
      </c>
      <c r="P97">
        <v>95.256092859193629</v>
      </c>
      <c r="Q97">
        <v>47.738041917886875</v>
      </c>
      <c r="R97">
        <v>5.5697715434149542</v>
      </c>
      <c r="S97">
        <v>28.68882326401706</v>
      </c>
      <c r="T97">
        <v>66.547270415487461</v>
      </c>
      <c r="U97" s="156">
        <f t="shared" si="9"/>
        <v>243.79999999999995</v>
      </c>
      <c r="V97" s="154">
        <f t="shared" si="10"/>
        <v>0</v>
      </c>
      <c r="Y97">
        <f>BAWANA!AW97+BAWANA!AX97</f>
        <v>30.6</v>
      </c>
      <c r="Z97">
        <f>BAWANA!BD97+BAWANA!BE97</f>
        <v>30.6</v>
      </c>
      <c r="AA97">
        <f>BAWANA!X97+BAWANA!Y97</f>
        <v>30.6</v>
      </c>
      <c r="AB97">
        <f>BAWANA!AE97+BAWANA!AF97</f>
        <v>30.6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244</v>
      </c>
      <c r="E98">
        <f>BAWANA!AM98</f>
        <v>0</v>
      </c>
      <c r="F98">
        <f t="shared" si="11"/>
        <v>256</v>
      </c>
      <c r="G98">
        <f t="shared" si="12"/>
        <v>244</v>
      </c>
      <c r="H98" s="154"/>
      <c r="I98">
        <f>BRPL_EOD!AK98+BRPL_EOD!AL98</f>
        <v>94.95</v>
      </c>
      <c r="J98">
        <f>BYPL_EOD!AK98+BYPL_EOD!AL98</f>
        <v>47.58</v>
      </c>
      <c r="K98">
        <f>MES_EOD!AK98+MES_EOD!AL98</f>
        <v>6.54</v>
      </c>
      <c r="L98">
        <f>NDMC_EOD!AK98+NDMC_EOD!AL98</f>
        <v>28.59</v>
      </c>
      <c r="M98">
        <f>TPDDL_EOD!AK98+TPDDL_EOD!AL98</f>
        <v>66.34</v>
      </c>
      <c r="N98">
        <f t="shared" si="7"/>
        <v>244</v>
      </c>
      <c r="O98" s="154">
        <f t="shared" si="8"/>
        <v>0</v>
      </c>
      <c r="P98">
        <v>94.95</v>
      </c>
      <c r="Q98">
        <v>47.58</v>
      </c>
      <c r="R98">
        <v>6.54</v>
      </c>
      <c r="S98">
        <v>28.59</v>
      </c>
      <c r="T98">
        <v>66.34</v>
      </c>
      <c r="U98" s="156">
        <f t="shared" si="9"/>
        <v>244</v>
      </c>
      <c r="V98" s="154">
        <f t="shared" si="10"/>
        <v>0</v>
      </c>
      <c r="Y98">
        <f>BAWANA!AW98+BAWANA!AX98</f>
        <v>30.5</v>
      </c>
      <c r="Z98">
        <f>BAWANA!BD98+BAWANA!BE98</f>
        <v>30.5</v>
      </c>
      <c r="AA98">
        <f>BAWANA!X98+BAWANA!Y98</f>
        <v>30.5</v>
      </c>
      <c r="AB98">
        <f>BAWANA!AE98+BAWANA!AF98</f>
        <v>30.5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5.6484800000000002</v>
      </c>
      <c r="E99" s="156">
        <f t="shared" si="14"/>
        <v>0</v>
      </c>
      <c r="F99" s="156">
        <f t="shared" si="14"/>
        <v>6.1440000000000001</v>
      </c>
      <c r="G99" s="156">
        <f t="shared" si="14"/>
        <v>5.6484800000000002</v>
      </c>
      <c r="H99" s="156"/>
      <c r="I99" s="156">
        <f t="shared" si="14"/>
        <v>2.0957724999999994</v>
      </c>
      <c r="J99" s="156">
        <f t="shared" si="14"/>
        <v>1.1702775000000001</v>
      </c>
      <c r="K99" s="156">
        <f t="shared" si="14"/>
        <v>0.14299499999999984</v>
      </c>
      <c r="L99" s="156">
        <f t="shared" si="14"/>
        <v>0.71158000000000043</v>
      </c>
      <c r="M99" s="156">
        <f t="shared" si="14"/>
        <v>1.5296200000000013</v>
      </c>
      <c r="N99" s="156">
        <f t="shared" si="14"/>
        <v>5.6502449999999982</v>
      </c>
      <c r="O99" s="156">
        <f t="shared" si="14"/>
        <v>-1.7650000000000573E-3</v>
      </c>
      <c r="P99" s="156">
        <f t="shared" si="14"/>
        <v>2.0950880661163622</v>
      </c>
      <c r="Q99" s="156">
        <f t="shared" si="14"/>
        <v>1.169928422469237</v>
      </c>
      <c r="R99" s="156">
        <f t="shared" si="14"/>
        <v>0.14295454888000408</v>
      </c>
      <c r="S99" s="156">
        <f t="shared" si="14"/>
        <v>0.7113671452592284</v>
      </c>
      <c r="T99" s="156">
        <f t="shared" si="14"/>
        <v>1.5291418172751678</v>
      </c>
      <c r="U99" s="156">
        <f t="shared" si="14"/>
        <v>5.6484800000000002</v>
      </c>
      <c r="V99" s="156">
        <f t="shared" si="10"/>
        <v>0</v>
      </c>
      <c r="Y99" s="156">
        <f>SUM(Y3:Y98)/4000</f>
        <v>0.65177750000000012</v>
      </c>
      <c r="Z99" s="156">
        <f t="shared" ref="Z99:AD99" si="15">SUM(Z3:Z98)/4000</f>
        <v>0.75016250000000007</v>
      </c>
      <c r="AA99" s="156">
        <f t="shared" si="15"/>
        <v>0.65177750000000012</v>
      </c>
      <c r="AB99" s="156">
        <f t="shared" si="15"/>
        <v>0.75016250000000007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8" t="s">
        <v>157</v>
      </c>
      <c r="C1" s="208"/>
      <c r="D1" s="208" t="s">
        <v>287</v>
      </c>
      <c r="E1" s="208"/>
      <c r="H1" s="154"/>
      <c r="I1" s="208" t="s">
        <v>344</v>
      </c>
      <c r="J1" s="208"/>
      <c r="K1" s="208"/>
      <c r="L1" s="208"/>
      <c r="M1" s="208"/>
      <c r="N1" s="208"/>
      <c r="O1" s="155"/>
      <c r="P1" s="208" t="s">
        <v>345</v>
      </c>
      <c r="Q1" s="208"/>
      <c r="R1" s="208"/>
      <c r="S1" s="208"/>
      <c r="T1" s="208"/>
      <c r="U1" s="156"/>
      <c r="V1" s="154"/>
      <c r="Y1" s="208" t="s">
        <v>351</v>
      </c>
      <c r="Z1" s="208"/>
      <c r="AA1" s="208" t="s">
        <v>352</v>
      </c>
      <c r="AB1" s="208"/>
      <c r="AC1" s="229" t="s">
        <v>349</v>
      </c>
      <c r="AD1" s="229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8" t="s">
        <v>157</v>
      </c>
      <c r="C1" s="208"/>
      <c r="D1" s="208" t="s">
        <v>287</v>
      </c>
      <c r="E1" s="208"/>
      <c r="H1" s="154"/>
      <c r="I1" s="208" t="s">
        <v>344</v>
      </c>
      <c r="J1" s="208"/>
      <c r="K1" s="208"/>
      <c r="L1" s="208"/>
      <c r="M1" s="208"/>
      <c r="N1" s="208"/>
      <c r="O1" s="155"/>
      <c r="P1" s="208" t="s">
        <v>345</v>
      </c>
      <c r="Q1" s="208"/>
      <c r="R1" s="208"/>
      <c r="S1" s="208"/>
      <c r="T1" s="208"/>
      <c r="U1" s="156"/>
      <c r="V1" s="154"/>
      <c r="Y1" s="208" t="s">
        <v>351</v>
      </c>
      <c r="Z1" s="208"/>
      <c r="AA1" s="208" t="s">
        <v>352</v>
      </c>
      <c r="AB1" s="208"/>
      <c r="AC1" s="229" t="s">
        <v>349</v>
      </c>
      <c r="AD1" s="229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736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736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736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736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736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736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736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736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736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736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736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736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736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736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736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736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736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17.952000000000002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4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45">
      <c r="A2" s="214"/>
      <c r="B2" t="s">
        <v>444</v>
      </c>
      <c r="C2" t="s">
        <v>445</v>
      </c>
      <c r="D2" t="s">
        <v>446</v>
      </c>
      <c r="E2" t="s">
        <v>448</v>
      </c>
      <c r="F2" t="s">
        <v>449</v>
      </c>
      <c r="G2" t="s">
        <v>450</v>
      </c>
      <c r="H2" t="s">
        <v>457</v>
      </c>
      <c r="I2" t="s">
        <v>458</v>
      </c>
      <c r="J2" t="s">
        <v>459</v>
      </c>
      <c r="K2" t="s">
        <v>460</v>
      </c>
      <c r="L2" t="s">
        <v>464</v>
      </c>
      <c r="M2" t="s">
        <v>483</v>
      </c>
      <c r="N2" t="s">
        <v>484</v>
      </c>
      <c r="O2" t="s">
        <v>485</v>
      </c>
      <c r="P2" t="s">
        <v>492</v>
      </c>
      <c r="Q2" t="s">
        <v>498</v>
      </c>
      <c r="R2" t="s">
        <v>499</v>
      </c>
      <c r="S2" t="s">
        <v>500</v>
      </c>
      <c r="T2" t="s">
        <v>501</v>
      </c>
      <c r="U2" t="s">
        <v>489</v>
      </c>
      <c r="V2" t="s">
        <v>463</v>
      </c>
      <c r="W2" t="s">
        <v>467</v>
      </c>
      <c r="Z2" t="s">
        <v>452</v>
      </c>
      <c r="AA2" t="s">
        <v>453</v>
      </c>
      <c r="AB2" t="s">
        <v>454</v>
      </c>
      <c r="AC2" t="s">
        <v>455</v>
      </c>
      <c r="AD2" t="s">
        <v>461</v>
      </c>
      <c r="AE2" t="s">
        <v>462</v>
      </c>
      <c r="AF2" t="s">
        <v>469</v>
      </c>
      <c r="AG2" t="s">
        <v>472</v>
      </c>
      <c r="AH2" t="s">
        <v>473</v>
      </c>
      <c r="AI2" t="s">
        <v>480</v>
      </c>
      <c r="AJ2" t="s">
        <v>481</v>
      </c>
      <c r="AK2" t="s">
        <v>482</v>
      </c>
      <c r="AL2" t="s">
        <v>488</v>
      </c>
      <c r="AM2" t="s">
        <v>490</v>
      </c>
      <c r="AN2" t="s">
        <v>493</v>
      </c>
      <c r="AO2" t="s">
        <v>494</v>
      </c>
      <c r="AP2" t="s">
        <v>496</v>
      </c>
      <c r="AQ2" t="s">
        <v>497</v>
      </c>
      <c r="AR2" t="s">
        <v>502</v>
      </c>
      <c r="AS2" s="19"/>
      <c r="AT2" s="203" t="s">
        <v>451</v>
      </c>
      <c r="AU2" s="169"/>
      <c r="AV2" s="203" t="s">
        <v>443</v>
      </c>
      <c r="AW2" s="203" t="s">
        <v>447</v>
      </c>
      <c r="AX2" s="203" t="s">
        <v>456</v>
      </c>
      <c r="AY2" s="169"/>
      <c r="AZ2" s="169"/>
      <c r="BA2" s="214"/>
      <c r="BD2" t="s">
        <v>470</v>
      </c>
      <c r="BE2" t="s">
        <v>479</v>
      </c>
      <c r="BF2" t="s">
        <v>477</v>
      </c>
      <c r="BG2" t="s">
        <v>465</v>
      </c>
      <c r="BH2" t="s">
        <v>495</v>
      </c>
      <c r="BI2" t="s">
        <v>503</v>
      </c>
      <c r="BJ2" t="s">
        <v>491</v>
      </c>
      <c r="BK2" t="s">
        <v>476</v>
      </c>
      <c r="BL2" t="s">
        <v>475</v>
      </c>
      <c r="BM2" t="s">
        <v>468</v>
      </c>
      <c r="BN2" t="s">
        <v>471</v>
      </c>
      <c r="BO2" t="s">
        <v>486</v>
      </c>
      <c r="BP2" t="s">
        <v>487</v>
      </c>
      <c r="BQ2" t="s">
        <v>466</v>
      </c>
      <c r="BR2" t="s">
        <v>474</v>
      </c>
      <c r="BS2" t="s">
        <v>478</v>
      </c>
    </row>
    <row r="3" spans="1:75">
      <c r="A3" t="s">
        <v>45</v>
      </c>
      <c r="B3">
        <v>0</v>
      </c>
      <c r="C3">
        <v>0</v>
      </c>
      <c r="D3">
        <v>37.799999999999997</v>
      </c>
      <c r="E3">
        <v>0</v>
      </c>
      <c r="F3">
        <v>0</v>
      </c>
      <c r="G3">
        <v>22.806000000000001</v>
      </c>
      <c r="H3">
        <v>0</v>
      </c>
      <c r="I3">
        <v>0</v>
      </c>
      <c r="J3">
        <v>27.4</v>
      </c>
      <c r="K3">
        <v>686.77995799999997</v>
      </c>
      <c r="L3">
        <v>653.15250000000003</v>
      </c>
      <c r="M3">
        <v>92</v>
      </c>
      <c r="N3">
        <v>118.125</v>
      </c>
      <c r="O3">
        <v>123.66562500000001</v>
      </c>
      <c r="P3">
        <v>132.75</v>
      </c>
      <c r="Q3">
        <v>10.911809999999999</v>
      </c>
      <c r="R3">
        <v>42.392195999999998</v>
      </c>
      <c r="S3">
        <v>26.390910000000002</v>
      </c>
      <c r="T3">
        <v>0</v>
      </c>
      <c r="U3">
        <v>418.77</v>
      </c>
      <c r="V3">
        <v>14.253199</v>
      </c>
      <c r="W3">
        <v>147.515625</v>
      </c>
      <c r="X3">
        <v>0</v>
      </c>
      <c r="Y3">
        <v>0</v>
      </c>
      <c r="Z3">
        <v>6.5537999999999998</v>
      </c>
      <c r="AA3">
        <v>23.7</v>
      </c>
      <c r="AB3">
        <v>13.0634</v>
      </c>
      <c r="AC3">
        <v>19.35568</v>
      </c>
      <c r="AD3">
        <v>18.229800000000001</v>
      </c>
      <c r="AE3">
        <v>49.436556000000003</v>
      </c>
      <c r="AF3">
        <v>8.8740000000000006</v>
      </c>
      <c r="AG3">
        <v>12.282</v>
      </c>
      <c r="AH3">
        <v>116.9545</v>
      </c>
      <c r="AI3">
        <v>0</v>
      </c>
      <c r="AJ3">
        <v>0</v>
      </c>
      <c r="AK3">
        <v>50.76</v>
      </c>
      <c r="AL3">
        <v>47.642000000000003</v>
      </c>
      <c r="AM3">
        <v>2.7993000000000001</v>
      </c>
      <c r="AN3">
        <v>0.66954999999999998</v>
      </c>
      <c r="AO3">
        <v>5.6741999999999999</v>
      </c>
      <c r="AP3">
        <v>3.0743999999999998</v>
      </c>
      <c r="AQ3">
        <v>23.625</v>
      </c>
      <c r="AR3">
        <v>33.091920000000002</v>
      </c>
      <c r="AS3">
        <v>0</v>
      </c>
      <c r="AT3">
        <v>11.536</v>
      </c>
      <c r="AU3">
        <v>0</v>
      </c>
      <c r="AV3">
        <v>0</v>
      </c>
      <c r="AW3">
        <v>45.612000000000002</v>
      </c>
      <c r="AX3">
        <v>46.031999999999996</v>
      </c>
      <c r="AY3">
        <v>0</v>
      </c>
      <c r="AZ3">
        <f>BW3</f>
        <v>79.839999999999989</v>
      </c>
      <c r="BA3">
        <f>SUM(B3:AZ3)</f>
        <v>3173.5189290000008</v>
      </c>
      <c r="BD3">
        <v>16.05</v>
      </c>
      <c r="BE3">
        <v>7.64</v>
      </c>
      <c r="BF3">
        <v>2.0699999999999998</v>
      </c>
      <c r="BG3">
        <v>4</v>
      </c>
      <c r="BH3">
        <v>5.81</v>
      </c>
      <c r="BI3">
        <v>7.17</v>
      </c>
      <c r="BJ3">
        <v>1.56</v>
      </c>
      <c r="BK3">
        <v>4.45</v>
      </c>
      <c r="BL3">
        <v>3.57</v>
      </c>
      <c r="BM3">
        <v>1.61</v>
      </c>
      <c r="BN3">
        <v>0</v>
      </c>
      <c r="BO3">
        <v>15.94</v>
      </c>
      <c r="BP3">
        <v>2.97</v>
      </c>
      <c r="BQ3">
        <v>4.38</v>
      </c>
      <c r="BR3">
        <v>2.16</v>
      </c>
      <c r="BS3">
        <v>0.46</v>
      </c>
      <c r="BT3">
        <v>0</v>
      </c>
      <c r="BU3">
        <v>0</v>
      </c>
      <c r="BV3">
        <v>0</v>
      </c>
      <c r="BW3">
        <f>SUM(BD3:BV3)</f>
        <v>79.839999999999989</v>
      </c>
    </row>
    <row r="4" spans="1:75">
      <c r="A4" t="s">
        <v>46</v>
      </c>
      <c r="B4">
        <v>0</v>
      </c>
      <c r="C4">
        <v>0</v>
      </c>
      <c r="D4">
        <v>38.85</v>
      </c>
      <c r="E4">
        <v>0</v>
      </c>
      <c r="F4">
        <v>0</v>
      </c>
      <c r="G4">
        <v>22.806000000000001</v>
      </c>
      <c r="H4">
        <v>0</v>
      </c>
      <c r="I4">
        <v>0</v>
      </c>
      <c r="J4">
        <v>27.4</v>
      </c>
      <c r="K4">
        <v>686.77995799999997</v>
      </c>
      <c r="L4">
        <v>653.15250000000003</v>
      </c>
      <c r="M4">
        <v>92</v>
      </c>
      <c r="N4">
        <v>118.125</v>
      </c>
      <c r="O4">
        <v>123.66562500000001</v>
      </c>
      <c r="P4">
        <v>132.75</v>
      </c>
      <c r="Q4">
        <v>10.911809999999999</v>
      </c>
      <c r="R4">
        <v>42.392195999999998</v>
      </c>
      <c r="S4">
        <v>26.390910000000002</v>
      </c>
      <c r="T4">
        <v>0</v>
      </c>
      <c r="U4">
        <v>418.77</v>
      </c>
      <c r="V4">
        <v>14.253199</v>
      </c>
      <c r="W4">
        <v>147.515625</v>
      </c>
      <c r="X4">
        <v>0</v>
      </c>
      <c r="Y4">
        <v>0</v>
      </c>
      <c r="Z4">
        <v>6.5537999999999998</v>
      </c>
      <c r="AA4">
        <v>23.7</v>
      </c>
      <c r="AB4">
        <v>13.0634</v>
      </c>
      <c r="AC4">
        <v>19.35568</v>
      </c>
      <c r="AD4">
        <v>18.229800000000001</v>
      </c>
      <c r="AE4">
        <v>49.436556000000003</v>
      </c>
      <c r="AF4">
        <v>8.8740000000000006</v>
      </c>
      <c r="AG4">
        <v>12.282</v>
      </c>
      <c r="AH4">
        <v>93.563599999999994</v>
      </c>
      <c r="AI4">
        <v>0</v>
      </c>
      <c r="AJ4">
        <v>0</v>
      </c>
      <c r="AK4">
        <v>50.76</v>
      </c>
      <c r="AL4">
        <v>47.642000000000003</v>
      </c>
      <c r="AM4">
        <v>0</v>
      </c>
      <c r="AN4">
        <v>0.66954999999999998</v>
      </c>
      <c r="AO4">
        <v>5.6741999999999999</v>
      </c>
      <c r="AP4">
        <v>9.7355999999999998</v>
      </c>
      <c r="AQ4">
        <v>23.625</v>
      </c>
      <c r="AR4">
        <v>33.091920000000002</v>
      </c>
      <c r="AS4">
        <v>0</v>
      </c>
      <c r="AT4">
        <v>11.536</v>
      </c>
      <c r="AU4">
        <v>0</v>
      </c>
      <c r="AV4">
        <v>0</v>
      </c>
      <c r="AW4">
        <v>45.612000000000002</v>
      </c>
      <c r="AX4">
        <v>46.031999999999996</v>
      </c>
      <c r="AY4">
        <v>0</v>
      </c>
      <c r="AZ4">
        <f t="shared" ref="AZ4:AZ67" si="0">BW4</f>
        <v>79.839999999999989</v>
      </c>
      <c r="BA4">
        <f t="shared" ref="BA4:BA67" si="1">SUM(B4:AZ4)</f>
        <v>3155.0399290000009</v>
      </c>
      <c r="BD4">
        <v>16.05</v>
      </c>
      <c r="BE4">
        <v>7.64</v>
      </c>
      <c r="BF4">
        <v>2.0699999999999998</v>
      </c>
      <c r="BG4">
        <v>4</v>
      </c>
      <c r="BH4">
        <v>5.81</v>
      </c>
      <c r="BI4">
        <v>7.17</v>
      </c>
      <c r="BJ4">
        <v>1.56</v>
      </c>
      <c r="BK4">
        <v>4.45</v>
      </c>
      <c r="BL4">
        <v>3.57</v>
      </c>
      <c r="BM4">
        <v>1.61</v>
      </c>
      <c r="BN4">
        <v>0</v>
      </c>
      <c r="BO4">
        <v>15.94</v>
      </c>
      <c r="BP4">
        <v>2.97</v>
      </c>
      <c r="BQ4">
        <v>4.38</v>
      </c>
      <c r="BR4">
        <v>2.16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79.839999999999989</v>
      </c>
    </row>
    <row r="5" spans="1:75">
      <c r="A5" t="s">
        <v>47</v>
      </c>
      <c r="B5">
        <v>0</v>
      </c>
      <c r="C5">
        <v>0</v>
      </c>
      <c r="D5">
        <v>38.85</v>
      </c>
      <c r="E5">
        <v>0</v>
      </c>
      <c r="F5">
        <v>0</v>
      </c>
      <c r="G5">
        <v>11.946</v>
      </c>
      <c r="H5">
        <v>0</v>
      </c>
      <c r="I5">
        <v>0</v>
      </c>
      <c r="J5">
        <v>29.591999999999999</v>
      </c>
      <c r="K5">
        <v>686.77995799999997</v>
      </c>
      <c r="L5">
        <v>653.15250000000003</v>
      </c>
      <c r="M5">
        <v>92</v>
      </c>
      <c r="N5">
        <v>118.125</v>
      </c>
      <c r="O5">
        <v>123.66562500000001</v>
      </c>
      <c r="P5">
        <v>132.75</v>
      </c>
      <c r="Q5">
        <v>10.911809999999999</v>
      </c>
      <c r="R5">
        <v>42.392195999999998</v>
      </c>
      <c r="S5">
        <v>26.390910000000002</v>
      </c>
      <c r="T5">
        <v>0</v>
      </c>
      <c r="U5">
        <v>418.77</v>
      </c>
      <c r="V5">
        <v>14.253199</v>
      </c>
      <c r="W5">
        <v>147.515625</v>
      </c>
      <c r="X5">
        <v>0</v>
      </c>
      <c r="Y5">
        <v>0</v>
      </c>
      <c r="Z5">
        <v>6.5537999999999998</v>
      </c>
      <c r="AA5">
        <v>11.85</v>
      </c>
      <c r="AB5">
        <v>13.0634</v>
      </c>
      <c r="AC5">
        <v>9.6778399999999998</v>
      </c>
      <c r="AD5">
        <v>18.229800000000001</v>
      </c>
      <c r="AE5">
        <v>49.436556000000003</v>
      </c>
      <c r="AF5">
        <v>8.8740000000000006</v>
      </c>
      <c r="AG5">
        <v>12.282</v>
      </c>
      <c r="AH5">
        <v>85.23</v>
      </c>
      <c r="AI5">
        <v>0</v>
      </c>
      <c r="AJ5">
        <v>0</v>
      </c>
      <c r="AK5">
        <v>50.76</v>
      </c>
      <c r="AL5">
        <v>47.642000000000003</v>
      </c>
      <c r="AM5">
        <v>0</v>
      </c>
      <c r="AN5">
        <v>0.66954999999999998</v>
      </c>
      <c r="AO5">
        <v>5.6741999999999999</v>
      </c>
      <c r="AP5">
        <v>9.7355999999999998</v>
      </c>
      <c r="AQ5">
        <v>23.625</v>
      </c>
      <c r="AR5">
        <v>33.091920000000002</v>
      </c>
      <c r="AS5">
        <v>0</v>
      </c>
      <c r="AT5">
        <v>11.536</v>
      </c>
      <c r="AU5">
        <v>0</v>
      </c>
      <c r="AV5">
        <v>0</v>
      </c>
      <c r="AW5">
        <v>57.558</v>
      </c>
      <c r="AX5">
        <v>49.32</v>
      </c>
      <c r="AY5">
        <v>0</v>
      </c>
      <c r="AZ5">
        <f t="shared" si="0"/>
        <v>79.849999999999994</v>
      </c>
      <c r="BA5">
        <f t="shared" si="1"/>
        <v>3131.7544890000008</v>
      </c>
      <c r="BD5">
        <v>16.05</v>
      </c>
      <c r="BE5">
        <v>7.64</v>
      </c>
      <c r="BF5">
        <v>2.16</v>
      </c>
      <c r="BG5">
        <v>4</v>
      </c>
      <c r="BH5">
        <v>5.81</v>
      </c>
      <c r="BI5">
        <v>7.17</v>
      </c>
      <c r="BJ5">
        <v>1.56</v>
      </c>
      <c r="BK5">
        <v>4.45</v>
      </c>
      <c r="BL5">
        <v>3.57</v>
      </c>
      <c r="BM5">
        <v>1.61</v>
      </c>
      <c r="BN5">
        <v>0</v>
      </c>
      <c r="BO5">
        <v>15.86</v>
      </c>
      <c r="BP5">
        <v>2.97</v>
      </c>
      <c r="BQ5">
        <v>4.38</v>
      </c>
      <c r="BR5">
        <v>2.16</v>
      </c>
      <c r="BS5">
        <v>0.46</v>
      </c>
      <c r="BT5">
        <v>0</v>
      </c>
      <c r="BU5">
        <v>0</v>
      </c>
      <c r="BV5">
        <v>0</v>
      </c>
      <c r="BW5">
        <f t="shared" si="2"/>
        <v>79.849999999999994</v>
      </c>
    </row>
    <row r="6" spans="1:75">
      <c r="A6" t="s">
        <v>48</v>
      </c>
      <c r="B6">
        <v>0</v>
      </c>
      <c r="C6">
        <v>0</v>
      </c>
      <c r="D6">
        <v>38.85</v>
      </c>
      <c r="E6">
        <v>0</v>
      </c>
      <c r="F6">
        <v>0</v>
      </c>
      <c r="G6">
        <v>11.946</v>
      </c>
      <c r="H6">
        <v>0</v>
      </c>
      <c r="I6">
        <v>0</v>
      </c>
      <c r="J6">
        <v>29.591999999999999</v>
      </c>
      <c r="K6">
        <v>686.77995799999997</v>
      </c>
      <c r="L6">
        <v>653.15250000000003</v>
      </c>
      <c r="M6">
        <v>92</v>
      </c>
      <c r="N6">
        <v>118.125</v>
      </c>
      <c r="O6">
        <v>123.66562500000001</v>
      </c>
      <c r="P6">
        <v>132.75</v>
      </c>
      <c r="Q6">
        <v>10.911809999999999</v>
      </c>
      <c r="R6">
        <v>42.392195999999998</v>
      </c>
      <c r="S6">
        <v>26.390910000000002</v>
      </c>
      <c r="T6">
        <v>0</v>
      </c>
      <c r="U6">
        <v>418.77</v>
      </c>
      <c r="V6">
        <v>14.253199</v>
      </c>
      <c r="W6">
        <v>147.515625</v>
      </c>
      <c r="X6">
        <v>0</v>
      </c>
      <c r="Y6">
        <v>0</v>
      </c>
      <c r="Z6">
        <v>6.5537999999999998</v>
      </c>
      <c r="AA6">
        <v>11.85</v>
      </c>
      <c r="AB6">
        <v>13.0634</v>
      </c>
      <c r="AC6">
        <v>9.6778399999999998</v>
      </c>
      <c r="AD6">
        <v>18.229800000000001</v>
      </c>
      <c r="AE6">
        <v>49.436556000000003</v>
      </c>
      <c r="AF6">
        <v>8.8740000000000006</v>
      </c>
      <c r="AG6">
        <v>12.282</v>
      </c>
      <c r="AH6">
        <v>85.23</v>
      </c>
      <c r="AI6">
        <v>0</v>
      </c>
      <c r="AJ6">
        <v>0</v>
      </c>
      <c r="AK6">
        <v>50.76</v>
      </c>
      <c r="AL6">
        <v>47.642000000000003</v>
      </c>
      <c r="AM6">
        <v>0</v>
      </c>
      <c r="AN6">
        <v>0.66954999999999998</v>
      </c>
      <c r="AO6">
        <v>5.6741999999999999</v>
      </c>
      <c r="AP6">
        <v>9.7355999999999998</v>
      </c>
      <c r="AQ6">
        <v>23.625</v>
      </c>
      <c r="AR6">
        <v>33.091920000000002</v>
      </c>
      <c r="AS6">
        <v>0</v>
      </c>
      <c r="AT6">
        <v>11.536</v>
      </c>
      <c r="AU6">
        <v>0</v>
      </c>
      <c r="AV6">
        <v>0</v>
      </c>
      <c r="AW6">
        <v>57.558</v>
      </c>
      <c r="AX6">
        <v>49.32</v>
      </c>
      <c r="AY6">
        <v>0</v>
      </c>
      <c r="AZ6">
        <f t="shared" si="0"/>
        <v>79.849999999999994</v>
      </c>
      <c r="BA6">
        <f t="shared" si="1"/>
        <v>3131.7544890000008</v>
      </c>
      <c r="BD6">
        <v>16.05</v>
      </c>
      <c r="BE6">
        <v>7.64</v>
      </c>
      <c r="BF6">
        <v>2.16</v>
      </c>
      <c r="BG6">
        <v>4</v>
      </c>
      <c r="BH6">
        <v>5.81</v>
      </c>
      <c r="BI6">
        <v>7.17</v>
      </c>
      <c r="BJ6">
        <v>1.56</v>
      </c>
      <c r="BK6">
        <v>4.45</v>
      </c>
      <c r="BL6">
        <v>3.57</v>
      </c>
      <c r="BM6">
        <v>1.61</v>
      </c>
      <c r="BN6">
        <v>0</v>
      </c>
      <c r="BO6">
        <v>15.86</v>
      </c>
      <c r="BP6">
        <v>2.97</v>
      </c>
      <c r="BQ6">
        <v>4.38</v>
      </c>
      <c r="BR6">
        <v>2.16</v>
      </c>
      <c r="BS6">
        <v>0.46</v>
      </c>
      <c r="BT6">
        <v>0</v>
      </c>
      <c r="BU6">
        <v>0</v>
      </c>
      <c r="BV6">
        <v>0</v>
      </c>
      <c r="BW6">
        <f t="shared" si="2"/>
        <v>79.849999999999994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11.946</v>
      </c>
      <c r="H7">
        <v>0</v>
      </c>
      <c r="I7">
        <v>0</v>
      </c>
      <c r="J7">
        <v>29.591999999999999</v>
      </c>
      <c r="K7">
        <v>686.77995799999997</v>
      </c>
      <c r="L7">
        <v>653.15250000000003</v>
      </c>
      <c r="M7">
        <v>92</v>
      </c>
      <c r="N7">
        <v>118.125</v>
      </c>
      <c r="O7">
        <v>123.66562500000001</v>
      </c>
      <c r="P7">
        <v>132.75</v>
      </c>
      <c r="Q7">
        <v>10.911809999999999</v>
      </c>
      <c r="R7">
        <v>42.392195999999998</v>
      </c>
      <c r="S7">
        <v>26.390910000000002</v>
      </c>
      <c r="T7">
        <v>0</v>
      </c>
      <c r="U7">
        <v>418.77</v>
      </c>
      <c r="V7">
        <v>14.253199</v>
      </c>
      <c r="W7">
        <v>147.515625</v>
      </c>
      <c r="X7">
        <v>0</v>
      </c>
      <c r="Y7">
        <v>0</v>
      </c>
      <c r="Z7">
        <v>6.5537999999999998</v>
      </c>
      <c r="AA7">
        <v>11.85</v>
      </c>
      <c r="AB7">
        <v>13.0634</v>
      </c>
      <c r="AC7">
        <v>9.6778399999999998</v>
      </c>
      <c r="AD7">
        <v>18.229800000000001</v>
      </c>
      <c r="AE7">
        <v>49.436556000000003</v>
      </c>
      <c r="AF7">
        <v>8.8740000000000006</v>
      </c>
      <c r="AG7">
        <v>12.282</v>
      </c>
      <c r="AH7">
        <v>85.23</v>
      </c>
      <c r="AI7">
        <v>0</v>
      </c>
      <c r="AJ7">
        <v>0</v>
      </c>
      <c r="AK7">
        <v>50.76</v>
      </c>
      <c r="AL7">
        <v>47.642000000000003</v>
      </c>
      <c r="AM7">
        <v>0</v>
      </c>
      <c r="AN7">
        <v>0.66954999999999998</v>
      </c>
      <c r="AO7">
        <v>7.35</v>
      </c>
      <c r="AP7">
        <v>3.0743999999999998</v>
      </c>
      <c r="AQ7">
        <v>15.75</v>
      </c>
      <c r="AR7">
        <v>33.091920000000002</v>
      </c>
      <c r="AS7">
        <v>0</v>
      </c>
      <c r="AT7">
        <v>11.536</v>
      </c>
      <c r="AU7">
        <v>0</v>
      </c>
      <c r="AV7">
        <v>39.9</v>
      </c>
      <c r="AW7">
        <v>57.558</v>
      </c>
      <c r="AX7">
        <v>49.32</v>
      </c>
      <c r="AY7">
        <v>0</v>
      </c>
      <c r="AZ7">
        <f t="shared" si="0"/>
        <v>79.849999999999994</v>
      </c>
      <c r="BA7">
        <f t="shared" si="1"/>
        <v>3119.9440890000005</v>
      </c>
      <c r="BD7">
        <v>16.05</v>
      </c>
      <c r="BE7">
        <v>7.64</v>
      </c>
      <c r="BF7">
        <v>2.16</v>
      </c>
      <c r="BG7">
        <v>4</v>
      </c>
      <c r="BH7">
        <v>5.81</v>
      </c>
      <c r="BI7">
        <v>7.17</v>
      </c>
      <c r="BJ7">
        <v>1.56</v>
      </c>
      <c r="BK7">
        <v>4.45</v>
      </c>
      <c r="BL7">
        <v>3.57</v>
      </c>
      <c r="BM7">
        <v>1.61</v>
      </c>
      <c r="BN7">
        <v>0</v>
      </c>
      <c r="BO7">
        <v>15.86</v>
      </c>
      <c r="BP7">
        <v>2.97</v>
      </c>
      <c r="BQ7">
        <v>4.38</v>
      </c>
      <c r="BR7">
        <v>2.16</v>
      </c>
      <c r="BS7">
        <v>0.46</v>
      </c>
      <c r="BT7">
        <v>0</v>
      </c>
      <c r="BU7">
        <v>0</v>
      </c>
      <c r="BV7">
        <v>0</v>
      </c>
      <c r="BW7">
        <f t="shared" si="2"/>
        <v>79.849999999999994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11.946</v>
      </c>
      <c r="H8">
        <v>0</v>
      </c>
      <c r="I8">
        <v>0</v>
      </c>
      <c r="J8">
        <v>29.591999999999999</v>
      </c>
      <c r="K8">
        <v>686.77995799999997</v>
      </c>
      <c r="L8">
        <v>653.15250000000003</v>
      </c>
      <c r="M8">
        <v>92</v>
      </c>
      <c r="N8">
        <v>118.125</v>
      </c>
      <c r="O8">
        <v>123.66562500000001</v>
      </c>
      <c r="P8">
        <v>132.75</v>
      </c>
      <c r="Q8">
        <v>10.911809999999999</v>
      </c>
      <c r="R8">
        <v>42.392195999999998</v>
      </c>
      <c r="S8">
        <v>26.390910000000002</v>
      </c>
      <c r="T8">
        <v>0</v>
      </c>
      <c r="U8">
        <v>418.77</v>
      </c>
      <c r="V8">
        <v>14.253199</v>
      </c>
      <c r="W8">
        <v>147.515625</v>
      </c>
      <c r="X8">
        <v>0</v>
      </c>
      <c r="Y8">
        <v>0</v>
      </c>
      <c r="Z8">
        <v>6.5537999999999998</v>
      </c>
      <c r="AA8">
        <v>11.85</v>
      </c>
      <c r="AB8">
        <v>13.0634</v>
      </c>
      <c r="AC8">
        <v>9.6778399999999998</v>
      </c>
      <c r="AD8">
        <v>18.229800000000001</v>
      </c>
      <c r="AE8">
        <v>49.436556000000003</v>
      </c>
      <c r="AF8">
        <v>8.8740000000000006</v>
      </c>
      <c r="AG8">
        <v>12.282</v>
      </c>
      <c r="AH8">
        <v>85.23</v>
      </c>
      <c r="AI8">
        <v>0</v>
      </c>
      <c r="AJ8">
        <v>0</v>
      </c>
      <c r="AK8">
        <v>50.76</v>
      </c>
      <c r="AL8">
        <v>47.642000000000003</v>
      </c>
      <c r="AM8">
        <v>0</v>
      </c>
      <c r="AN8">
        <v>0.66954999999999998</v>
      </c>
      <c r="AO8">
        <v>7.35</v>
      </c>
      <c r="AP8">
        <v>3.0743999999999998</v>
      </c>
      <c r="AQ8">
        <v>15.75</v>
      </c>
      <c r="AR8">
        <v>33.091920000000002</v>
      </c>
      <c r="AS8">
        <v>0</v>
      </c>
      <c r="AT8">
        <v>11.536</v>
      </c>
      <c r="AU8">
        <v>0</v>
      </c>
      <c r="AV8">
        <v>39.9</v>
      </c>
      <c r="AW8">
        <v>57.558</v>
      </c>
      <c r="AX8">
        <v>49.32</v>
      </c>
      <c r="AY8">
        <v>0</v>
      </c>
      <c r="AZ8">
        <f t="shared" si="0"/>
        <v>79.849999999999994</v>
      </c>
      <c r="BA8">
        <f t="shared" si="1"/>
        <v>3119.9440890000005</v>
      </c>
      <c r="BD8">
        <v>16.05</v>
      </c>
      <c r="BE8">
        <v>7.64</v>
      </c>
      <c r="BF8">
        <v>2.16</v>
      </c>
      <c r="BG8">
        <v>4</v>
      </c>
      <c r="BH8">
        <v>5.81</v>
      </c>
      <c r="BI8">
        <v>7.17</v>
      </c>
      <c r="BJ8">
        <v>1.56</v>
      </c>
      <c r="BK8">
        <v>4.45</v>
      </c>
      <c r="BL8">
        <v>3.57</v>
      </c>
      <c r="BM8">
        <v>1.61</v>
      </c>
      <c r="BN8">
        <v>0</v>
      </c>
      <c r="BO8">
        <v>15.86</v>
      </c>
      <c r="BP8">
        <v>2.97</v>
      </c>
      <c r="BQ8">
        <v>4.38</v>
      </c>
      <c r="BR8">
        <v>2.16</v>
      </c>
      <c r="BS8">
        <v>0.46</v>
      </c>
      <c r="BT8">
        <v>0</v>
      </c>
      <c r="BU8">
        <v>0</v>
      </c>
      <c r="BV8">
        <v>0</v>
      </c>
      <c r="BW8">
        <f t="shared" si="2"/>
        <v>79.849999999999994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11.946</v>
      </c>
      <c r="H9">
        <v>0</v>
      </c>
      <c r="I9">
        <v>0</v>
      </c>
      <c r="J9">
        <v>29.591999999999999</v>
      </c>
      <c r="K9">
        <v>686.77995799999997</v>
      </c>
      <c r="L9">
        <v>653.15250000000003</v>
      </c>
      <c r="M9">
        <v>92</v>
      </c>
      <c r="N9">
        <v>118.125</v>
      </c>
      <c r="O9">
        <v>123.66562500000001</v>
      </c>
      <c r="P9">
        <v>132.75</v>
      </c>
      <c r="Q9">
        <v>10.911809999999999</v>
      </c>
      <c r="R9">
        <v>42.392195999999998</v>
      </c>
      <c r="S9">
        <v>26.390910000000002</v>
      </c>
      <c r="T9">
        <v>0</v>
      </c>
      <c r="U9">
        <v>418.77</v>
      </c>
      <c r="V9">
        <v>14.253199</v>
      </c>
      <c r="W9">
        <v>147.515625</v>
      </c>
      <c r="X9">
        <v>0</v>
      </c>
      <c r="Y9">
        <v>0</v>
      </c>
      <c r="Z9">
        <v>6.5537999999999998</v>
      </c>
      <c r="AA9">
        <v>11.85</v>
      </c>
      <c r="AB9">
        <v>13.0634</v>
      </c>
      <c r="AC9">
        <v>9.6778399999999998</v>
      </c>
      <c r="AD9">
        <v>18.229800000000001</v>
      </c>
      <c r="AE9">
        <v>49.436556000000003</v>
      </c>
      <c r="AF9">
        <v>8.8740000000000006</v>
      </c>
      <c r="AG9">
        <v>12.282</v>
      </c>
      <c r="AH9">
        <v>85.23</v>
      </c>
      <c r="AI9">
        <v>0</v>
      </c>
      <c r="AJ9">
        <v>0</v>
      </c>
      <c r="AK9">
        <v>50.76</v>
      </c>
      <c r="AL9">
        <v>47.642000000000003</v>
      </c>
      <c r="AM9">
        <v>0</v>
      </c>
      <c r="AN9">
        <v>0.66954999999999998</v>
      </c>
      <c r="AO9">
        <v>7.35</v>
      </c>
      <c r="AP9">
        <v>3.0743999999999998</v>
      </c>
      <c r="AQ9">
        <v>15.75</v>
      </c>
      <c r="AR9">
        <v>33.091920000000002</v>
      </c>
      <c r="AS9">
        <v>0</v>
      </c>
      <c r="AT9">
        <v>11.536</v>
      </c>
      <c r="AU9">
        <v>0</v>
      </c>
      <c r="AV9">
        <v>39.9</v>
      </c>
      <c r="AW9">
        <v>57.558</v>
      </c>
      <c r="AX9">
        <v>49.32</v>
      </c>
      <c r="AY9">
        <v>0</v>
      </c>
      <c r="AZ9">
        <f t="shared" si="0"/>
        <v>79.849999999999994</v>
      </c>
      <c r="BA9">
        <f t="shared" si="1"/>
        <v>3119.9440890000005</v>
      </c>
      <c r="BD9">
        <v>16.05</v>
      </c>
      <c r="BE9">
        <v>7.64</v>
      </c>
      <c r="BF9">
        <v>2.16</v>
      </c>
      <c r="BG9">
        <v>4</v>
      </c>
      <c r="BH9">
        <v>5.81</v>
      </c>
      <c r="BI9">
        <v>7.17</v>
      </c>
      <c r="BJ9">
        <v>1.56</v>
      </c>
      <c r="BK9">
        <v>4.45</v>
      </c>
      <c r="BL9">
        <v>3.57</v>
      </c>
      <c r="BM9">
        <v>1.61</v>
      </c>
      <c r="BN9">
        <v>0</v>
      </c>
      <c r="BO9">
        <v>15.86</v>
      </c>
      <c r="BP9">
        <v>2.97</v>
      </c>
      <c r="BQ9">
        <v>4.38</v>
      </c>
      <c r="BR9">
        <v>2.16</v>
      </c>
      <c r="BS9">
        <v>0.46</v>
      </c>
      <c r="BT9">
        <v>0</v>
      </c>
      <c r="BU9">
        <v>0</v>
      </c>
      <c r="BV9">
        <v>0</v>
      </c>
      <c r="BW9">
        <f t="shared" si="2"/>
        <v>79.849999999999994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11.946</v>
      </c>
      <c r="H10">
        <v>0</v>
      </c>
      <c r="I10">
        <v>0</v>
      </c>
      <c r="J10">
        <v>29.591999999999999</v>
      </c>
      <c r="K10">
        <v>686.77995799999997</v>
      </c>
      <c r="L10">
        <v>653.15250000000003</v>
      </c>
      <c r="M10">
        <v>92</v>
      </c>
      <c r="N10">
        <v>118.125</v>
      </c>
      <c r="O10">
        <v>123.66562500000001</v>
      </c>
      <c r="P10">
        <v>132.75</v>
      </c>
      <c r="Q10">
        <v>10.911809999999999</v>
      </c>
      <c r="R10">
        <v>42.392195999999998</v>
      </c>
      <c r="S10">
        <v>26.390910000000002</v>
      </c>
      <c r="T10">
        <v>0</v>
      </c>
      <c r="U10">
        <v>418.77</v>
      </c>
      <c r="V10">
        <v>14.253199</v>
      </c>
      <c r="W10">
        <v>147.515625</v>
      </c>
      <c r="X10">
        <v>0</v>
      </c>
      <c r="Y10">
        <v>0</v>
      </c>
      <c r="Z10">
        <v>6.5537999999999998</v>
      </c>
      <c r="AA10">
        <v>11.85</v>
      </c>
      <c r="AB10">
        <v>13.0634</v>
      </c>
      <c r="AC10">
        <v>9.6778399999999998</v>
      </c>
      <c r="AD10">
        <v>18.229800000000001</v>
      </c>
      <c r="AE10">
        <v>49.436556000000003</v>
      </c>
      <c r="AF10">
        <v>8.8740000000000006</v>
      </c>
      <c r="AG10">
        <v>12.282</v>
      </c>
      <c r="AH10">
        <v>85.23</v>
      </c>
      <c r="AI10">
        <v>0</v>
      </c>
      <c r="AJ10">
        <v>0</v>
      </c>
      <c r="AK10">
        <v>50.76</v>
      </c>
      <c r="AL10">
        <v>47.642000000000003</v>
      </c>
      <c r="AM10">
        <v>0</v>
      </c>
      <c r="AN10">
        <v>0.66954999999999998</v>
      </c>
      <c r="AO10">
        <v>7.35</v>
      </c>
      <c r="AP10">
        <v>3.0743999999999998</v>
      </c>
      <c r="AQ10">
        <v>7.875</v>
      </c>
      <c r="AR10">
        <v>33.091920000000002</v>
      </c>
      <c r="AS10">
        <v>0</v>
      </c>
      <c r="AT10">
        <v>11.536</v>
      </c>
      <c r="AU10">
        <v>0</v>
      </c>
      <c r="AV10">
        <v>39.9</v>
      </c>
      <c r="AW10">
        <v>57.558</v>
      </c>
      <c r="AX10">
        <v>49.32</v>
      </c>
      <c r="AY10">
        <v>0</v>
      </c>
      <c r="AZ10">
        <f t="shared" si="0"/>
        <v>79.849999999999994</v>
      </c>
      <c r="BA10">
        <f t="shared" si="1"/>
        <v>3112.0690890000005</v>
      </c>
      <c r="BD10">
        <v>16.05</v>
      </c>
      <c r="BE10">
        <v>7.64</v>
      </c>
      <c r="BF10">
        <v>2.16</v>
      </c>
      <c r="BG10">
        <v>4</v>
      </c>
      <c r="BH10">
        <v>5.81</v>
      </c>
      <c r="BI10">
        <v>7.17</v>
      </c>
      <c r="BJ10">
        <v>1.56</v>
      </c>
      <c r="BK10">
        <v>4.45</v>
      </c>
      <c r="BL10">
        <v>3.57</v>
      </c>
      <c r="BM10">
        <v>1.61</v>
      </c>
      <c r="BN10">
        <v>0</v>
      </c>
      <c r="BO10">
        <v>15.86</v>
      </c>
      <c r="BP10">
        <v>2.97</v>
      </c>
      <c r="BQ10">
        <v>4.38</v>
      </c>
      <c r="BR10">
        <v>2.16</v>
      </c>
      <c r="BS10">
        <v>0.46</v>
      </c>
      <c r="BT10">
        <v>0</v>
      </c>
      <c r="BU10">
        <v>0</v>
      </c>
      <c r="BV10">
        <v>0</v>
      </c>
      <c r="BW10">
        <f t="shared" si="2"/>
        <v>79.849999999999994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11.946</v>
      </c>
      <c r="H11">
        <v>0</v>
      </c>
      <c r="I11">
        <v>0</v>
      </c>
      <c r="J11">
        <v>29.591999999999999</v>
      </c>
      <c r="K11">
        <v>686.77995799999997</v>
      </c>
      <c r="L11">
        <v>653.15250000000003</v>
      </c>
      <c r="M11">
        <v>92</v>
      </c>
      <c r="N11">
        <v>118.125</v>
      </c>
      <c r="O11">
        <v>123.66562500000001</v>
      </c>
      <c r="P11">
        <v>132.75</v>
      </c>
      <c r="Q11">
        <v>10.911809999999999</v>
      </c>
      <c r="R11">
        <v>42.392195999999998</v>
      </c>
      <c r="S11">
        <v>26.390910000000002</v>
      </c>
      <c r="T11">
        <v>0</v>
      </c>
      <c r="U11">
        <v>418.77</v>
      </c>
      <c r="V11">
        <v>14.253199</v>
      </c>
      <c r="W11">
        <v>147.515625</v>
      </c>
      <c r="X11">
        <v>0</v>
      </c>
      <c r="Y11">
        <v>0</v>
      </c>
      <c r="Z11">
        <v>6.5537999999999998</v>
      </c>
      <c r="AA11">
        <v>4.0289999999999999</v>
      </c>
      <c r="AB11">
        <v>13.0634</v>
      </c>
      <c r="AC11">
        <v>9.6778399999999998</v>
      </c>
      <c r="AD11">
        <v>18.229800000000001</v>
      </c>
      <c r="AE11">
        <v>49.436556000000003</v>
      </c>
      <c r="AF11">
        <v>8.8740000000000006</v>
      </c>
      <c r="AG11">
        <v>12.282</v>
      </c>
      <c r="AH11">
        <v>85.23</v>
      </c>
      <c r="AI11">
        <v>0</v>
      </c>
      <c r="AJ11">
        <v>0</v>
      </c>
      <c r="AK11">
        <v>50.76</v>
      </c>
      <c r="AL11">
        <v>47.642000000000003</v>
      </c>
      <c r="AM11">
        <v>0</v>
      </c>
      <c r="AN11">
        <v>0.66954999999999998</v>
      </c>
      <c r="AO11">
        <v>7.35</v>
      </c>
      <c r="AP11">
        <v>3.0743999999999998</v>
      </c>
      <c r="AQ11">
        <v>7.875</v>
      </c>
      <c r="AR11">
        <v>33.091920000000002</v>
      </c>
      <c r="AS11">
        <v>0</v>
      </c>
      <c r="AT11">
        <v>11.536</v>
      </c>
      <c r="AU11">
        <v>0</v>
      </c>
      <c r="AV11">
        <v>39.9</v>
      </c>
      <c r="AW11">
        <v>57.558</v>
      </c>
      <c r="AX11">
        <v>49.32</v>
      </c>
      <c r="AY11">
        <v>0</v>
      </c>
      <c r="AZ11">
        <f t="shared" si="0"/>
        <v>79.649999999999991</v>
      </c>
      <c r="BA11">
        <f t="shared" si="1"/>
        <v>3104.0480890000008</v>
      </c>
      <c r="BD11">
        <v>16.95</v>
      </c>
      <c r="BE11">
        <v>7.44</v>
      </c>
      <c r="BF11">
        <v>2.27</v>
      </c>
      <c r="BG11">
        <v>3.89</v>
      </c>
      <c r="BH11">
        <v>5.62</v>
      </c>
      <c r="BI11">
        <v>7.03</v>
      </c>
      <c r="BJ11">
        <v>1.61</v>
      </c>
      <c r="BK11">
        <v>4.4400000000000004</v>
      </c>
      <c r="BL11">
        <v>3.47</v>
      </c>
      <c r="BM11">
        <v>1.61</v>
      </c>
      <c r="BN11">
        <v>0</v>
      </c>
      <c r="BO11">
        <v>15.47</v>
      </c>
      <c r="BP11">
        <v>2.87</v>
      </c>
      <c r="BQ11">
        <v>4.25</v>
      </c>
      <c r="BR11">
        <v>2.27</v>
      </c>
      <c r="BS11">
        <v>0.46</v>
      </c>
      <c r="BT11">
        <v>0</v>
      </c>
      <c r="BU11">
        <v>0</v>
      </c>
      <c r="BV11">
        <v>0</v>
      </c>
      <c r="BW11">
        <f t="shared" si="2"/>
        <v>79.649999999999991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11.946</v>
      </c>
      <c r="H12">
        <v>0</v>
      </c>
      <c r="I12">
        <v>0</v>
      </c>
      <c r="J12">
        <v>29.591999999999999</v>
      </c>
      <c r="K12">
        <v>686.77995799999997</v>
      </c>
      <c r="L12">
        <v>653.15250000000003</v>
      </c>
      <c r="M12">
        <v>92</v>
      </c>
      <c r="N12">
        <v>118.125</v>
      </c>
      <c r="O12">
        <v>123.66562500000001</v>
      </c>
      <c r="P12">
        <v>132.75</v>
      </c>
      <c r="Q12">
        <v>10.911809999999999</v>
      </c>
      <c r="R12">
        <v>42.392195999999998</v>
      </c>
      <c r="S12">
        <v>26.390910000000002</v>
      </c>
      <c r="T12">
        <v>0</v>
      </c>
      <c r="U12">
        <v>418.77</v>
      </c>
      <c r="V12">
        <v>14.253199</v>
      </c>
      <c r="W12">
        <v>147.515625</v>
      </c>
      <c r="X12">
        <v>0</v>
      </c>
      <c r="Y12">
        <v>0</v>
      </c>
      <c r="Z12">
        <v>6.5537999999999998</v>
      </c>
      <c r="AA12">
        <v>0</v>
      </c>
      <c r="AB12">
        <v>13.0634</v>
      </c>
      <c r="AC12">
        <v>9.6778399999999998</v>
      </c>
      <c r="AD12">
        <v>18.229800000000001</v>
      </c>
      <c r="AE12">
        <v>49.436556000000003</v>
      </c>
      <c r="AF12">
        <v>8.8740000000000006</v>
      </c>
      <c r="AG12">
        <v>12.282</v>
      </c>
      <c r="AH12">
        <v>85.23</v>
      </c>
      <c r="AI12">
        <v>0</v>
      </c>
      <c r="AJ12">
        <v>0</v>
      </c>
      <c r="AK12">
        <v>50.76</v>
      </c>
      <c r="AL12">
        <v>47.642000000000003</v>
      </c>
      <c r="AM12">
        <v>0</v>
      </c>
      <c r="AN12">
        <v>0.66954999999999998</v>
      </c>
      <c r="AO12">
        <v>7.35</v>
      </c>
      <c r="AP12">
        <v>3.0743999999999998</v>
      </c>
      <c r="AQ12">
        <v>0</v>
      </c>
      <c r="AR12">
        <v>33.091920000000002</v>
      </c>
      <c r="AS12">
        <v>0</v>
      </c>
      <c r="AT12">
        <v>11.536</v>
      </c>
      <c r="AU12">
        <v>0</v>
      </c>
      <c r="AV12">
        <v>39.9</v>
      </c>
      <c r="AW12">
        <v>57.558</v>
      </c>
      <c r="AX12">
        <v>49.32</v>
      </c>
      <c r="AY12">
        <v>0</v>
      </c>
      <c r="AZ12">
        <f t="shared" si="0"/>
        <v>79.649999999999991</v>
      </c>
      <c r="BA12">
        <f t="shared" si="1"/>
        <v>3092.1440890000008</v>
      </c>
      <c r="BD12">
        <v>16.95</v>
      </c>
      <c r="BE12">
        <v>7.44</v>
      </c>
      <c r="BF12">
        <v>2.27</v>
      </c>
      <c r="BG12">
        <v>3.89</v>
      </c>
      <c r="BH12">
        <v>5.62</v>
      </c>
      <c r="BI12">
        <v>7.03</v>
      </c>
      <c r="BJ12">
        <v>1.61</v>
      </c>
      <c r="BK12">
        <v>4.4400000000000004</v>
      </c>
      <c r="BL12">
        <v>3.47</v>
      </c>
      <c r="BM12">
        <v>1.61</v>
      </c>
      <c r="BN12">
        <v>0</v>
      </c>
      <c r="BO12">
        <v>15.47</v>
      </c>
      <c r="BP12">
        <v>2.87</v>
      </c>
      <c r="BQ12">
        <v>4.25</v>
      </c>
      <c r="BR12">
        <v>2.27</v>
      </c>
      <c r="BS12">
        <v>0.46</v>
      </c>
      <c r="BT12">
        <v>0</v>
      </c>
      <c r="BU12">
        <v>0</v>
      </c>
      <c r="BV12">
        <v>0</v>
      </c>
      <c r="BW12">
        <f t="shared" si="2"/>
        <v>79.649999999999991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11.946</v>
      </c>
      <c r="H13">
        <v>0</v>
      </c>
      <c r="I13">
        <v>0</v>
      </c>
      <c r="J13">
        <v>29.591999999999999</v>
      </c>
      <c r="K13">
        <v>686.77995799999997</v>
      </c>
      <c r="L13">
        <v>653.15250000000003</v>
      </c>
      <c r="M13">
        <v>92</v>
      </c>
      <c r="N13">
        <v>118.125</v>
      </c>
      <c r="O13">
        <v>123.66562500000001</v>
      </c>
      <c r="P13">
        <v>133.125</v>
      </c>
      <c r="Q13">
        <v>10.911809999999999</v>
      </c>
      <c r="R13">
        <v>42.392195999999998</v>
      </c>
      <c r="S13">
        <v>26.390910000000002</v>
      </c>
      <c r="T13">
        <v>0</v>
      </c>
      <c r="U13">
        <v>418.77</v>
      </c>
      <c r="V13">
        <v>14.253199</v>
      </c>
      <c r="W13">
        <v>147.515625</v>
      </c>
      <c r="X13">
        <v>0</v>
      </c>
      <c r="Y13">
        <v>0</v>
      </c>
      <c r="Z13">
        <v>6.5537999999999998</v>
      </c>
      <c r="AA13">
        <v>0</v>
      </c>
      <c r="AB13">
        <v>13.0634</v>
      </c>
      <c r="AC13">
        <v>9.6778399999999998</v>
      </c>
      <c r="AD13">
        <v>18.229800000000001</v>
      </c>
      <c r="AE13">
        <v>49.436556000000003</v>
      </c>
      <c r="AF13">
        <v>8.8740000000000006</v>
      </c>
      <c r="AG13">
        <v>12.282</v>
      </c>
      <c r="AH13">
        <v>75.760000000000005</v>
      </c>
      <c r="AI13">
        <v>0</v>
      </c>
      <c r="AJ13">
        <v>0</v>
      </c>
      <c r="AK13">
        <v>50.76</v>
      </c>
      <c r="AL13">
        <v>47.642000000000003</v>
      </c>
      <c r="AM13">
        <v>0</v>
      </c>
      <c r="AN13">
        <v>0.66954999999999998</v>
      </c>
      <c r="AO13">
        <v>7.35</v>
      </c>
      <c r="AP13">
        <v>9.7355999999999998</v>
      </c>
      <c r="AQ13">
        <v>0</v>
      </c>
      <c r="AR13">
        <v>33.091920000000002</v>
      </c>
      <c r="AS13">
        <v>0</v>
      </c>
      <c r="AT13">
        <v>11.536</v>
      </c>
      <c r="AU13">
        <v>0</v>
      </c>
      <c r="AV13">
        <v>39.9</v>
      </c>
      <c r="AW13">
        <v>57.558</v>
      </c>
      <c r="AX13">
        <v>49.32</v>
      </c>
      <c r="AY13">
        <v>0</v>
      </c>
      <c r="AZ13">
        <f t="shared" si="0"/>
        <v>79.5</v>
      </c>
      <c r="BA13">
        <f t="shared" si="1"/>
        <v>3089.5602890000009</v>
      </c>
      <c r="BD13">
        <v>16.95</v>
      </c>
      <c r="BE13">
        <v>7.44</v>
      </c>
      <c r="BF13">
        <v>2.12</v>
      </c>
      <c r="BG13">
        <v>3.89</v>
      </c>
      <c r="BH13">
        <v>5.62</v>
      </c>
      <c r="BI13">
        <v>7.03</v>
      </c>
      <c r="BJ13">
        <v>1.61</v>
      </c>
      <c r="BK13">
        <v>4.4400000000000004</v>
      </c>
      <c r="BL13">
        <v>3.47</v>
      </c>
      <c r="BM13">
        <v>1.61</v>
      </c>
      <c r="BN13">
        <v>0</v>
      </c>
      <c r="BO13">
        <v>15.47</v>
      </c>
      <c r="BP13">
        <v>2.87</v>
      </c>
      <c r="BQ13">
        <v>4.25</v>
      </c>
      <c r="BR13">
        <v>2.27</v>
      </c>
      <c r="BS13">
        <v>0.46</v>
      </c>
      <c r="BT13">
        <v>0</v>
      </c>
      <c r="BU13">
        <v>0</v>
      </c>
      <c r="BV13">
        <v>0</v>
      </c>
      <c r="BW13">
        <f t="shared" si="2"/>
        <v>79.5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11.946</v>
      </c>
      <c r="H14">
        <v>0</v>
      </c>
      <c r="I14">
        <v>0</v>
      </c>
      <c r="J14">
        <v>29.591999999999999</v>
      </c>
      <c r="K14">
        <v>686.77995799999997</v>
      </c>
      <c r="L14">
        <v>653.15250000000003</v>
      </c>
      <c r="M14">
        <v>92</v>
      </c>
      <c r="N14">
        <v>118.125</v>
      </c>
      <c r="O14">
        <v>123.66562500000001</v>
      </c>
      <c r="P14">
        <v>133.125</v>
      </c>
      <c r="Q14">
        <v>10.911809999999999</v>
      </c>
      <c r="R14">
        <v>42.392195999999998</v>
      </c>
      <c r="S14">
        <v>26.390910000000002</v>
      </c>
      <c r="T14">
        <v>0</v>
      </c>
      <c r="U14">
        <v>418.77</v>
      </c>
      <c r="V14">
        <v>14.253199</v>
      </c>
      <c r="W14">
        <v>147.515625</v>
      </c>
      <c r="X14">
        <v>0</v>
      </c>
      <c r="Y14">
        <v>0</v>
      </c>
      <c r="Z14">
        <v>6.5537999999999998</v>
      </c>
      <c r="AA14">
        <v>0</v>
      </c>
      <c r="AB14">
        <v>13.0634</v>
      </c>
      <c r="AC14">
        <v>9.6778399999999998</v>
      </c>
      <c r="AD14">
        <v>18.229800000000001</v>
      </c>
      <c r="AE14">
        <v>49.436556000000003</v>
      </c>
      <c r="AF14">
        <v>8.8740000000000006</v>
      </c>
      <c r="AG14">
        <v>12.282</v>
      </c>
      <c r="AH14">
        <v>75.760000000000005</v>
      </c>
      <c r="AI14">
        <v>0</v>
      </c>
      <c r="AJ14">
        <v>0</v>
      </c>
      <c r="AK14">
        <v>50.76</v>
      </c>
      <c r="AL14">
        <v>47.642000000000003</v>
      </c>
      <c r="AM14">
        <v>0</v>
      </c>
      <c r="AN14">
        <v>0.66954999999999998</v>
      </c>
      <c r="AO14">
        <v>7.35</v>
      </c>
      <c r="AP14">
        <v>9.7355999999999998</v>
      </c>
      <c r="AQ14">
        <v>0</v>
      </c>
      <c r="AR14">
        <v>33.091920000000002</v>
      </c>
      <c r="AS14">
        <v>0</v>
      </c>
      <c r="AT14">
        <v>11.536</v>
      </c>
      <c r="AU14">
        <v>0</v>
      </c>
      <c r="AV14">
        <v>39.9</v>
      </c>
      <c r="AW14">
        <v>57.558</v>
      </c>
      <c r="AX14">
        <v>49.32</v>
      </c>
      <c r="AY14">
        <v>0</v>
      </c>
      <c r="AZ14">
        <f t="shared" si="0"/>
        <v>79.649999999999991</v>
      </c>
      <c r="BA14">
        <f t="shared" si="1"/>
        <v>3089.710289000001</v>
      </c>
      <c r="BD14">
        <v>16.95</v>
      </c>
      <c r="BE14">
        <v>7.44</v>
      </c>
      <c r="BF14">
        <v>2.27</v>
      </c>
      <c r="BG14">
        <v>3.89</v>
      </c>
      <c r="BH14">
        <v>5.62</v>
      </c>
      <c r="BI14">
        <v>7.03</v>
      </c>
      <c r="BJ14">
        <v>1.61</v>
      </c>
      <c r="BK14">
        <v>4.4400000000000004</v>
      </c>
      <c r="BL14">
        <v>3.47</v>
      </c>
      <c r="BM14">
        <v>1.61</v>
      </c>
      <c r="BN14">
        <v>0</v>
      </c>
      <c r="BO14">
        <v>15.47</v>
      </c>
      <c r="BP14">
        <v>2.87</v>
      </c>
      <c r="BQ14">
        <v>4.25</v>
      </c>
      <c r="BR14">
        <v>2.27</v>
      </c>
      <c r="BS14">
        <v>0.46</v>
      </c>
      <c r="BT14">
        <v>0</v>
      </c>
      <c r="BU14">
        <v>0</v>
      </c>
      <c r="BV14">
        <v>0</v>
      </c>
      <c r="BW14">
        <f t="shared" si="2"/>
        <v>79.649999999999991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11.946</v>
      </c>
      <c r="H15">
        <v>0</v>
      </c>
      <c r="I15">
        <v>0</v>
      </c>
      <c r="J15">
        <v>29.591999999999999</v>
      </c>
      <c r="K15">
        <v>686.77995799999997</v>
      </c>
      <c r="L15">
        <v>653.15250000000003</v>
      </c>
      <c r="M15">
        <v>92</v>
      </c>
      <c r="N15">
        <v>118.125</v>
      </c>
      <c r="O15">
        <v>123.66562500000001</v>
      </c>
      <c r="P15">
        <v>133.125</v>
      </c>
      <c r="Q15">
        <v>10.911809999999999</v>
      </c>
      <c r="R15">
        <v>42.392195999999998</v>
      </c>
      <c r="S15">
        <v>26.390910000000002</v>
      </c>
      <c r="T15">
        <v>0</v>
      </c>
      <c r="U15">
        <v>418.77</v>
      </c>
      <c r="V15">
        <v>14.253199</v>
      </c>
      <c r="W15">
        <v>147.515625</v>
      </c>
      <c r="X15">
        <v>0</v>
      </c>
      <c r="Y15">
        <v>0</v>
      </c>
      <c r="Z15">
        <v>6.5537999999999998</v>
      </c>
      <c r="AA15">
        <v>0</v>
      </c>
      <c r="AB15">
        <v>13.0634</v>
      </c>
      <c r="AC15">
        <v>9.6778399999999998</v>
      </c>
      <c r="AD15">
        <v>18.229800000000001</v>
      </c>
      <c r="AE15">
        <v>49.436556000000003</v>
      </c>
      <c r="AF15">
        <v>8.8740000000000006</v>
      </c>
      <c r="AG15">
        <v>12.282</v>
      </c>
      <c r="AH15">
        <v>75.760000000000005</v>
      </c>
      <c r="AI15">
        <v>0</v>
      </c>
      <c r="AJ15">
        <v>0</v>
      </c>
      <c r="AK15">
        <v>50.76</v>
      </c>
      <c r="AL15">
        <v>47.642000000000003</v>
      </c>
      <c r="AM15">
        <v>0</v>
      </c>
      <c r="AN15">
        <v>0.66954999999999998</v>
      </c>
      <c r="AO15">
        <v>7.35</v>
      </c>
      <c r="AP15">
        <v>3.0743999999999998</v>
      </c>
      <c r="AQ15">
        <v>0</v>
      </c>
      <c r="AR15">
        <v>31.897383000000001</v>
      </c>
      <c r="AS15">
        <v>0</v>
      </c>
      <c r="AT15">
        <v>11.536</v>
      </c>
      <c r="AU15">
        <v>0</v>
      </c>
      <c r="AV15">
        <v>39.9</v>
      </c>
      <c r="AW15">
        <v>57.558</v>
      </c>
      <c r="AX15">
        <v>49.32</v>
      </c>
      <c r="AY15">
        <v>0</v>
      </c>
      <c r="AZ15">
        <f t="shared" si="0"/>
        <v>79.649999999999991</v>
      </c>
      <c r="BA15">
        <f t="shared" si="1"/>
        <v>3081.8545520000011</v>
      </c>
      <c r="BD15">
        <v>16.95</v>
      </c>
      <c r="BE15">
        <v>7.44</v>
      </c>
      <c r="BF15">
        <v>2.27</v>
      </c>
      <c r="BG15">
        <v>3.89</v>
      </c>
      <c r="BH15">
        <v>5.62</v>
      </c>
      <c r="BI15">
        <v>7.03</v>
      </c>
      <c r="BJ15">
        <v>1.61</v>
      </c>
      <c r="BK15">
        <v>4.4400000000000004</v>
      </c>
      <c r="BL15">
        <v>3.47</v>
      </c>
      <c r="BM15">
        <v>1.61</v>
      </c>
      <c r="BN15">
        <v>0</v>
      </c>
      <c r="BO15">
        <v>15.47</v>
      </c>
      <c r="BP15">
        <v>2.87</v>
      </c>
      <c r="BQ15">
        <v>4.25</v>
      </c>
      <c r="BR15">
        <v>2.27</v>
      </c>
      <c r="BS15">
        <v>0.46</v>
      </c>
      <c r="BT15">
        <v>0</v>
      </c>
      <c r="BU15">
        <v>0</v>
      </c>
      <c r="BV15">
        <v>0</v>
      </c>
      <c r="BW15">
        <f t="shared" si="2"/>
        <v>79.649999999999991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11.946</v>
      </c>
      <c r="H16">
        <v>0</v>
      </c>
      <c r="I16">
        <v>0</v>
      </c>
      <c r="J16">
        <v>29.591999999999999</v>
      </c>
      <c r="K16">
        <v>686.77995799999997</v>
      </c>
      <c r="L16">
        <v>653.15250000000003</v>
      </c>
      <c r="M16">
        <v>92</v>
      </c>
      <c r="N16">
        <v>118.125</v>
      </c>
      <c r="O16">
        <v>123.66562500000001</v>
      </c>
      <c r="P16">
        <v>133.125</v>
      </c>
      <c r="Q16">
        <v>10.911809999999999</v>
      </c>
      <c r="R16">
        <v>42.392195999999998</v>
      </c>
      <c r="S16">
        <v>26.390910000000002</v>
      </c>
      <c r="T16">
        <v>0</v>
      </c>
      <c r="U16">
        <v>418.77</v>
      </c>
      <c r="V16">
        <v>14.253199</v>
      </c>
      <c r="W16">
        <v>147.515625</v>
      </c>
      <c r="X16">
        <v>0</v>
      </c>
      <c r="Y16">
        <v>0</v>
      </c>
      <c r="Z16">
        <v>6.5537999999999998</v>
      </c>
      <c r="AA16">
        <v>0</v>
      </c>
      <c r="AB16">
        <v>13.0634</v>
      </c>
      <c r="AC16">
        <v>9.6778399999999998</v>
      </c>
      <c r="AD16">
        <v>18.229800000000001</v>
      </c>
      <c r="AE16">
        <v>49.436556000000003</v>
      </c>
      <c r="AF16">
        <v>8.8740000000000006</v>
      </c>
      <c r="AG16">
        <v>12.282</v>
      </c>
      <c r="AH16">
        <v>75.760000000000005</v>
      </c>
      <c r="AI16">
        <v>0</v>
      </c>
      <c r="AJ16">
        <v>0</v>
      </c>
      <c r="AK16">
        <v>50.76</v>
      </c>
      <c r="AL16">
        <v>47.642000000000003</v>
      </c>
      <c r="AM16">
        <v>0</v>
      </c>
      <c r="AN16">
        <v>0.66954999999999998</v>
      </c>
      <c r="AO16">
        <v>7.35</v>
      </c>
      <c r="AP16">
        <v>3.0743999999999998</v>
      </c>
      <c r="AQ16">
        <v>0</v>
      </c>
      <c r="AR16">
        <v>31.897383000000001</v>
      </c>
      <c r="AS16">
        <v>0</v>
      </c>
      <c r="AT16">
        <v>11.536</v>
      </c>
      <c r="AU16">
        <v>0</v>
      </c>
      <c r="AV16">
        <v>39.9</v>
      </c>
      <c r="AW16">
        <v>57.558</v>
      </c>
      <c r="AX16">
        <v>49.32</v>
      </c>
      <c r="AY16">
        <v>0</v>
      </c>
      <c r="AZ16">
        <f t="shared" si="0"/>
        <v>79.649999999999991</v>
      </c>
      <c r="BA16">
        <f t="shared" si="1"/>
        <v>3081.8545520000011</v>
      </c>
      <c r="BD16">
        <v>16.95</v>
      </c>
      <c r="BE16">
        <v>7.44</v>
      </c>
      <c r="BF16">
        <v>2.27</v>
      </c>
      <c r="BG16">
        <v>3.89</v>
      </c>
      <c r="BH16">
        <v>5.62</v>
      </c>
      <c r="BI16">
        <v>7.03</v>
      </c>
      <c r="BJ16">
        <v>1.61</v>
      </c>
      <c r="BK16">
        <v>4.4400000000000004</v>
      </c>
      <c r="BL16">
        <v>3.47</v>
      </c>
      <c r="BM16">
        <v>1.61</v>
      </c>
      <c r="BN16">
        <v>0</v>
      </c>
      <c r="BO16">
        <v>15.47</v>
      </c>
      <c r="BP16">
        <v>2.87</v>
      </c>
      <c r="BQ16">
        <v>4.25</v>
      </c>
      <c r="BR16">
        <v>2.27</v>
      </c>
      <c r="BS16">
        <v>0.46</v>
      </c>
      <c r="BT16">
        <v>0</v>
      </c>
      <c r="BU16">
        <v>0</v>
      </c>
      <c r="BV16">
        <v>0</v>
      </c>
      <c r="BW16">
        <f t="shared" si="2"/>
        <v>79.649999999999991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11.946</v>
      </c>
      <c r="H17">
        <v>0</v>
      </c>
      <c r="I17">
        <v>0</v>
      </c>
      <c r="J17">
        <v>29.591999999999999</v>
      </c>
      <c r="K17">
        <v>686.77995799999997</v>
      </c>
      <c r="L17">
        <v>653.15250000000003</v>
      </c>
      <c r="M17">
        <v>92</v>
      </c>
      <c r="N17">
        <v>118.125</v>
      </c>
      <c r="O17">
        <v>123.66562500000001</v>
      </c>
      <c r="P17">
        <v>133.125</v>
      </c>
      <c r="Q17">
        <v>10.911809999999999</v>
      </c>
      <c r="R17">
        <v>42.392195999999998</v>
      </c>
      <c r="S17">
        <v>26.390910000000002</v>
      </c>
      <c r="T17">
        <v>0</v>
      </c>
      <c r="U17">
        <v>418.77</v>
      </c>
      <c r="V17">
        <v>14.253199</v>
      </c>
      <c r="W17">
        <v>147.515625</v>
      </c>
      <c r="X17">
        <v>0</v>
      </c>
      <c r="Y17">
        <v>0</v>
      </c>
      <c r="Z17">
        <v>6.5537999999999998</v>
      </c>
      <c r="AA17">
        <v>0</v>
      </c>
      <c r="AB17">
        <v>13.0634</v>
      </c>
      <c r="AC17">
        <v>9.6778399999999998</v>
      </c>
      <c r="AD17">
        <v>18.229800000000001</v>
      </c>
      <c r="AE17">
        <v>49.436556000000003</v>
      </c>
      <c r="AF17">
        <v>8.8740000000000006</v>
      </c>
      <c r="AG17">
        <v>12.282</v>
      </c>
      <c r="AH17">
        <v>85.23</v>
      </c>
      <c r="AI17">
        <v>0</v>
      </c>
      <c r="AJ17">
        <v>0</v>
      </c>
      <c r="AK17">
        <v>50.76</v>
      </c>
      <c r="AL17">
        <v>47.642000000000003</v>
      </c>
      <c r="AM17">
        <v>0</v>
      </c>
      <c r="AN17">
        <v>0.66954999999999998</v>
      </c>
      <c r="AO17">
        <v>7.35</v>
      </c>
      <c r="AP17">
        <v>3.0743999999999998</v>
      </c>
      <c r="AQ17">
        <v>0</v>
      </c>
      <c r="AR17">
        <v>31.897383000000001</v>
      </c>
      <c r="AS17">
        <v>0</v>
      </c>
      <c r="AT17">
        <v>11.536</v>
      </c>
      <c r="AU17">
        <v>0</v>
      </c>
      <c r="AV17">
        <v>39.9</v>
      </c>
      <c r="AW17">
        <v>57.558</v>
      </c>
      <c r="AX17">
        <v>49.32</v>
      </c>
      <c r="AY17">
        <v>0</v>
      </c>
      <c r="AZ17">
        <f t="shared" si="0"/>
        <v>79.649999999999991</v>
      </c>
      <c r="BA17">
        <f t="shared" si="1"/>
        <v>3091.3245520000009</v>
      </c>
      <c r="BD17">
        <v>16.95</v>
      </c>
      <c r="BE17">
        <v>7.44</v>
      </c>
      <c r="BF17">
        <v>2.27</v>
      </c>
      <c r="BG17">
        <v>3.89</v>
      </c>
      <c r="BH17">
        <v>5.62</v>
      </c>
      <c r="BI17">
        <v>7.03</v>
      </c>
      <c r="BJ17">
        <v>1.61</v>
      </c>
      <c r="BK17">
        <v>4.4400000000000004</v>
      </c>
      <c r="BL17">
        <v>3.47</v>
      </c>
      <c r="BM17">
        <v>1.61</v>
      </c>
      <c r="BN17">
        <v>0</v>
      </c>
      <c r="BO17">
        <v>15.47</v>
      </c>
      <c r="BP17">
        <v>2.87</v>
      </c>
      <c r="BQ17">
        <v>4.25</v>
      </c>
      <c r="BR17">
        <v>2.27</v>
      </c>
      <c r="BS17">
        <v>0.46</v>
      </c>
      <c r="BT17">
        <v>0</v>
      </c>
      <c r="BU17">
        <v>0</v>
      </c>
      <c r="BV17">
        <v>0</v>
      </c>
      <c r="BW17">
        <f t="shared" si="2"/>
        <v>79.649999999999991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11.946</v>
      </c>
      <c r="H18">
        <v>0</v>
      </c>
      <c r="I18">
        <v>0</v>
      </c>
      <c r="J18">
        <v>29.591999999999999</v>
      </c>
      <c r="K18">
        <v>686.77995799999997</v>
      </c>
      <c r="L18">
        <v>653.15250000000003</v>
      </c>
      <c r="M18">
        <v>92</v>
      </c>
      <c r="N18">
        <v>118.125</v>
      </c>
      <c r="O18">
        <v>123.66562500000001</v>
      </c>
      <c r="P18">
        <v>133.125</v>
      </c>
      <c r="Q18">
        <v>10.911809999999999</v>
      </c>
      <c r="R18">
        <v>42.392195999999998</v>
      </c>
      <c r="S18">
        <v>26.390910000000002</v>
      </c>
      <c r="T18">
        <v>0</v>
      </c>
      <c r="U18">
        <v>418.77</v>
      </c>
      <c r="V18">
        <v>14.253199</v>
      </c>
      <c r="W18">
        <v>147.515625</v>
      </c>
      <c r="X18">
        <v>0</v>
      </c>
      <c r="Y18">
        <v>0</v>
      </c>
      <c r="Z18">
        <v>6.5537999999999998</v>
      </c>
      <c r="AA18">
        <v>0</v>
      </c>
      <c r="AB18">
        <v>13.0634</v>
      </c>
      <c r="AC18">
        <v>9.6778399999999998</v>
      </c>
      <c r="AD18">
        <v>18.229800000000001</v>
      </c>
      <c r="AE18">
        <v>49.436556000000003</v>
      </c>
      <c r="AF18">
        <v>8.8740000000000006</v>
      </c>
      <c r="AG18">
        <v>12.282</v>
      </c>
      <c r="AH18">
        <v>93.563599999999994</v>
      </c>
      <c r="AI18">
        <v>0</v>
      </c>
      <c r="AJ18">
        <v>0</v>
      </c>
      <c r="AK18">
        <v>50.76</v>
      </c>
      <c r="AL18">
        <v>47.642000000000003</v>
      </c>
      <c r="AM18">
        <v>0</v>
      </c>
      <c r="AN18">
        <v>0.66954999999999998</v>
      </c>
      <c r="AO18">
        <v>7.35</v>
      </c>
      <c r="AP18">
        <v>3.0743999999999998</v>
      </c>
      <c r="AQ18">
        <v>0</v>
      </c>
      <c r="AR18">
        <v>31.897383000000001</v>
      </c>
      <c r="AS18">
        <v>0</v>
      </c>
      <c r="AT18">
        <v>11.536</v>
      </c>
      <c r="AU18">
        <v>0</v>
      </c>
      <c r="AV18">
        <v>39.9</v>
      </c>
      <c r="AW18">
        <v>57.558</v>
      </c>
      <c r="AX18">
        <v>49.32</v>
      </c>
      <c r="AY18">
        <v>0</v>
      </c>
      <c r="AZ18">
        <f t="shared" si="0"/>
        <v>79.649999999999991</v>
      </c>
      <c r="BA18">
        <f t="shared" si="1"/>
        <v>3099.6581520000009</v>
      </c>
      <c r="BD18">
        <v>16.95</v>
      </c>
      <c r="BE18">
        <v>7.44</v>
      </c>
      <c r="BF18">
        <v>2.27</v>
      </c>
      <c r="BG18">
        <v>3.89</v>
      </c>
      <c r="BH18">
        <v>5.62</v>
      </c>
      <c r="BI18">
        <v>7.03</v>
      </c>
      <c r="BJ18">
        <v>1.61</v>
      </c>
      <c r="BK18">
        <v>4.4400000000000004</v>
      </c>
      <c r="BL18">
        <v>3.47</v>
      </c>
      <c r="BM18">
        <v>1.61</v>
      </c>
      <c r="BN18">
        <v>0</v>
      </c>
      <c r="BO18">
        <v>15.47</v>
      </c>
      <c r="BP18">
        <v>2.87</v>
      </c>
      <c r="BQ18">
        <v>4.25</v>
      </c>
      <c r="BR18">
        <v>2.27</v>
      </c>
      <c r="BS18">
        <v>0.46</v>
      </c>
      <c r="BT18">
        <v>0</v>
      </c>
      <c r="BU18">
        <v>0</v>
      </c>
      <c r="BV18">
        <v>0</v>
      </c>
      <c r="BW18">
        <f t="shared" si="2"/>
        <v>79.649999999999991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11.946</v>
      </c>
      <c r="H19">
        <v>0</v>
      </c>
      <c r="I19">
        <v>0</v>
      </c>
      <c r="J19">
        <v>29.591999999999999</v>
      </c>
      <c r="K19">
        <v>686.77995799999997</v>
      </c>
      <c r="L19">
        <v>653.15250000000003</v>
      </c>
      <c r="M19">
        <v>92</v>
      </c>
      <c r="N19">
        <v>118.125</v>
      </c>
      <c r="O19">
        <v>123.66562500000001</v>
      </c>
      <c r="P19">
        <v>133.125</v>
      </c>
      <c r="Q19">
        <v>10.911809999999999</v>
      </c>
      <c r="R19">
        <v>42.392195999999998</v>
      </c>
      <c r="S19">
        <v>26.390910000000002</v>
      </c>
      <c r="T19">
        <v>0</v>
      </c>
      <c r="U19">
        <v>418.77</v>
      </c>
      <c r="V19">
        <v>14.253199</v>
      </c>
      <c r="W19">
        <v>147.515625</v>
      </c>
      <c r="X19">
        <v>0</v>
      </c>
      <c r="Y19">
        <v>0</v>
      </c>
      <c r="Z19">
        <v>6.5537999999999998</v>
      </c>
      <c r="AA19">
        <v>0</v>
      </c>
      <c r="AB19">
        <v>13.0634</v>
      </c>
      <c r="AC19">
        <v>9.6778399999999998</v>
      </c>
      <c r="AD19">
        <v>18.229800000000001</v>
      </c>
      <c r="AE19">
        <v>49.436556000000003</v>
      </c>
      <c r="AF19">
        <v>8.8740000000000006</v>
      </c>
      <c r="AG19">
        <v>12.282</v>
      </c>
      <c r="AH19">
        <v>93.563599999999994</v>
      </c>
      <c r="AI19">
        <v>0</v>
      </c>
      <c r="AJ19">
        <v>0</v>
      </c>
      <c r="AK19">
        <v>50.76</v>
      </c>
      <c r="AL19">
        <v>47.642000000000003</v>
      </c>
      <c r="AM19">
        <v>0</v>
      </c>
      <c r="AN19">
        <v>0.66954999999999998</v>
      </c>
      <c r="AO19">
        <v>7.35</v>
      </c>
      <c r="AP19">
        <v>3.0743999999999998</v>
      </c>
      <c r="AQ19">
        <v>0</v>
      </c>
      <c r="AR19">
        <v>31.897383000000001</v>
      </c>
      <c r="AS19">
        <v>0</v>
      </c>
      <c r="AT19">
        <v>11.536</v>
      </c>
      <c r="AU19">
        <v>0</v>
      </c>
      <c r="AV19">
        <v>39.9</v>
      </c>
      <c r="AW19">
        <v>57.558</v>
      </c>
      <c r="AX19">
        <v>49.32</v>
      </c>
      <c r="AY19">
        <v>0</v>
      </c>
      <c r="AZ19">
        <f t="shared" si="0"/>
        <v>79.41</v>
      </c>
      <c r="BA19">
        <f t="shared" si="1"/>
        <v>3099.4181520000006</v>
      </c>
      <c r="BD19">
        <v>16.95</v>
      </c>
      <c r="BE19">
        <v>7.44</v>
      </c>
      <c r="BF19">
        <v>2.27</v>
      </c>
      <c r="BG19">
        <v>3.89</v>
      </c>
      <c r="BH19">
        <v>5.62</v>
      </c>
      <c r="BI19">
        <v>7.03</v>
      </c>
      <c r="BJ19">
        <v>1.61</v>
      </c>
      <c r="BK19">
        <v>4.4400000000000004</v>
      </c>
      <c r="BL19">
        <v>3.47</v>
      </c>
      <c r="BM19">
        <v>1.61</v>
      </c>
      <c r="BN19">
        <v>0</v>
      </c>
      <c r="BO19">
        <v>15.23</v>
      </c>
      <c r="BP19">
        <v>2.87</v>
      </c>
      <c r="BQ19">
        <v>4.25</v>
      </c>
      <c r="BR19">
        <v>2.27</v>
      </c>
      <c r="BS19">
        <v>0.46</v>
      </c>
      <c r="BT19">
        <v>0</v>
      </c>
      <c r="BU19">
        <v>0</v>
      </c>
      <c r="BV19">
        <v>0</v>
      </c>
      <c r="BW19">
        <f t="shared" si="2"/>
        <v>79.41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11.946</v>
      </c>
      <c r="H20">
        <v>0</v>
      </c>
      <c r="I20">
        <v>0</v>
      </c>
      <c r="J20">
        <v>29.591999999999999</v>
      </c>
      <c r="K20">
        <v>686.77995799999997</v>
      </c>
      <c r="L20">
        <v>653.15250000000003</v>
      </c>
      <c r="M20">
        <v>92</v>
      </c>
      <c r="N20">
        <v>118.125</v>
      </c>
      <c r="O20">
        <v>123.66562500000001</v>
      </c>
      <c r="P20">
        <v>133.125</v>
      </c>
      <c r="Q20">
        <v>10.911809999999999</v>
      </c>
      <c r="R20">
        <v>42.392195999999998</v>
      </c>
      <c r="S20">
        <v>26.390910000000002</v>
      </c>
      <c r="T20">
        <v>0</v>
      </c>
      <c r="U20">
        <v>418.77</v>
      </c>
      <c r="V20">
        <v>14.253199</v>
      </c>
      <c r="W20">
        <v>147.515625</v>
      </c>
      <c r="X20">
        <v>0</v>
      </c>
      <c r="Y20">
        <v>0</v>
      </c>
      <c r="Z20">
        <v>6.5537999999999998</v>
      </c>
      <c r="AA20">
        <v>0</v>
      </c>
      <c r="AB20">
        <v>13.0634</v>
      </c>
      <c r="AC20">
        <v>9.6778399999999998</v>
      </c>
      <c r="AD20">
        <v>18.229800000000001</v>
      </c>
      <c r="AE20">
        <v>49.436556000000003</v>
      </c>
      <c r="AF20">
        <v>8.8740000000000006</v>
      </c>
      <c r="AG20">
        <v>12.282</v>
      </c>
      <c r="AH20">
        <v>93.563599999999994</v>
      </c>
      <c r="AI20">
        <v>0</v>
      </c>
      <c r="AJ20">
        <v>0</v>
      </c>
      <c r="AK20">
        <v>50.76</v>
      </c>
      <c r="AL20">
        <v>47.642000000000003</v>
      </c>
      <c r="AM20">
        <v>0</v>
      </c>
      <c r="AN20">
        <v>0.66954999999999998</v>
      </c>
      <c r="AO20">
        <v>7.35</v>
      </c>
      <c r="AP20">
        <v>3.0743999999999998</v>
      </c>
      <c r="AQ20">
        <v>0</v>
      </c>
      <c r="AR20">
        <v>31.897383000000001</v>
      </c>
      <c r="AS20">
        <v>0</v>
      </c>
      <c r="AT20">
        <v>11.536</v>
      </c>
      <c r="AU20">
        <v>0</v>
      </c>
      <c r="AV20">
        <v>39.9</v>
      </c>
      <c r="AW20">
        <v>57.558</v>
      </c>
      <c r="AX20">
        <v>49.32</v>
      </c>
      <c r="AY20">
        <v>0</v>
      </c>
      <c r="AZ20">
        <f t="shared" si="0"/>
        <v>79.41</v>
      </c>
      <c r="BA20">
        <f t="shared" si="1"/>
        <v>3099.4181520000006</v>
      </c>
      <c r="BD20">
        <v>16.95</v>
      </c>
      <c r="BE20">
        <v>7.44</v>
      </c>
      <c r="BF20">
        <v>2.27</v>
      </c>
      <c r="BG20">
        <v>3.89</v>
      </c>
      <c r="BH20">
        <v>5.62</v>
      </c>
      <c r="BI20">
        <v>7.03</v>
      </c>
      <c r="BJ20">
        <v>1.61</v>
      </c>
      <c r="BK20">
        <v>4.4400000000000004</v>
      </c>
      <c r="BL20">
        <v>3.47</v>
      </c>
      <c r="BM20">
        <v>1.61</v>
      </c>
      <c r="BN20">
        <v>0</v>
      </c>
      <c r="BO20">
        <v>15.23</v>
      </c>
      <c r="BP20">
        <v>2.87</v>
      </c>
      <c r="BQ20">
        <v>4.25</v>
      </c>
      <c r="BR20">
        <v>2.27</v>
      </c>
      <c r="BS20">
        <v>0.46</v>
      </c>
      <c r="BT20">
        <v>0</v>
      </c>
      <c r="BU20">
        <v>0</v>
      </c>
      <c r="BV20">
        <v>0</v>
      </c>
      <c r="BW20">
        <f t="shared" si="2"/>
        <v>79.41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11.946</v>
      </c>
      <c r="H21">
        <v>0</v>
      </c>
      <c r="I21">
        <v>0</v>
      </c>
      <c r="J21">
        <v>29.591999999999999</v>
      </c>
      <c r="K21">
        <v>686.77995799999997</v>
      </c>
      <c r="L21">
        <v>653.15250000000003</v>
      </c>
      <c r="M21">
        <v>92</v>
      </c>
      <c r="N21">
        <v>118.125</v>
      </c>
      <c r="O21">
        <v>123.66562500000001</v>
      </c>
      <c r="P21">
        <v>133.125</v>
      </c>
      <c r="Q21">
        <v>10.911809999999999</v>
      </c>
      <c r="R21">
        <v>42.392195999999998</v>
      </c>
      <c r="S21">
        <v>26.390910000000002</v>
      </c>
      <c r="T21">
        <v>0</v>
      </c>
      <c r="U21">
        <v>418.77</v>
      </c>
      <c r="V21">
        <v>14.253199</v>
      </c>
      <c r="W21">
        <v>147.515625</v>
      </c>
      <c r="X21">
        <v>0</v>
      </c>
      <c r="Y21">
        <v>0</v>
      </c>
      <c r="Z21">
        <v>6.5537999999999998</v>
      </c>
      <c r="AA21">
        <v>0</v>
      </c>
      <c r="AB21">
        <v>13.0634</v>
      </c>
      <c r="AC21">
        <v>9.6778399999999998</v>
      </c>
      <c r="AD21">
        <v>18.229800000000001</v>
      </c>
      <c r="AE21">
        <v>49.436556000000003</v>
      </c>
      <c r="AF21">
        <v>8.8740000000000006</v>
      </c>
      <c r="AG21">
        <v>12.282</v>
      </c>
      <c r="AH21">
        <v>93.563599999999994</v>
      </c>
      <c r="AI21">
        <v>0</v>
      </c>
      <c r="AJ21">
        <v>0</v>
      </c>
      <c r="AK21">
        <v>50.76</v>
      </c>
      <c r="AL21">
        <v>47.642000000000003</v>
      </c>
      <c r="AM21">
        <v>0</v>
      </c>
      <c r="AN21">
        <v>0.66954999999999998</v>
      </c>
      <c r="AO21">
        <v>7.35</v>
      </c>
      <c r="AP21">
        <v>3.0743999999999998</v>
      </c>
      <c r="AQ21">
        <v>0</v>
      </c>
      <c r="AR21">
        <v>31.897383000000001</v>
      </c>
      <c r="AS21">
        <v>0</v>
      </c>
      <c r="AT21">
        <v>11.536</v>
      </c>
      <c r="AU21">
        <v>0</v>
      </c>
      <c r="AV21">
        <v>39.9</v>
      </c>
      <c r="AW21">
        <v>57.558</v>
      </c>
      <c r="AX21">
        <v>49.32</v>
      </c>
      <c r="AY21">
        <v>0</v>
      </c>
      <c r="AZ21">
        <f t="shared" si="0"/>
        <v>79.44</v>
      </c>
      <c r="BA21">
        <f t="shared" si="1"/>
        <v>3099.4481520000008</v>
      </c>
      <c r="BD21">
        <v>16.95</v>
      </c>
      <c r="BE21">
        <v>7.44</v>
      </c>
      <c r="BF21">
        <v>2.2999999999999998</v>
      </c>
      <c r="BG21">
        <v>3.89</v>
      </c>
      <c r="BH21">
        <v>5.62</v>
      </c>
      <c r="BI21">
        <v>7.03</v>
      </c>
      <c r="BJ21">
        <v>1.61</v>
      </c>
      <c r="BK21">
        <v>4.4400000000000004</v>
      </c>
      <c r="BL21">
        <v>3.47</v>
      </c>
      <c r="BM21">
        <v>1.61</v>
      </c>
      <c r="BN21">
        <v>0</v>
      </c>
      <c r="BO21">
        <v>15.23</v>
      </c>
      <c r="BP21">
        <v>2.87</v>
      </c>
      <c r="BQ21">
        <v>4.25</v>
      </c>
      <c r="BR21">
        <v>2.27</v>
      </c>
      <c r="BS21">
        <v>0.46</v>
      </c>
      <c r="BT21">
        <v>0</v>
      </c>
      <c r="BU21">
        <v>0</v>
      </c>
      <c r="BV21">
        <v>0</v>
      </c>
      <c r="BW21">
        <f t="shared" si="2"/>
        <v>79.44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11.946</v>
      </c>
      <c r="H22">
        <v>0</v>
      </c>
      <c r="I22">
        <v>0</v>
      </c>
      <c r="J22">
        <v>29.591999999999999</v>
      </c>
      <c r="K22">
        <v>686.77995799999997</v>
      </c>
      <c r="L22">
        <v>653.15250000000003</v>
      </c>
      <c r="M22">
        <v>92</v>
      </c>
      <c r="N22">
        <v>118.125</v>
      </c>
      <c r="O22">
        <v>123.66562500000001</v>
      </c>
      <c r="P22">
        <v>133.125</v>
      </c>
      <c r="Q22">
        <v>10.911809999999999</v>
      </c>
      <c r="R22">
        <v>42.392195999999998</v>
      </c>
      <c r="S22">
        <v>26.390910000000002</v>
      </c>
      <c r="T22">
        <v>0</v>
      </c>
      <c r="U22">
        <v>418.77</v>
      </c>
      <c r="V22">
        <v>14.253199</v>
      </c>
      <c r="W22">
        <v>147.515625</v>
      </c>
      <c r="X22">
        <v>0</v>
      </c>
      <c r="Y22">
        <v>0</v>
      </c>
      <c r="Z22">
        <v>6.5537999999999998</v>
      </c>
      <c r="AA22">
        <v>0</v>
      </c>
      <c r="AB22">
        <v>13.0634</v>
      </c>
      <c r="AC22">
        <v>9.6778399999999998</v>
      </c>
      <c r="AD22">
        <v>18.229800000000001</v>
      </c>
      <c r="AE22">
        <v>49.436556000000003</v>
      </c>
      <c r="AF22">
        <v>8.8740000000000006</v>
      </c>
      <c r="AG22">
        <v>12.282</v>
      </c>
      <c r="AH22">
        <v>93.563599999999994</v>
      </c>
      <c r="AI22">
        <v>0</v>
      </c>
      <c r="AJ22">
        <v>0</v>
      </c>
      <c r="AK22">
        <v>50.76</v>
      </c>
      <c r="AL22">
        <v>47.642000000000003</v>
      </c>
      <c r="AM22">
        <v>0</v>
      </c>
      <c r="AN22">
        <v>0.66954999999999998</v>
      </c>
      <c r="AO22">
        <v>7.35</v>
      </c>
      <c r="AP22">
        <v>3.0743999999999998</v>
      </c>
      <c r="AQ22">
        <v>0</v>
      </c>
      <c r="AR22">
        <v>31.897383000000001</v>
      </c>
      <c r="AS22">
        <v>0</v>
      </c>
      <c r="AT22">
        <v>11.536</v>
      </c>
      <c r="AU22">
        <v>0</v>
      </c>
      <c r="AV22">
        <v>39.9</v>
      </c>
      <c r="AW22">
        <v>57.558</v>
      </c>
      <c r="AX22">
        <v>49.32</v>
      </c>
      <c r="AY22">
        <v>0</v>
      </c>
      <c r="AZ22">
        <f t="shared" si="0"/>
        <v>79.44</v>
      </c>
      <c r="BA22">
        <f t="shared" si="1"/>
        <v>3099.4481520000008</v>
      </c>
      <c r="BD22">
        <v>16.95</v>
      </c>
      <c r="BE22">
        <v>7.44</v>
      </c>
      <c r="BF22">
        <v>2.2999999999999998</v>
      </c>
      <c r="BG22">
        <v>3.89</v>
      </c>
      <c r="BH22">
        <v>5.62</v>
      </c>
      <c r="BI22">
        <v>7.03</v>
      </c>
      <c r="BJ22">
        <v>1.61</v>
      </c>
      <c r="BK22">
        <v>4.4400000000000004</v>
      </c>
      <c r="BL22">
        <v>3.47</v>
      </c>
      <c r="BM22">
        <v>1.61</v>
      </c>
      <c r="BN22">
        <v>0</v>
      </c>
      <c r="BO22">
        <v>15.23</v>
      </c>
      <c r="BP22">
        <v>2.87</v>
      </c>
      <c r="BQ22">
        <v>4.25</v>
      </c>
      <c r="BR22">
        <v>2.27</v>
      </c>
      <c r="BS22">
        <v>0.46</v>
      </c>
      <c r="BT22">
        <v>0</v>
      </c>
      <c r="BU22">
        <v>0</v>
      </c>
      <c r="BV22">
        <v>0</v>
      </c>
      <c r="BW22">
        <f t="shared" si="2"/>
        <v>79.44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11.946</v>
      </c>
      <c r="H23">
        <v>0</v>
      </c>
      <c r="I23">
        <v>0</v>
      </c>
      <c r="J23">
        <v>29.591999999999999</v>
      </c>
      <c r="K23">
        <v>686.77995799999997</v>
      </c>
      <c r="L23">
        <v>653.15250000000003</v>
      </c>
      <c r="M23">
        <v>92</v>
      </c>
      <c r="N23">
        <v>118.125</v>
      </c>
      <c r="O23">
        <v>123.66562500000001</v>
      </c>
      <c r="P23">
        <v>133.125</v>
      </c>
      <c r="Q23">
        <v>10.911809999999999</v>
      </c>
      <c r="R23">
        <v>42.392195999999998</v>
      </c>
      <c r="S23">
        <v>26.390910000000002</v>
      </c>
      <c r="T23">
        <v>0</v>
      </c>
      <c r="U23">
        <v>418.77</v>
      </c>
      <c r="V23">
        <v>14.253199</v>
      </c>
      <c r="W23">
        <v>147.515625</v>
      </c>
      <c r="X23">
        <v>0</v>
      </c>
      <c r="Y23">
        <v>0</v>
      </c>
      <c r="Z23">
        <v>6.5537999999999998</v>
      </c>
      <c r="AA23">
        <v>0</v>
      </c>
      <c r="AB23">
        <v>13.0634</v>
      </c>
      <c r="AC23">
        <v>9.6778399999999998</v>
      </c>
      <c r="AD23">
        <v>18.229800000000001</v>
      </c>
      <c r="AE23">
        <v>49.436556000000003</v>
      </c>
      <c r="AF23">
        <v>8.8740000000000006</v>
      </c>
      <c r="AG23">
        <v>12.282</v>
      </c>
      <c r="AH23">
        <v>116.9545</v>
      </c>
      <c r="AI23">
        <v>0</v>
      </c>
      <c r="AJ23">
        <v>0</v>
      </c>
      <c r="AK23">
        <v>50.76</v>
      </c>
      <c r="AL23">
        <v>47.642000000000003</v>
      </c>
      <c r="AM23">
        <v>0</v>
      </c>
      <c r="AN23">
        <v>0.66954999999999998</v>
      </c>
      <c r="AO23">
        <v>7.35</v>
      </c>
      <c r="AP23">
        <v>3.0743999999999998</v>
      </c>
      <c r="AQ23">
        <v>0</v>
      </c>
      <c r="AR23">
        <v>31.897383000000001</v>
      </c>
      <c r="AS23">
        <v>0</v>
      </c>
      <c r="AT23">
        <v>11.536</v>
      </c>
      <c r="AU23">
        <v>0</v>
      </c>
      <c r="AV23">
        <v>39.9</v>
      </c>
      <c r="AW23">
        <v>57.558</v>
      </c>
      <c r="AX23">
        <v>49.32</v>
      </c>
      <c r="AY23">
        <v>0</v>
      </c>
      <c r="AZ23">
        <f t="shared" si="0"/>
        <v>79.44</v>
      </c>
      <c r="BA23">
        <f t="shared" si="1"/>
        <v>3122.8390520000007</v>
      </c>
      <c r="BD23">
        <v>16.95</v>
      </c>
      <c r="BE23">
        <v>7.44</v>
      </c>
      <c r="BF23">
        <v>2.2999999999999998</v>
      </c>
      <c r="BG23">
        <v>3.89</v>
      </c>
      <c r="BH23">
        <v>5.62</v>
      </c>
      <c r="BI23">
        <v>7.03</v>
      </c>
      <c r="BJ23">
        <v>1.61</v>
      </c>
      <c r="BK23">
        <v>4.4400000000000004</v>
      </c>
      <c r="BL23">
        <v>3.47</v>
      </c>
      <c r="BM23">
        <v>1.61</v>
      </c>
      <c r="BN23">
        <v>0</v>
      </c>
      <c r="BO23">
        <v>15.23</v>
      </c>
      <c r="BP23">
        <v>2.87</v>
      </c>
      <c r="BQ23">
        <v>4.25</v>
      </c>
      <c r="BR23">
        <v>2.27</v>
      </c>
      <c r="BS23">
        <v>0.46</v>
      </c>
      <c r="BT23">
        <v>0</v>
      </c>
      <c r="BU23">
        <v>0</v>
      </c>
      <c r="BV23">
        <v>0</v>
      </c>
      <c r="BW23">
        <f t="shared" si="2"/>
        <v>79.44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11.946</v>
      </c>
      <c r="H24">
        <v>0</v>
      </c>
      <c r="I24">
        <v>0</v>
      </c>
      <c r="J24">
        <v>29.591999999999999</v>
      </c>
      <c r="K24">
        <v>686.77995799999997</v>
      </c>
      <c r="L24">
        <v>653.15250000000003</v>
      </c>
      <c r="M24">
        <v>92</v>
      </c>
      <c r="N24">
        <v>118.125</v>
      </c>
      <c r="O24">
        <v>123.66562500000001</v>
      </c>
      <c r="P24">
        <v>133.125</v>
      </c>
      <c r="Q24">
        <v>10.911809999999999</v>
      </c>
      <c r="R24">
        <v>42.392195999999998</v>
      </c>
      <c r="S24">
        <v>26.390910000000002</v>
      </c>
      <c r="T24">
        <v>0</v>
      </c>
      <c r="U24">
        <v>418.77</v>
      </c>
      <c r="V24">
        <v>14.253199</v>
      </c>
      <c r="W24">
        <v>147.515625</v>
      </c>
      <c r="X24">
        <v>0</v>
      </c>
      <c r="Y24">
        <v>0</v>
      </c>
      <c r="Z24">
        <v>6.5537999999999998</v>
      </c>
      <c r="AA24">
        <v>0</v>
      </c>
      <c r="AB24">
        <v>13.0634</v>
      </c>
      <c r="AC24">
        <v>9.6778399999999998</v>
      </c>
      <c r="AD24">
        <v>18.229800000000001</v>
      </c>
      <c r="AE24">
        <v>49.436556000000003</v>
      </c>
      <c r="AF24">
        <v>8.8740000000000006</v>
      </c>
      <c r="AG24">
        <v>12.282</v>
      </c>
      <c r="AH24">
        <v>116.9545</v>
      </c>
      <c r="AI24">
        <v>0</v>
      </c>
      <c r="AJ24">
        <v>0</v>
      </c>
      <c r="AK24">
        <v>50.76</v>
      </c>
      <c r="AL24">
        <v>47.642000000000003</v>
      </c>
      <c r="AM24">
        <v>0</v>
      </c>
      <c r="AN24">
        <v>0.66954999999999998</v>
      </c>
      <c r="AO24">
        <v>7.35</v>
      </c>
      <c r="AP24">
        <v>3.0743999999999998</v>
      </c>
      <c r="AQ24">
        <v>0</v>
      </c>
      <c r="AR24">
        <v>31.897383000000001</v>
      </c>
      <c r="AS24">
        <v>0</v>
      </c>
      <c r="AT24">
        <v>11.536</v>
      </c>
      <c r="AU24">
        <v>0</v>
      </c>
      <c r="AV24">
        <v>39.9</v>
      </c>
      <c r="AW24">
        <v>57.558</v>
      </c>
      <c r="AX24">
        <v>49.32</v>
      </c>
      <c r="AY24">
        <v>0</v>
      </c>
      <c r="AZ24">
        <f t="shared" si="0"/>
        <v>79.44</v>
      </c>
      <c r="BA24">
        <f t="shared" si="1"/>
        <v>3122.8390520000007</v>
      </c>
      <c r="BD24">
        <v>16.95</v>
      </c>
      <c r="BE24">
        <v>7.44</v>
      </c>
      <c r="BF24">
        <v>2.2999999999999998</v>
      </c>
      <c r="BG24">
        <v>3.89</v>
      </c>
      <c r="BH24">
        <v>5.62</v>
      </c>
      <c r="BI24">
        <v>7.03</v>
      </c>
      <c r="BJ24">
        <v>1.61</v>
      </c>
      <c r="BK24">
        <v>4.4400000000000004</v>
      </c>
      <c r="BL24">
        <v>3.47</v>
      </c>
      <c r="BM24">
        <v>1.61</v>
      </c>
      <c r="BN24">
        <v>0</v>
      </c>
      <c r="BO24">
        <v>15.23</v>
      </c>
      <c r="BP24">
        <v>2.87</v>
      </c>
      <c r="BQ24">
        <v>4.25</v>
      </c>
      <c r="BR24">
        <v>2.27</v>
      </c>
      <c r="BS24">
        <v>0.46</v>
      </c>
      <c r="BT24">
        <v>0</v>
      </c>
      <c r="BU24">
        <v>0</v>
      </c>
      <c r="BV24">
        <v>0</v>
      </c>
      <c r="BW24">
        <f t="shared" si="2"/>
        <v>79.44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11.946</v>
      </c>
      <c r="H25">
        <v>0</v>
      </c>
      <c r="I25">
        <v>0</v>
      </c>
      <c r="J25">
        <v>29.591999999999999</v>
      </c>
      <c r="K25">
        <v>686.77995799999997</v>
      </c>
      <c r="L25">
        <v>653.15250000000003</v>
      </c>
      <c r="M25">
        <v>92</v>
      </c>
      <c r="N25">
        <v>118.125</v>
      </c>
      <c r="O25">
        <v>123.66562500000001</v>
      </c>
      <c r="P25">
        <v>133.125</v>
      </c>
      <c r="Q25">
        <v>10.911809999999999</v>
      </c>
      <c r="R25">
        <v>42.392195999999998</v>
      </c>
      <c r="S25">
        <v>26.390910000000002</v>
      </c>
      <c r="T25">
        <v>0</v>
      </c>
      <c r="U25">
        <v>418.77</v>
      </c>
      <c r="V25">
        <v>14.253199</v>
      </c>
      <c r="W25">
        <v>147.515625</v>
      </c>
      <c r="X25">
        <v>0</v>
      </c>
      <c r="Y25">
        <v>0</v>
      </c>
      <c r="Z25">
        <v>6.5537999999999998</v>
      </c>
      <c r="AA25">
        <v>0</v>
      </c>
      <c r="AB25">
        <v>22.7943</v>
      </c>
      <c r="AC25">
        <v>19.35568</v>
      </c>
      <c r="AD25">
        <v>18.229800000000001</v>
      </c>
      <c r="AE25">
        <v>49.436556000000003</v>
      </c>
      <c r="AF25">
        <v>8.8740000000000006</v>
      </c>
      <c r="AG25">
        <v>12.282</v>
      </c>
      <c r="AH25">
        <v>116.9545</v>
      </c>
      <c r="AI25">
        <v>2.5459999999999998</v>
      </c>
      <c r="AJ25">
        <v>0</v>
      </c>
      <c r="AK25">
        <v>50.76</v>
      </c>
      <c r="AL25">
        <v>60.423999999999999</v>
      </c>
      <c r="AM25">
        <v>0</v>
      </c>
      <c r="AN25">
        <v>0.66954999999999998</v>
      </c>
      <c r="AO25">
        <v>7.35</v>
      </c>
      <c r="AP25">
        <v>3.0743999999999998</v>
      </c>
      <c r="AQ25">
        <v>0</v>
      </c>
      <c r="AR25">
        <v>31.897383000000001</v>
      </c>
      <c r="AS25">
        <v>0</v>
      </c>
      <c r="AT25">
        <v>11.536</v>
      </c>
      <c r="AU25">
        <v>0</v>
      </c>
      <c r="AV25">
        <v>39.9</v>
      </c>
      <c r="AW25">
        <v>57.558</v>
      </c>
      <c r="AX25">
        <v>49.32</v>
      </c>
      <c r="AY25">
        <v>0</v>
      </c>
      <c r="AZ25">
        <f t="shared" si="0"/>
        <v>79.44</v>
      </c>
      <c r="BA25">
        <f t="shared" si="1"/>
        <v>3157.575792000001</v>
      </c>
      <c r="BD25">
        <v>16.95</v>
      </c>
      <c r="BE25">
        <v>7.44</v>
      </c>
      <c r="BF25">
        <v>2.2999999999999998</v>
      </c>
      <c r="BG25">
        <v>3.89</v>
      </c>
      <c r="BH25">
        <v>5.62</v>
      </c>
      <c r="BI25">
        <v>7.03</v>
      </c>
      <c r="BJ25">
        <v>1.61</v>
      </c>
      <c r="BK25">
        <v>4.4400000000000004</v>
      </c>
      <c r="BL25">
        <v>3.47</v>
      </c>
      <c r="BM25">
        <v>1.61</v>
      </c>
      <c r="BN25">
        <v>0</v>
      </c>
      <c r="BO25">
        <v>15.23</v>
      </c>
      <c r="BP25">
        <v>2.87</v>
      </c>
      <c r="BQ25">
        <v>4.25</v>
      </c>
      <c r="BR25">
        <v>2.27</v>
      </c>
      <c r="BS25">
        <v>0.46</v>
      </c>
      <c r="BT25">
        <v>0</v>
      </c>
      <c r="BU25">
        <v>0</v>
      </c>
      <c r="BV25">
        <v>0</v>
      </c>
      <c r="BW25">
        <f t="shared" si="2"/>
        <v>79.44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11.946</v>
      </c>
      <c r="H26">
        <v>0</v>
      </c>
      <c r="I26">
        <v>0</v>
      </c>
      <c r="J26">
        <v>29.591999999999999</v>
      </c>
      <c r="K26">
        <v>686.77995799999997</v>
      </c>
      <c r="L26">
        <v>653.15250000000003</v>
      </c>
      <c r="M26">
        <v>92</v>
      </c>
      <c r="N26">
        <v>118.125</v>
      </c>
      <c r="O26">
        <v>123.66562500000001</v>
      </c>
      <c r="P26">
        <v>133.125</v>
      </c>
      <c r="Q26">
        <v>10.911809999999999</v>
      </c>
      <c r="R26">
        <v>42.392195999999998</v>
      </c>
      <c r="S26">
        <v>26.390910000000002</v>
      </c>
      <c r="T26">
        <v>0</v>
      </c>
      <c r="U26">
        <v>418.77</v>
      </c>
      <c r="V26">
        <v>14.253199</v>
      </c>
      <c r="W26">
        <v>147.515625</v>
      </c>
      <c r="X26">
        <v>0</v>
      </c>
      <c r="Y26">
        <v>0</v>
      </c>
      <c r="Z26">
        <v>6.5537999999999998</v>
      </c>
      <c r="AA26">
        <v>11.85</v>
      </c>
      <c r="AB26">
        <v>26.260100000000001</v>
      </c>
      <c r="AC26">
        <v>19.35568</v>
      </c>
      <c r="AD26">
        <v>18.229800000000001</v>
      </c>
      <c r="AE26">
        <v>49.436556000000003</v>
      </c>
      <c r="AF26">
        <v>8.8740000000000006</v>
      </c>
      <c r="AG26">
        <v>12.282</v>
      </c>
      <c r="AH26">
        <v>116.9545</v>
      </c>
      <c r="AI26">
        <v>2.5459999999999998</v>
      </c>
      <c r="AJ26">
        <v>0</v>
      </c>
      <c r="AK26">
        <v>50.76</v>
      </c>
      <c r="AL26">
        <v>83.664000000000001</v>
      </c>
      <c r="AM26">
        <v>0</v>
      </c>
      <c r="AN26">
        <v>0.66954999999999998</v>
      </c>
      <c r="AO26">
        <v>7.35</v>
      </c>
      <c r="AP26">
        <v>3.0743999999999998</v>
      </c>
      <c r="AQ26">
        <v>0</v>
      </c>
      <c r="AR26">
        <v>31.897383000000001</v>
      </c>
      <c r="AS26">
        <v>0</v>
      </c>
      <c r="AT26">
        <v>11.536</v>
      </c>
      <c r="AU26">
        <v>0</v>
      </c>
      <c r="AV26">
        <v>39.9</v>
      </c>
      <c r="AW26">
        <v>57.558</v>
      </c>
      <c r="AX26">
        <v>49.32</v>
      </c>
      <c r="AY26">
        <v>0</v>
      </c>
      <c r="AZ26">
        <f t="shared" si="0"/>
        <v>79.56</v>
      </c>
      <c r="BA26">
        <f t="shared" si="1"/>
        <v>3196.251592000001</v>
      </c>
      <c r="BD26">
        <v>16.95</v>
      </c>
      <c r="BE26">
        <v>7.44</v>
      </c>
      <c r="BF26">
        <v>2.2999999999999998</v>
      </c>
      <c r="BG26">
        <v>3.89</v>
      </c>
      <c r="BH26">
        <v>5.62</v>
      </c>
      <c r="BI26">
        <v>7.03</v>
      </c>
      <c r="BJ26">
        <v>1.61</v>
      </c>
      <c r="BK26">
        <v>4.5</v>
      </c>
      <c r="BL26">
        <v>3.53</v>
      </c>
      <c r="BM26">
        <v>1.61</v>
      </c>
      <c r="BN26">
        <v>0</v>
      </c>
      <c r="BO26">
        <v>15.23</v>
      </c>
      <c r="BP26">
        <v>2.87</v>
      </c>
      <c r="BQ26">
        <v>4.25</v>
      </c>
      <c r="BR26">
        <v>2.27</v>
      </c>
      <c r="BS26">
        <v>0.46</v>
      </c>
      <c r="BT26">
        <v>0</v>
      </c>
      <c r="BU26">
        <v>0</v>
      </c>
      <c r="BV26">
        <v>0</v>
      </c>
      <c r="BW26">
        <f t="shared" si="2"/>
        <v>79.56</v>
      </c>
    </row>
    <row r="27" spans="1:75">
      <c r="A27" t="s">
        <v>69</v>
      </c>
      <c r="B27">
        <v>0</v>
      </c>
      <c r="C27">
        <v>0</v>
      </c>
      <c r="D27">
        <v>12.6</v>
      </c>
      <c r="E27">
        <v>0</v>
      </c>
      <c r="F27">
        <v>0</v>
      </c>
      <c r="G27">
        <v>23.891999999999999</v>
      </c>
      <c r="H27">
        <v>0</v>
      </c>
      <c r="I27">
        <v>0</v>
      </c>
      <c r="J27">
        <v>29.591999999999999</v>
      </c>
      <c r="K27">
        <v>686.77995799999997</v>
      </c>
      <c r="L27">
        <v>653.15250000000003</v>
      </c>
      <c r="M27">
        <v>92</v>
      </c>
      <c r="N27">
        <v>118.125</v>
      </c>
      <c r="O27">
        <v>123.66562500000001</v>
      </c>
      <c r="P27">
        <v>133.125</v>
      </c>
      <c r="Q27">
        <v>10.911809999999999</v>
      </c>
      <c r="R27">
        <v>42.392195999999998</v>
      </c>
      <c r="S27">
        <v>26.390910000000002</v>
      </c>
      <c r="T27">
        <v>0</v>
      </c>
      <c r="U27">
        <v>418.77</v>
      </c>
      <c r="V27">
        <v>14.253199</v>
      </c>
      <c r="W27">
        <v>147.515625</v>
      </c>
      <c r="X27">
        <v>0</v>
      </c>
      <c r="Y27">
        <v>0</v>
      </c>
      <c r="Z27">
        <v>6.5537999999999998</v>
      </c>
      <c r="AA27">
        <v>11.85</v>
      </c>
      <c r="AB27">
        <v>39.510120000000001</v>
      </c>
      <c r="AC27">
        <v>29.033519999999999</v>
      </c>
      <c r="AD27">
        <v>27.3447</v>
      </c>
      <c r="AE27">
        <v>49.436556000000003</v>
      </c>
      <c r="AF27">
        <v>8.8740000000000006</v>
      </c>
      <c r="AG27">
        <v>12.282</v>
      </c>
      <c r="AH27">
        <v>116.9545</v>
      </c>
      <c r="AI27">
        <v>2.5459999999999998</v>
      </c>
      <c r="AJ27">
        <v>0</v>
      </c>
      <c r="AK27">
        <v>50.76</v>
      </c>
      <c r="AL27">
        <v>83.664000000000001</v>
      </c>
      <c r="AM27">
        <v>0</v>
      </c>
      <c r="AN27">
        <v>0.66954999999999998</v>
      </c>
      <c r="AO27">
        <v>7.35</v>
      </c>
      <c r="AP27">
        <v>3.0743999999999998</v>
      </c>
      <c r="AQ27">
        <v>0</v>
      </c>
      <c r="AR27">
        <v>31.897383000000001</v>
      </c>
      <c r="AS27">
        <v>0</v>
      </c>
      <c r="AT27">
        <v>11.536</v>
      </c>
      <c r="AU27">
        <v>0</v>
      </c>
      <c r="AV27">
        <v>27.3</v>
      </c>
      <c r="AW27">
        <v>45.612000000000002</v>
      </c>
      <c r="AX27">
        <v>49.32</v>
      </c>
      <c r="AY27">
        <v>0</v>
      </c>
      <c r="AZ27">
        <f t="shared" si="0"/>
        <v>79.72999999999999</v>
      </c>
      <c r="BA27">
        <f t="shared" si="1"/>
        <v>3228.4643520000013</v>
      </c>
      <c r="BD27">
        <v>16.05</v>
      </c>
      <c r="BE27">
        <v>7.64</v>
      </c>
      <c r="BF27">
        <v>2.1800000000000002</v>
      </c>
      <c r="BG27">
        <v>4</v>
      </c>
      <c r="BH27">
        <v>5.81</v>
      </c>
      <c r="BI27">
        <v>7.17</v>
      </c>
      <c r="BJ27">
        <v>1.56</v>
      </c>
      <c r="BK27">
        <v>4.51</v>
      </c>
      <c r="BL27">
        <v>3.63</v>
      </c>
      <c r="BM27">
        <v>1.61</v>
      </c>
      <c r="BN27">
        <v>0</v>
      </c>
      <c r="BO27">
        <v>15.6</v>
      </c>
      <c r="BP27">
        <v>2.97</v>
      </c>
      <c r="BQ27">
        <v>4.38</v>
      </c>
      <c r="BR27">
        <v>2.16</v>
      </c>
      <c r="BS27">
        <v>0.46</v>
      </c>
      <c r="BT27">
        <v>0</v>
      </c>
      <c r="BU27">
        <v>0</v>
      </c>
      <c r="BV27">
        <v>0</v>
      </c>
      <c r="BW27">
        <f t="shared" si="2"/>
        <v>79.72999999999999</v>
      </c>
    </row>
    <row r="28" spans="1:75">
      <c r="A28" t="s">
        <v>70</v>
      </c>
      <c r="B28">
        <v>0</v>
      </c>
      <c r="C28">
        <v>0</v>
      </c>
      <c r="D28">
        <v>12.6</v>
      </c>
      <c r="E28">
        <v>0</v>
      </c>
      <c r="F28">
        <v>0</v>
      </c>
      <c r="G28">
        <v>23.891999999999999</v>
      </c>
      <c r="H28">
        <v>0</v>
      </c>
      <c r="I28">
        <v>0</v>
      </c>
      <c r="J28">
        <v>29.591999999999999</v>
      </c>
      <c r="K28">
        <v>686.77995799999997</v>
      </c>
      <c r="L28">
        <v>653.15250000000003</v>
      </c>
      <c r="M28">
        <v>92</v>
      </c>
      <c r="N28">
        <v>118.125</v>
      </c>
      <c r="O28">
        <v>123.66562500000001</v>
      </c>
      <c r="P28">
        <v>133.125</v>
      </c>
      <c r="Q28">
        <v>10.911809999999999</v>
      </c>
      <c r="R28">
        <v>42.392195999999998</v>
      </c>
      <c r="S28">
        <v>26.390910000000002</v>
      </c>
      <c r="T28">
        <v>0</v>
      </c>
      <c r="U28">
        <v>418.77</v>
      </c>
      <c r="V28">
        <v>14.253199</v>
      </c>
      <c r="W28">
        <v>147.515625</v>
      </c>
      <c r="X28">
        <v>0</v>
      </c>
      <c r="Y28">
        <v>0</v>
      </c>
      <c r="Z28">
        <v>6.5537999999999998</v>
      </c>
      <c r="AA28">
        <v>11.85</v>
      </c>
      <c r="AB28">
        <v>39.510120000000001</v>
      </c>
      <c r="AC28">
        <v>29.033519999999999</v>
      </c>
      <c r="AD28">
        <v>36.459600000000002</v>
      </c>
      <c r="AE28">
        <v>49.436556000000003</v>
      </c>
      <c r="AF28">
        <v>8.8740000000000006</v>
      </c>
      <c r="AG28">
        <v>12.282</v>
      </c>
      <c r="AH28">
        <v>116.9545</v>
      </c>
      <c r="AI28">
        <v>2.5459999999999998</v>
      </c>
      <c r="AJ28">
        <v>0</v>
      </c>
      <c r="AK28">
        <v>50.76</v>
      </c>
      <c r="AL28">
        <v>83.664000000000001</v>
      </c>
      <c r="AM28">
        <v>0</v>
      </c>
      <c r="AN28">
        <v>0.66954999999999998</v>
      </c>
      <c r="AO28">
        <v>7.35</v>
      </c>
      <c r="AP28">
        <v>3.0743999999999998</v>
      </c>
      <c r="AQ28">
        <v>0</v>
      </c>
      <c r="AR28">
        <v>31.897383000000001</v>
      </c>
      <c r="AS28">
        <v>0</v>
      </c>
      <c r="AT28">
        <v>11.536</v>
      </c>
      <c r="AU28">
        <v>0</v>
      </c>
      <c r="AV28">
        <v>27.3</v>
      </c>
      <c r="AW28">
        <v>45.612000000000002</v>
      </c>
      <c r="AX28">
        <v>49.32</v>
      </c>
      <c r="AY28">
        <v>0</v>
      </c>
      <c r="AZ28">
        <f t="shared" si="0"/>
        <v>79.72999999999999</v>
      </c>
      <c r="BA28">
        <f t="shared" si="1"/>
        <v>3237.5792520000014</v>
      </c>
      <c r="BD28">
        <v>16.05</v>
      </c>
      <c r="BE28">
        <v>7.64</v>
      </c>
      <c r="BF28">
        <v>2.1800000000000002</v>
      </c>
      <c r="BG28">
        <v>4</v>
      </c>
      <c r="BH28">
        <v>5.81</v>
      </c>
      <c r="BI28">
        <v>7.17</v>
      </c>
      <c r="BJ28">
        <v>1.56</v>
      </c>
      <c r="BK28">
        <v>4.51</v>
      </c>
      <c r="BL28">
        <v>3.63</v>
      </c>
      <c r="BM28">
        <v>1.61</v>
      </c>
      <c r="BN28">
        <v>0</v>
      </c>
      <c r="BO28">
        <v>15.6</v>
      </c>
      <c r="BP28">
        <v>2.97</v>
      </c>
      <c r="BQ28">
        <v>4.38</v>
      </c>
      <c r="BR28">
        <v>2.16</v>
      </c>
      <c r="BS28">
        <v>0.46</v>
      </c>
      <c r="BT28">
        <v>0</v>
      </c>
      <c r="BU28">
        <v>0</v>
      </c>
      <c r="BV28">
        <v>0</v>
      </c>
      <c r="BW28">
        <f t="shared" si="2"/>
        <v>79.72999999999999</v>
      </c>
    </row>
    <row r="29" spans="1:75">
      <c r="A29" t="s">
        <v>71</v>
      </c>
      <c r="B29">
        <v>0</v>
      </c>
      <c r="C29">
        <v>0</v>
      </c>
      <c r="D29">
        <v>12.6</v>
      </c>
      <c r="E29">
        <v>0</v>
      </c>
      <c r="F29">
        <v>0</v>
      </c>
      <c r="G29">
        <v>23.891999999999999</v>
      </c>
      <c r="H29">
        <v>0</v>
      </c>
      <c r="I29">
        <v>0</v>
      </c>
      <c r="J29">
        <v>29.591999999999999</v>
      </c>
      <c r="K29">
        <v>686.77995799999997</v>
      </c>
      <c r="L29">
        <v>653.15250000000003</v>
      </c>
      <c r="M29">
        <v>92</v>
      </c>
      <c r="N29">
        <v>118.125</v>
      </c>
      <c r="O29">
        <v>123.66562500000001</v>
      </c>
      <c r="P29">
        <v>133.125</v>
      </c>
      <c r="Q29">
        <v>10.911809999999999</v>
      </c>
      <c r="R29">
        <v>42.392195999999998</v>
      </c>
      <c r="S29">
        <v>26.390910000000002</v>
      </c>
      <c r="T29">
        <v>0</v>
      </c>
      <c r="U29">
        <v>418.77</v>
      </c>
      <c r="V29">
        <v>14.253199</v>
      </c>
      <c r="W29">
        <v>147.515625</v>
      </c>
      <c r="X29">
        <v>0</v>
      </c>
      <c r="Y29">
        <v>0</v>
      </c>
      <c r="Z29">
        <v>6.5537999999999998</v>
      </c>
      <c r="AA29">
        <v>11.85</v>
      </c>
      <c r="AB29">
        <v>39.510120000000001</v>
      </c>
      <c r="AC29">
        <v>29.033519999999999</v>
      </c>
      <c r="AD29">
        <v>36.459600000000002</v>
      </c>
      <c r="AE29">
        <v>49.436556000000003</v>
      </c>
      <c r="AF29">
        <v>8.8740000000000006</v>
      </c>
      <c r="AG29">
        <v>12.282</v>
      </c>
      <c r="AH29">
        <v>116.9545</v>
      </c>
      <c r="AI29">
        <v>2.5459999999999998</v>
      </c>
      <c r="AJ29">
        <v>0</v>
      </c>
      <c r="AK29">
        <v>50.76</v>
      </c>
      <c r="AL29">
        <v>83.664000000000001</v>
      </c>
      <c r="AM29">
        <v>0</v>
      </c>
      <c r="AN29">
        <v>0.66954999999999998</v>
      </c>
      <c r="AO29">
        <v>7.35</v>
      </c>
      <c r="AP29">
        <v>3.0743999999999998</v>
      </c>
      <c r="AQ29">
        <v>0</v>
      </c>
      <c r="AR29">
        <v>31.897383000000001</v>
      </c>
      <c r="AS29">
        <v>0</v>
      </c>
      <c r="AT29">
        <v>11.536</v>
      </c>
      <c r="AU29">
        <v>0</v>
      </c>
      <c r="AV29">
        <v>27.3</v>
      </c>
      <c r="AW29">
        <v>45.612000000000002</v>
      </c>
      <c r="AX29">
        <v>49.32</v>
      </c>
      <c r="AY29">
        <v>0</v>
      </c>
      <c r="AZ29">
        <f t="shared" si="0"/>
        <v>79.72999999999999</v>
      </c>
      <c r="BA29">
        <f t="shared" si="1"/>
        <v>3237.5792520000014</v>
      </c>
      <c r="BD29">
        <v>16.05</v>
      </c>
      <c r="BE29">
        <v>7.64</v>
      </c>
      <c r="BF29">
        <v>2.1800000000000002</v>
      </c>
      <c r="BG29">
        <v>4</v>
      </c>
      <c r="BH29">
        <v>5.81</v>
      </c>
      <c r="BI29">
        <v>7.17</v>
      </c>
      <c r="BJ29">
        <v>1.56</v>
      </c>
      <c r="BK29">
        <v>4.51</v>
      </c>
      <c r="BL29">
        <v>3.63</v>
      </c>
      <c r="BM29">
        <v>1.61</v>
      </c>
      <c r="BN29">
        <v>0</v>
      </c>
      <c r="BO29">
        <v>15.6</v>
      </c>
      <c r="BP29">
        <v>2.97</v>
      </c>
      <c r="BQ29">
        <v>4.38</v>
      </c>
      <c r="BR29">
        <v>2.16</v>
      </c>
      <c r="BS29">
        <v>0.46</v>
      </c>
      <c r="BT29">
        <v>0</v>
      </c>
      <c r="BU29">
        <v>0</v>
      </c>
      <c r="BV29">
        <v>0</v>
      </c>
      <c r="BW29">
        <f t="shared" si="2"/>
        <v>79.72999999999999</v>
      </c>
    </row>
    <row r="30" spans="1:75">
      <c r="A30" t="s">
        <v>72</v>
      </c>
      <c r="B30">
        <v>0</v>
      </c>
      <c r="C30">
        <v>0</v>
      </c>
      <c r="D30">
        <v>12.6</v>
      </c>
      <c r="E30">
        <v>0</v>
      </c>
      <c r="F30">
        <v>0</v>
      </c>
      <c r="G30">
        <v>23.891999999999999</v>
      </c>
      <c r="H30">
        <v>0</v>
      </c>
      <c r="I30">
        <v>0</v>
      </c>
      <c r="J30">
        <v>29.591999999999999</v>
      </c>
      <c r="K30">
        <v>686.77995799999997</v>
      </c>
      <c r="L30">
        <v>653.15250000000003</v>
      </c>
      <c r="M30">
        <v>92</v>
      </c>
      <c r="N30">
        <v>118.125</v>
      </c>
      <c r="O30">
        <v>123.66562500000001</v>
      </c>
      <c r="P30">
        <v>133.125</v>
      </c>
      <c r="Q30">
        <v>10.911809999999999</v>
      </c>
      <c r="R30">
        <v>42.392195999999998</v>
      </c>
      <c r="S30">
        <v>26.390910000000002</v>
      </c>
      <c r="T30">
        <v>0</v>
      </c>
      <c r="U30">
        <v>418.77</v>
      </c>
      <c r="V30">
        <v>14.253199</v>
      </c>
      <c r="W30">
        <v>147.515625</v>
      </c>
      <c r="X30">
        <v>0</v>
      </c>
      <c r="Y30">
        <v>0</v>
      </c>
      <c r="Z30">
        <v>6.5537999999999998</v>
      </c>
      <c r="AA30">
        <v>11.85</v>
      </c>
      <c r="AB30">
        <v>39.510120000000001</v>
      </c>
      <c r="AC30">
        <v>29.033519999999999</v>
      </c>
      <c r="AD30">
        <v>36.459600000000002</v>
      </c>
      <c r="AE30">
        <v>49.436556000000003</v>
      </c>
      <c r="AF30">
        <v>8.8740000000000006</v>
      </c>
      <c r="AG30">
        <v>12.282</v>
      </c>
      <c r="AH30">
        <v>116.9545</v>
      </c>
      <c r="AI30">
        <v>2.5459999999999998</v>
      </c>
      <c r="AJ30">
        <v>0</v>
      </c>
      <c r="AK30">
        <v>50.76</v>
      </c>
      <c r="AL30">
        <v>83.664000000000001</v>
      </c>
      <c r="AM30">
        <v>0</v>
      </c>
      <c r="AN30">
        <v>0.66954999999999998</v>
      </c>
      <c r="AO30">
        <v>7.35</v>
      </c>
      <c r="AP30">
        <v>3.0743999999999998</v>
      </c>
      <c r="AQ30">
        <v>0</v>
      </c>
      <c r="AR30">
        <v>31.897383000000001</v>
      </c>
      <c r="AS30">
        <v>0</v>
      </c>
      <c r="AT30">
        <v>11.536</v>
      </c>
      <c r="AU30">
        <v>0</v>
      </c>
      <c r="AV30">
        <v>27.3</v>
      </c>
      <c r="AW30">
        <v>45.612000000000002</v>
      </c>
      <c r="AX30">
        <v>49.32</v>
      </c>
      <c r="AY30">
        <v>0</v>
      </c>
      <c r="AZ30">
        <f t="shared" si="0"/>
        <v>79.72999999999999</v>
      </c>
      <c r="BA30">
        <f t="shared" si="1"/>
        <v>3237.5792520000014</v>
      </c>
      <c r="BD30">
        <v>16.05</v>
      </c>
      <c r="BE30">
        <v>7.64</v>
      </c>
      <c r="BF30">
        <v>2.1800000000000002</v>
      </c>
      <c r="BG30">
        <v>4</v>
      </c>
      <c r="BH30">
        <v>5.81</v>
      </c>
      <c r="BI30">
        <v>7.17</v>
      </c>
      <c r="BJ30">
        <v>1.56</v>
      </c>
      <c r="BK30">
        <v>4.51</v>
      </c>
      <c r="BL30">
        <v>3.63</v>
      </c>
      <c r="BM30">
        <v>1.61</v>
      </c>
      <c r="BN30">
        <v>0</v>
      </c>
      <c r="BO30">
        <v>15.6</v>
      </c>
      <c r="BP30">
        <v>2.97</v>
      </c>
      <c r="BQ30">
        <v>4.38</v>
      </c>
      <c r="BR30">
        <v>2.16</v>
      </c>
      <c r="BS30">
        <v>0.46</v>
      </c>
      <c r="BT30">
        <v>0</v>
      </c>
      <c r="BU30">
        <v>0</v>
      </c>
      <c r="BV30">
        <v>0</v>
      </c>
      <c r="BW30">
        <f t="shared" si="2"/>
        <v>79.72999999999999</v>
      </c>
    </row>
    <row r="31" spans="1:75">
      <c r="A31" t="s">
        <v>73</v>
      </c>
      <c r="B31">
        <v>0</v>
      </c>
      <c r="C31">
        <v>0</v>
      </c>
      <c r="D31">
        <v>12.6</v>
      </c>
      <c r="E31">
        <v>0</v>
      </c>
      <c r="F31">
        <v>0</v>
      </c>
      <c r="G31">
        <v>23.891999999999999</v>
      </c>
      <c r="H31">
        <v>0</v>
      </c>
      <c r="I31">
        <v>0</v>
      </c>
      <c r="J31">
        <v>29.591999999999999</v>
      </c>
      <c r="K31">
        <v>686.77995799999997</v>
      </c>
      <c r="L31">
        <v>653.15250000000003</v>
      </c>
      <c r="M31">
        <v>92</v>
      </c>
      <c r="N31">
        <v>118.125</v>
      </c>
      <c r="O31">
        <v>123.66562500000001</v>
      </c>
      <c r="P31">
        <v>133.125</v>
      </c>
      <c r="Q31">
        <v>10.911809999999999</v>
      </c>
      <c r="R31">
        <v>42.392195999999998</v>
      </c>
      <c r="S31">
        <v>26.390910000000002</v>
      </c>
      <c r="T31">
        <v>0</v>
      </c>
      <c r="U31">
        <v>418.77</v>
      </c>
      <c r="V31">
        <v>14.253199</v>
      </c>
      <c r="W31">
        <v>147.515625</v>
      </c>
      <c r="X31">
        <v>0</v>
      </c>
      <c r="Y31">
        <v>0</v>
      </c>
      <c r="Z31">
        <v>6.5537999999999998</v>
      </c>
      <c r="AA31">
        <v>11.85</v>
      </c>
      <c r="AB31">
        <v>39.510120000000001</v>
      </c>
      <c r="AC31">
        <v>29.033519999999999</v>
      </c>
      <c r="AD31">
        <v>36.459600000000002</v>
      </c>
      <c r="AE31">
        <v>49.436556000000003</v>
      </c>
      <c r="AF31">
        <v>8.8740000000000006</v>
      </c>
      <c r="AG31">
        <v>12.282</v>
      </c>
      <c r="AH31">
        <v>93.563599999999994</v>
      </c>
      <c r="AI31">
        <v>7.6379999999999999</v>
      </c>
      <c r="AJ31">
        <v>0</v>
      </c>
      <c r="AK31">
        <v>50.76</v>
      </c>
      <c r="AL31">
        <v>83.664000000000001</v>
      </c>
      <c r="AM31">
        <v>0</v>
      </c>
      <c r="AN31">
        <v>0.66954999999999998</v>
      </c>
      <c r="AO31">
        <v>7.35</v>
      </c>
      <c r="AP31">
        <v>5.1239999999999997</v>
      </c>
      <c r="AQ31">
        <v>0</v>
      </c>
      <c r="AR31">
        <v>31.897383000000001</v>
      </c>
      <c r="AS31">
        <v>0</v>
      </c>
      <c r="AT31">
        <v>11.536</v>
      </c>
      <c r="AU31">
        <v>0</v>
      </c>
      <c r="AV31">
        <v>26.774999999999999</v>
      </c>
      <c r="AW31">
        <v>45.612000000000002</v>
      </c>
      <c r="AX31">
        <v>49.32</v>
      </c>
      <c r="AY31">
        <v>0</v>
      </c>
      <c r="AZ31">
        <f t="shared" si="0"/>
        <v>79.639999999999986</v>
      </c>
      <c r="BA31">
        <f t="shared" si="1"/>
        <v>3220.7149520000012</v>
      </c>
      <c r="BD31">
        <v>16.05</v>
      </c>
      <c r="BE31">
        <v>7.64</v>
      </c>
      <c r="BF31">
        <v>2.1800000000000002</v>
      </c>
      <c r="BG31">
        <v>4</v>
      </c>
      <c r="BH31">
        <v>5.81</v>
      </c>
      <c r="BI31">
        <v>7.17</v>
      </c>
      <c r="BJ31">
        <v>1.56</v>
      </c>
      <c r="BK31">
        <v>4.46</v>
      </c>
      <c r="BL31">
        <v>3.59</v>
      </c>
      <c r="BM31">
        <v>1.61</v>
      </c>
      <c r="BN31">
        <v>0</v>
      </c>
      <c r="BO31">
        <v>15.6</v>
      </c>
      <c r="BP31">
        <v>2.97</v>
      </c>
      <c r="BQ31">
        <v>4.38</v>
      </c>
      <c r="BR31">
        <v>2.16</v>
      </c>
      <c r="BS31">
        <v>0.46</v>
      </c>
      <c r="BT31">
        <v>0</v>
      </c>
      <c r="BU31">
        <v>0</v>
      </c>
      <c r="BV31">
        <v>0</v>
      </c>
      <c r="BW31">
        <f t="shared" si="2"/>
        <v>79.639999999999986</v>
      </c>
    </row>
    <row r="32" spans="1:75">
      <c r="A32" t="s">
        <v>74</v>
      </c>
      <c r="B32">
        <v>0</v>
      </c>
      <c r="C32">
        <v>0</v>
      </c>
      <c r="D32">
        <v>12.6</v>
      </c>
      <c r="E32">
        <v>0</v>
      </c>
      <c r="F32">
        <v>0</v>
      </c>
      <c r="G32">
        <v>23.891999999999999</v>
      </c>
      <c r="H32">
        <v>0</v>
      </c>
      <c r="I32">
        <v>0</v>
      </c>
      <c r="J32">
        <v>29.591999999999999</v>
      </c>
      <c r="K32">
        <v>686.77995799999997</v>
      </c>
      <c r="L32">
        <v>653.15250000000003</v>
      </c>
      <c r="M32">
        <v>92</v>
      </c>
      <c r="N32">
        <v>118.125</v>
      </c>
      <c r="O32">
        <v>123.66562500000001</v>
      </c>
      <c r="P32">
        <v>133.125</v>
      </c>
      <c r="Q32">
        <v>10.911809999999999</v>
      </c>
      <c r="R32">
        <v>42.392195999999998</v>
      </c>
      <c r="S32">
        <v>26.390910000000002</v>
      </c>
      <c r="T32">
        <v>0</v>
      </c>
      <c r="U32">
        <v>418.77</v>
      </c>
      <c r="V32">
        <v>14.253199</v>
      </c>
      <c r="W32">
        <v>147.515625</v>
      </c>
      <c r="X32">
        <v>0</v>
      </c>
      <c r="Y32">
        <v>0</v>
      </c>
      <c r="Z32">
        <v>6.5537999999999998</v>
      </c>
      <c r="AA32">
        <v>0</v>
      </c>
      <c r="AB32">
        <v>39.510120000000001</v>
      </c>
      <c r="AC32">
        <v>29.033519999999999</v>
      </c>
      <c r="AD32">
        <v>36.459600000000002</v>
      </c>
      <c r="AE32">
        <v>49.436556000000003</v>
      </c>
      <c r="AF32">
        <v>8.8740000000000006</v>
      </c>
      <c r="AG32">
        <v>12.282</v>
      </c>
      <c r="AH32">
        <v>93.563599999999994</v>
      </c>
      <c r="AI32">
        <v>49.646999999999998</v>
      </c>
      <c r="AJ32">
        <v>0</v>
      </c>
      <c r="AK32">
        <v>50.76</v>
      </c>
      <c r="AL32">
        <v>60.423999999999999</v>
      </c>
      <c r="AM32">
        <v>0</v>
      </c>
      <c r="AN32">
        <v>0.66954999999999998</v>
      </c>
      <c r="AO32">
        <v>7.35</v>
      </c>
      <c r="AP32">
        <v>5.1239999999999997</v>
      </c>
      <c r="AQ32">
        <v>0</v>
      </c>
      <c r="AR32">
        <v>31.897383000000001</v>
      </c>
      <c r="AS32">
        <v>0</v>
      </c>
      <c r="AT32">
        <v>11.536</v>
      </c>
      <c r="AU32">
        <v>0</v>
      </c>
      <c r="AV32">
        <v>26.774999999999999</v>
      </c>
      <c r="AW32">
        <v>45.612000000000002</v>
      </c>
      <c r="AX32">
        <v>49.32</v>
      </c>
      <c r="AY32">
        <v>0</v>
      </c>
      <c r="AZ32">
        <f t="shared" si="0"/>
        <v>79.639999999999986</v>
      </c>
      <c r="BA32">
        <f t="shared" si="1"/>
        <v>3227.633952000001</v>
      </c>
      <c r="BD32">
        <v>16.05</v>
      </c>
      <c r="BE32">
        <v>7.64</v>
      </c>
      <c r="BF32">
        <v>2.1800000000000002</v>
      </c>
      <c r="BG32">
        <v>4</v>
      </c>
      <c r="BH32">
        <v>5.81</v>
      </c>
      <c r="BI32">
        <v>7.17</v>
      </c>
      <c r="BJ32">
        <v>1.56</v>
      </c>
      <c r="BK32">
        <v>4.46</v>
      </c>
      <c r="BL32">
        <v>3.59</v>
      </c>
      <c r="BM32">
        <v>1.61</v>
      </c>
      <c r="BN32">
        <v>0</v>
      </c>
      <c r="BO32">
        <v>15.6</v>
      </c>
      <c r="BP32">
        <v>2.97</v>
      </c>
      <c r="BQ32">
        <v>4.38</v>
      </c>
      <c r="BR32">
        <v>2.16</v>
      </c>
      <c r="BS32">
        <v>0.46</v>
      </c>
      <c r="BT32">
        <v>0</v>
      </c>
      <c r="BU32">
        <v>0</v>
      </c>
      <c r="BV32">
        <v>0</v>
      </c>
      <c r="BW32">
        <f t="shared" si="2"/>
        <v>79.639999999999986</v>
      </c>
    </row>
    <row r="33" spans="1:75">
      <c r="A33" t="s">
        <v>75</v>
      </c>
      <c r="B33">
        <v>0</v>
      </c>
      <c r="C33">
        <v>0</v>
      </c>
      <c r="D33">
        <v>12.6</v>
      </c>
      <c r="E33">
        <v>0</v>
      </c>
      <c r="F33">
        <v>0</v>
      </c>
      <c r="G33">
        <v>23.891999999999999</v>
      </c>
      <c r="H33">
        <v>0</v>
      </c>
      <c r="I33">
        <v>0</v>
      </c>
      <c r="J33">
        <v>29.591999999999999</v>
      </c>
      <c r="K33">
        <v>686.77995799999997</v>
      </c>
      <c r="L33">
        <v>653.15250000000003</v>
      </c>
      <c r="M33">
        <v>92</v>
      </c>
      <c r="N33">
        <v>118.125</v>
      </c>
      <c r="O33">
        <v>123.66562500000001</v>
      </c>
      <c r="P33">
        <v>133.125</v>
      </c>
      <c r="Q33">
        <v>10.911809999999999</v>
      </c>
      <c r="R33">
        <v>42.392195999999998</v>
      </c>
      <c r="S33">
        <v>26.390910000000002</v>
      </c>
      <c r="T33">
        <v>0</v>
      </c>
      <c r="U33">
        <v>418.77</v>
      </c>
      <c r="V33">
        <v>14.253199</v>
      </c>
      <c r="W33">
        <v>147.515625</v>
      </c>
      <c r="X33">
        <v>0</v>
      </c>
      <c r="Y33">
        <v>0</v>
      </c>
      <c r="Z33">
        <v>6.5537999999999998</v>
      </c>
      <c r="AA33">
        <v>0</v>
      </c>
      <c r="AB33">
        <v>39.510120000000001</v>
      </c>
      <c r="AC33">
        <v>29.033519999999999</v>
      </c>
      <c r="AD33">
        <v>36.459600000000002</v>
      </c>
      <c r="AE33">
        <v>49.436556000000003</v>
      </c>
      <c r="AF33">
        <v>8.8740000000000006</v>
      </c>
      <c r="AG33">
        <v>12.282</v>
      </c>
      <c r="AH33">
        <v>93.563599999999994</v>
      </c>
      <c r="AI33">
        <v>49.646999999999998</v>
      </c>
      <c r="AJ33">
        <v>0</v>
      </c>
      <c r="AK33">
        <v>50.76</v>
      </c>
      <c r="AL33">
        <v>47.642000000000003</v>
      </c>
      <c r="AM33">
        <v>0</v>
      </c>
      <c r="AN33">
        <v>0.66954999999999998</v>
      </c>
      <c r="AO33">
        <v>7.35</v>
      </c>
      <c r="AP33">
        <v>5.1239999999999997</v>
      </c>
      <c r="AQ33">
        <v>0</v>
      </c>
      <c r="AR33">
        <v>31.897383000000001</v>
      </c>
      <c r="AS33">
        <v>0</v>
      </c>
      <c r="AT33">
        <v>12.772</v>
      </c>
      <c r="AU33">
        <v>0</v>
      </c>
      <c r="AV33">
        <v>26.774999999999999</v>
      </c>
      <c r="AW33">
        <v>45.612000000000002</v>
      </c>
      <c r="AX33">
        <v>49.32</v>
      </c>
      <c r="AY33">
        <v>0</v>
      </c>
      <c r="AZ33">
        <f t="shared" si="0"/>
        <v>79.639999999999986</v>
      </c>
      <c r="BA33">
        <f t="shared" si="1"/>
        <v>3216.0879520000008</v>
      </c>
      <c r="BD33">
        <v>16.05</v>
      </c>
      <c r="BE33">
        <v>7.64</v>
      </c>
      <c r="BF33">
        <v>2.1800000000000002</v>
      </c>
      <c r="BG33">
        <v>4</v>
      </c>
      <c r="BH33">
        <v>5.81</v>
      </c>
      <c r="BI33">
        <v>7.17</v>
      </c>
      <c r="BJ33">
        <v>1.56</v>
      </c>
      <c r="BK33">
        <v>4.46</v>
      </c>
      <c r="BL33">
        <v>3.59</v>
      </c>
      <c r="BM33">
        <v>1.61</v>
      </c>
      <c r="BN33">
        <v>0</v>
      </c>
      <c r="BO33">
        <v>15.6</v>
      </c>
      <c r="BP33">
        <v>2.97</v>
      </c>
      <c r="BQ33">
        <v>4.38</v>
      </c>
      <c r="BR33">
        <v>2.16</v>
      </c>
      <c r="BS33">
        <v>0.46</v>
      </c>
      <c r="BT33">
        <v>0</v>
      </c>
      <c r="BU33">
        <v>0</v>
      </c>
      <c r="BV33">
        <v>0</v>
      </c>
      <c r="BW33">
        <f t="shared" si="2"/>
        <v>79.639999999999986</v>
      </c>
    </row>
    <row r="34" spans="1:75">
      <c r="A34" t="s">
        <v>76</v>
      </c>
      <c r="B34">
        <v>0</v>
      </c>
      <c r="C34">
        <v>0</v>
      </c>
      <c r="D34">
        <v>12.6</v>
      </c>
      <c r="E34">
        <v>0</v>
      </c>
      <c r="F34">
        <v>0</v>
      </c>
      <c r="G34">
        <v>23.891999999999999</v>
      </c>
      <c r="H34">
        <v>0</v>
      </c>
      <c r="I34">
        <v>0</v>
      </c>
      <c r="J34">
        <v>29.591999999999999</v>
      </c>
      <c r="K34">
        <v>686.77995799999997</v>
      </c>
      <c r="L34">
        <v>653.15250000000003</v>
      </c>
      <c r="M34">
        <v>92</v>
      </c>
      <c r="N34">
        <v>118.125</v>
      </c>
      <c r="O34">
        <v>123.66562500000001</v>
      </c>
      <c r="P34">
        <v>133.125</v>
      </c>
      <c r="Q34">
        <v>10.911809999999999</v>
      </c>
      <c r="R34">
        <v>42.392195999999998</v>
      </c>
      <c r="S34">
        <v>26.390910000000002</v>
      </c>
      <c r="T34">
        <v>0</v>
      </c>
      <c r="U34">
        <v>418.77</v>
      </c>
      <c r="V34">
        <v>14.253199</v>
      </c>
      <c r="W34">
        <v>147.515625</v>
      </c>
      <c r="X34">
        <v>0</v>
      </c>
      <c r="Y34">
        <v>0</v>
      </c>
      <c r="Z34">
        <v>6.5537999999999998</v>
      </c>
      <c r="AA34">
        <v>0</v>
      </c>
      <c r="AB34">
        <v>39.510120000000001</v>
      </c>
      <c r="AC34">
        <v>29.033519999999999</v>
      </c>
      <c r="AD34">
        <v>36.459600000000002</v>
      </c>
      <c r="AE34">
        <v>49.436556000000003</v>
      </c>
      <c r="AF34">
        <v>8.8740000000000006</v>
      </c>
      <c r="AG34">
        <v>12.282</v>
      </c>
      <c r="AH34">
        <v>70.172700000000006</v>
      </c>
      <c r="AI34">
        <v>49.646999999999998</v>
      </c>
      <c r="AJ34">
        <v>0</v>
      </c>
      <c r="AK34">
        <v>50.76</v>
      </c>
      <c r="AL34">
        <v>47.642000000000003</v>
      </c>
      <c r="AM34">
        <v>5.2786799999999996</v>
      </c>
      <c r="AN34">
        <v>0.66954999999999998</v>
      </c>
      <c r="AO34">
        <v>7.35</v>
      </c>
      <c r="AP34">
        <v>5.1239999999999997</v>
      </c>
      <c r="AQ34">
        <v>0</v>
      </c>
      <c r="AR34">
        <v>31.897383000000001</v>
      </c>
      <c r="AS34">
        <v>0</v>
      </c>
      <c r="AT34">
        <v>12.772</v>
      </c>
      <c r="AU34">
        <v>0</v>
      </c>
      <c r="AV34">
        <v>26.774999999999999</v>
      </c>
      <c r="AW34">
        <v>45.612000000000002</v>
      </c>
      <c r="AX34">
        <v>49.32</v>
      </c>
      <c r="AY34">
        <v>0</v>
      </c>
      <c r="AZ34">
        <f t="shared" si="0"/>
        <v>79.639999999999986</v>
      </c>
      <c r="BA34">
        <f t="shared" si="1"/>
        <v>3197.9757320000008</v>
      </c>
      <c r="BD34">
        <v>16.05</v>
      </c>
      <c r="BE34">
        <v>7.64</v>
      </c>
      <c r="BF34">
        <v>2.1800000000000002</v>
      </c>
      <c r="BG34">
        <v>4</v>
      </c>
      <c r="BH34">
        <v>5.81</v>
      </c>
      <c r="BI34">
        <v>7.17</v>
      </c>
      <c r="BJ34">
        <v>1.56</v>
      </c>
      <c r="BK34">
        <v>4.46</v>
      </c>
      <c r="BL34">
        <v>3.59</v>
      </c>
      <c r="BM34">
        <v>1.61</v>
      </c>
      <c r="BN34">
        <v>0</v>
      </c>
      <c r="BO34">
        <v>15.6</v>
      </c>
      <c r="BP34">
        <v>2.97</v>
      </c>
      <c r="BQ34">
        <v>4.38</v>
      </c>
      <c r="BR34">
        <v>2.16</v>
      </c>
      <c r="BS34">
        <v>0.46</v>
      </c>
      <c r="BT34">
        <v>0</v>
      </c>
      <c r="BU34">
        <v>0</v>
      </c>
      <c r="BV34">
        <v>0</v>
      </c>
      <c r="BW34">
        <f t="shared" si="2"/>
        <v>79.639999999999986</v>
      </c>
    </row>
    <row r="35" spans="1:75">
      <c r="A35" t="s">
        <v>77</v>
      </c>
      <c r="B35">
        <v>0</v>
      </c>
      <c r="C35">
        <v>0</v>
      </c>
      <c r="D35">
        <v>12.6</v>
      </c>
      <c r="E35">
        <v>0</v>
      </c>
      <c r="F35">
        <v>0</v>
      </c>
      <c r="G35">
        <v>23.891999999999999</v>
      </c>
      <c r="H35">
        <v>0</v>
      </c>
      <c r="I35">
        <v>0</v>
      </c>
      <c r="J35">
        <v>29.591999999999999</v>
      </c>
      <c r="K35">
        <v>686.77995799999997</v>
      </c>
      <c r="L35">
        <v>653.15250000000003</v>
      </c>
      <c r="M35">
        <v>92</v>
      </c>
      <c r="N35">
        <v>118.125</v>
      </c>
      <c r="O35">
        <v>123.66562500000001</v>
      </c>
      <c r="P35">
        <v>133.125</v>
      </c>
      <c r="Q35">
        <v>10.911809999999999</v>
      </c>
      <c r="R35">
        <v>42.392195999999998</v>
      </c>
      <c r="S35">
        <v>26.390910000000002</v>
      </c>
      <c r="T35">
        <v>0</v>
      </c>
      <c r="U35">
        <v>418.77</v>
      </c>
      <c r="V35">
        <v>14.253199</v>
      </c>
      <c r="W35">
        <v>147.515625</v>
      </c>
      <c r="X35">
        <v>0</v>
      </c>
      <c r="Y35">
        <v>0</v>
      </c>
      <c r="Z35">
        <v>6.5537999999999998</v>
      </c>
      <c r="AA35">
        <v>0</v>
      </c>
      <c r="AB35">
        <v>39.510120000000001</v>
      </c>
      <c r="AC35">
        <v>29.033519999999999</v>
      </c>
      <c r="AD35">
        <v>36.459600000000002</v>
      </c>
      <c r="AE35">
        <v>49.436556000000003</v>
      </c>
      <c r="AF35">
        <v>8.8740000000000006</v>
      </c>
      <c r="AG35">
        <v>12.282</v>
      </c>
      <c r="AH35">
        <v>70.172700000000006</v>
      </c>
      <c r="AI35">
        <v>49.646999999999998</v>
      </c>
      <c r="AJ35">
        <v>0</v>
      </c>
      <c r="AK35">
        <v>50.76</v>
      </c>
      <c r="AL35">
        <v>60.423999999999999</v>
      </c>
      <c r="AM35">
        <v>10.5307</v>
      </c>
      <c r="AN35">
        <v>0.66954999999999998</v>
      </c>
      <c r="AO35">
        <v>7.35</v>
      </c>
      <c r="AP35">
        <v>5.1239999999999997</v>
      </c>
      <c r="AQ35">
        <v>0</v>
      </c>
      <c r="AR35">
        <v>31.897383000000001</v>
      </c>
      <c r="AS35">
        <v>0</v>
      </c>
      <c r="AT35">
        <v>12.772</v>
      </c>
      <c r="AU35">
        <v>0</v>
      </c>
      <c r="AV35">
        <v>26.25</v>
      </c>
      <c r="AW35">
        <v>45.612000000000002</v>
      </c>
      <c r="AX35">
        <v>48.771999999999998</v>
      </c>
      <c r="AY35">
        <v>0</v>
      </c>
      <c r="AZ35">
        <f t="shared" si="0"/>
        <v>79.639999999999986</v>
      </c>
      <c r="BA35">
        <f t="shared" si="1"/>
        <v>3214.9367520000005</v>
      </c>
      <c r="BD35">
        <v>16.05</v>
      </c>
      <c r="BE35">
        <v>7.64</v>
      </c>
      <c r="BF35">
        <v>2.1800000000000002</v>
      </c>
      <c r="BG35">
        <v>4</v>
      </c>
      <c r="BH35">
        <v>5.81</v>
      </c>
      <c r="BI35">
        <v>7.17</v>
      </c>
      <c r="BJ35">
        <v>1.56</v>
      </c>
      <c r="BK35">
        <v>4.46</v>
      </c>
      <c r="BL35">
        <v>3.59</v>
      </c>
      <c r="BM35">
        <v>1.61</v>
      </c>
      <c r="BN35">
        <v>0</v>
      </c>
      <c r="BO35">
        <v>15.6</v>
      </c>
      <c r="BP35">
        <v>2.97</v>
      </c>
      <c r="BQ35">
        <v>4.38</v>
      </c>
      <c r="BR35">
        <v>2.16</v>
      </c>
      <c r="BS35">
        <v>0.46</v>
      </c>
      <c r="BT35">
        <v>0</v>
      </c>
      <c r="BU35">
        <v>0</v>
      </c>
      <c r="BV35">
        <v>0</v>
      </c>
      <c r="BW35">
        <f t="shared" si="2"/>
        <v>79.639999999999986</v>
      </c>
    </row>
    <row r="36" spans="1:75">
      <c r="A36" t="s">
        <v>78</v>
      </c>
      <c r="B36">
        <v>0</v>
      </c>
      <c r="C36">
        <v>0</v>
      </c>
      <c r="D36">
        <v>12.6</v>
      </c>
      <c r="E36">
        <v>0</v>
      </c>
      <c r="F36">
        <v>0</v>
      </c>
      <c r="G36">
        <v>23.891999999999999</v>
      </c>
      <c r="H36">
        <v>0</v>
      </c>
      <c r="I36">
        <v>0</v>
      </c>
      <c r="J36">
        <v>29.591999999999999</v>
      </c>
      <c r="K36">
        <v>686.77995799999997</v>
      </c>
      <c r="L36">
        <v>653.15250000000003</v>
      </c>
      <c r="M36">
        <v>92</v>
      </c>
      <c r="N36">
        <v>118.125</v>
      </c>
      <c r="O36">
        <v>123.66562500000001</v>
      </c>
      <c r="P36">
        <v>133.125</v>
      </c>
      <c r="Q36">
        <v>10.911809999999999</v>
      </c>
      <c r="R36">
        <v>42.392195999999998</v>
      </c>
      <c r="S36">
        <v>26.390910000000002</v>
      </c>
      <c r="T36">
        <v>0</v>
      </c>
      <c r="U36">
        <v>418.77</v>
      </c>
      <c r="V36">
        <v>14.253199</v>
      </c>
      <c r="W36">
        <v>147.515625</v>
      </c>
      <c r="X36">
        <v>0</v>
      </c>
      <c r="Y36">
        <v>0</v>
      </c>
      <c r="Z36">
        <v>6.5537999999999998</v>
      </c>
      <c r="AA36">
        <v>0</v>
      </c>
      <c r="AB36">
        <v>39.510120000000001</v>
      </c>
      <c r="AC36">
        <v>29.033519999999999</v>
      </c>
      <c r="AD36">
        <v>27.3447</v>
      </c>
      <c r="AE36">
        <v>49.436556000000003</v>
      </c>
      <c r="AF36">
        <v>8.8740000000000006</v>
      </c>
      <c r="AG36">
        <v>12.282</v>
      </c>
      <c r="AH36">
        <v>70.172700000000006</v>
      </c>
      <c r="AI36">
        <v>49.646999999999998</v>
      </c>
      <c r="AJ36">
        <v>0</v>
      </c>
      <c r="AK36">
        <v>50.76</v>
      </c>
      <c r="AL36">
        <v>60.423999999999999</v>
      </c>
      <c r="AM36">
        <v>10.5307</v>
      </c>
      <c r="AN36">
        <v>0.66954999999999998</v>
      </c>
      <c r="AO36">
        <v>7.35</v>
      </c>
      <c r="AP36">
        <v>5.1239999999999997</v>
      </c>
      <c r="AQ36">
        <v>0</v>
      </c>
      <c r="AR36">
        <v>31.897383000000001</v>
      </c>
      <c r="AS36">
        <v>0</v>
      </c>
      <c r="AT36">
        <v>12.772</v>
      </c>
      <c r="AU36">
        <v>0</v>
      </c>
      <c r="AV36">
        <v>26.25</v>
      </c>
      <c r="AW36">
        <v>45.612000000000002</v>
      </c>
      <c r="AX36">
        <v>48.771999999999998</v>
      </c>
      <c r="AY36">
        <v>0</v>
      </c>
      <c r="AZ36">
        <f t="shared" si="0"/>
        <v>79.639999999999986</v>
      </c>
      <c r="BA36">
        <f t="shared" si="1"/>
        <v>3205.8218520000005</v>
      </c>
      <c r="BD36">
        <v>16.05</v>
      </c>
      <c r="BE36">
        <v>7.64</v>
      </c>
      <c r="BF36">
        <v>2.1800000000000002</v>
      </c>
      <c r="BG36">
        <v>4</v>
      </c>
      <c r="BH36">
        <v>5.81</v>
      </c>
      <c r="BI36">
        <v>7.17</v>
      </c>
      <c r="BJ36">
        <v>1.56</v>
      </c>
      <c r="BK36">
        <v>4.46</v>
      </c>
      <c r="BL36">
        <v>3.59</v>
      </c>
      <c r="BM36">
        <v>1.61</v>
      </c>
      <c r="BN36">
        <v>0</v>
      </c>
      <c r="BO36">
        <v>15.6</v>
      </c>
      <c r="BP36">
        <v>2.97</v>
      </c>
      <c r="BQ36">
        <v>4.38</v>
      </c>
      <c r="BR36">
        <v>2.16</v>
      </c>
      <c r="BS36">
        <v>0.46</v>
      </c>
      <c r="BT36">
        <v>0</v>
      </c>
      <c r="BU36">
        <v>0</v>
      </c>
      <c r="BV36">
        <v>0</v>
      </c>
      <c r="BW36">
        <f t="shared" si="2"/>
        <v>79.639999999999986</v>
      </c>
    </row>
    <row r="37" spans="1:75">
      <c r="A37" t="s">
        <v>79</v>
      </c>
      <c r="B37">
        <v>0</v>
      </c>
      <c r="C37">
        <v>0</v>
      </c>
      <c r="D37">
        <v>12.6</v>
      </c>
      <c r="E37">
        <v>0</v>
      </c>
      <c r="F37">
        <v>0</v>
      </c>
      <c r="G37">
        <v>23.891999999999999</v>
      </c>
      <c r="H37">
        <v>0</v>
      </c>
      <c r="I37">
        <v>0</v>
      </c>
      <c r="J37">
        <v>29.591999999999999</v>
      </c>
      <c r="K37">
        <v>686.77995799999997</v>
      </c>
      <c r="L37">
        <v>653.15250000000003</v>
      </c>
      <c r="M37">
        <v>92</v>
      </c>
      <c r="N37">
        <v>118.125</v>
      </c>
      <c r="O37">
        <v>123.66562500000001</v>
      </c>
      <c r="P37">
        <v>133.125</v>
      </c>
      <c r="Q37">
        <v>10.911809999999999</v>
      </c>
      <c r="R37">
        <v>42.392195999999998</v>
      </c>
      <c r="S37">
        <v>26.390910000000002</v>
      </c>
      <c r="T37">
        <v>0</v>
      </c>
      <c r="U37">
        <v>418.77</v>
      </c>
      <c r="V37">
        <v>14.253199</v>
      </c>
      <c r="W37">
        <v>147.515625</v>
      </c>
      <c r="X37">
        <v>0</v>
      </c>
      <c r="Y37">
        <v>0</v>
      </c>
      <c r="Z37">
        <v>6.5537999999999998</v>
      </c>
      <c r="AA37">
        <v>0</v>
      </c>
      <c r="AB37">
        <v>39.510120000000001</v>
      </c>
      <c r="AC37">
        <v>19.35568</v>
      </c>
      <c r="AD37">
        <v>27.3447</v>
      </c>
      <c r="AE37">
        <v>49.436556000000003</v>
      </c>
      <c r="AF37">
        <v>8.8740000000000006</v>
      </c>
      <c r="AG37">
        <v>12.282</v>
      </c>
      <c r="AH37">
        <v>70.172700000000006</v>
      </c>
      <c r="AI37">
        <v>49.646999999999998</v>
      </c>
      <c r="AJ37">
        <v>0</v>
      </c>
      <c r="AK37">
        <v>50.76</v>
      </c>
      <c r="AL37">
        <v>60.423999999999999</v>
      </c>
      <c r="AM37">
        <v>10.5307</v>
      </c>
      <c r="AN37">
        <v>0.66954999999999998</v>
      </c>
      <c r="AO37">
        <v>7.35</v>
      </c>
      <c r="AP37">
        <v>11.7852</v>
      </c>
      <c r="AQ37">
        <v>0</v>
      </c>
      <c r="AR37">
        <v>31.897383000000001</v>
      </c>
      <c r="AS37">
        <v>0</v>
      </c>
      <c r="AT37">
        <v>12.772</v>
      </c>
      <c r="AU37">
        <v>0</v>
      </c>
      <c r="AV37">
        <v>26.25</v>
      </c>
      <c r="AW37">
        <v>45.612000000000002</v>
      </c>
      <c r="AX37">
        <v>48.771999999999998</v>
      </c>
      <c r="AY37">
        <v>0</v>
      </c>
      <c r="AZ37">
        <f t="shared" si="0"/>
        <v>79.639999999999986</v>
      </c>
      <c r="BA37">
        <f t="shared" si="1"/>
        <v>3202.8052120000007</v>
      </c>
      <c r="BD37">
        <v>16.05</v>
      </c>
      <c r="BE37">
        <v>7.64</v>
      </c>
      <c r="BF37">
        <v>2.1800000000000002</v>
      </c>
      <c r="BG37">
        <v>4</v>
      </c>
      <c r="BH37">
        <v>5.81</v>
      </c>
      <c r="BI37">
        <v>7.17</v>
      </c>
      <c r="BJ37">
        <v>1.56</v>
      </c>
      <c r="BK37">
        <v>4.46</v>
      </c>
      <c r="BL37">
        <v>3.59</v>
      </c>
      <c r="BM37">
        <v>1.61</v>
      </c>
      <c r="BN37">
        <v>0</v>
      </c>
      <c r="BO37">
        <v>15.6</v>
      </c>
      <c r="BP37">
        <v>2.97</v>
      </c>
      <c r="BQ37">
        <v>4.38</v>
      </c>
      <c r="BR37">
        <v>2.16</v>
      </c>
      <c r="BS37">
        <v>0.46</v>
      </c>
      <c r="BT37">
        <v>0</v>
      </c>
      <c r="BU37">
        <v>0</v>
      </c>
      <c r="BV37">
        <v>0</v>
      </c>
      <c r="BW37">
        <f t="shared" si="2"/>
        <v>79.639999999999986</v>
      </c>
    </row>
    <row r="38" spans="1:75">
      <c r="A38" t="s">
        <v>80</v>
      </c>
      <c r="B38">
        <v>0</v>
      </c>
      <c r="C38">
        <v>0</v>
      </c>
      <c r="D38">
        <v>12.6</v>
      </c>
      <c r="E38">
        <v>0</v>
      </c>
      <c r="F38">
        <v>0</v>
      </c>
      <c r="G38">
        <v>23.891999999999999</v>
      </c>
      <c r="H38">
        <v>0</v>
      </c>
      <c r="I38">
        <v>0</v>
      </c>
      <c r="J38">
        <v>29.591999999999999</v>
      </c>
      <c r="K38">
        <v>686.77995799999997</v>
      </c>
      <c r="L38">
        <v>653.15250000000003</v>
      </c>
      <c r="M38">
        <v>92</v>
      </c>
      <c r="N38">
        <v>118.125</v>
      </c>
      <c r="O38">
        <v>123.66562500000001</v>
      </c>
      <c r="P38">
        <v>133.125</v>
      </c>
      <c r="Q38">
        <v>10.911809999999999</v>
      </c>
      <c r="R38">
        <v>42.392195999999998</v>
      </c>
      <c r="S38">
        <v>26.390910000000002</v>
      </c>
      <c r="T38">
        <v>0</v>
      </c>
      <c r="U38">
        <v>418.77</v>
      </c>
      <c r="V38">
        <v>14.253199</v>
      </c>
      <c r="W38">
        <v>147.515625</v>
      </c>
      <c r="X38">
        <v>0</v>
      </c>
      <c r="Y38">
        <v>0</v>
      </c>
      <c r="Z38">
        <v>6.5537999999999998</v>
      </c>
      <c r="AA38">
        <v>0</v>
      </c>
      <c r="AB38">
        <v>39.510120000000001</v>
      </c>
      <c r="AC38">
        <v>19.35568</v>
      </c>
      <c r="AD38">
        <v>27.3447</v>
      </c>
      <c r="AE38">
        <v>49.436556000000003</v>
      </c>
      <c r="AF38">
        <v>8.8740000000000006</v>
      </c>
      <c r="AG38">
        <v>12.282</v>
      </c>
      <c r="AH38">
        <v>70.172700000000006</v>
      </c>
      <c r="AI38">
        <v>7.6379999999999999</v>
      </c>
      <c r="AJ38">
        <v>0</v>
      </c>
      <c r="AK38">
        <v>50.76</v>
      </c>
      <c r="AL38">
        <v>60.423999999999999</v>
      </c>
      <c r="AM38">
        <v>10.5307</v>
      </c>
      <c r="AN38">
        <v>0.66954999999999998</v>
      </c>
      <c r="AO38">
        <v>7.35</v>
      </c>
      <c r="AP38">
        <v>11.7852</v>
      </c>
      <c r="AQ38">
        <v>0</v>
      </c>
      <c r="AR38">
        <v>31.897383000000001</v>
      </c>
      <c r="AS38">
        <v>0</v>
      </c>
      <c r="AT38">
        <v>12.772</v>
      </c>
      <c r="AU38">
        <v>0</v>
      </c>
      <c r="AV38">
        <v>26.25</v>
      </c>
      <c r="AW38">
        <v>45.612000000000002</v>
      </c>
      <c r="AX38">
        <v>48.771999999999998</v>
      </c>
      <c r="AY38">
        <v>0</v>
      </c>
      <c r="AZ38">
        <f t="shared" si="0"/>
        <v>79.639999999999986</v>
      </c>
      <c r="BA38">
        <f t="shared" si="1"/>
        <v>3160.7962120000007</v>
      </c>
      <c r="BD38">
        <v>16.05</v>
      </c>
      <c r="BE38">
        <v>7.64</v>
      </c>
      <c r="BF38">
        <v>2.1800000000000002</v>
      </c>
      <c r="BG38">
        <v>4</v>
      </c>
      <c r="BH38">
        <v>5.81</v>
      </c>
      <c r="BI38">
        <v>7.17</v>
      </c>
      <c r="BJ38">
        <v>1.56</v>
      </c>
      <c r="BK38">
        <v>4.46</v>
      </c>
      <c r="BL38">
        <v>3.59</v>
      </c>
      <c r="BM38">
        <v>1.61</v>
      </c>
      <c r="BN38">
        <v>0</v>
      </c>
      <c r="BO38">
        <v>15.6</v>
      </c>
      <c r="BP38">
        <v>2.97</v>
      </c>
      <c r="BQ38">
        <v>4.38</v>
      </c>
      <c r="BR38">
        <v>2.16</v>
      </c>
      <c r="BS38">
        <v>0.46</v>
      </c>
      <c r="BT38">
        <v>0</v>
      </c>
      <c r="BU38">
        <v>0</v>
      </c>
      <c r="BV38">
        <v>0</v>
      </c>
      <c r="BW38">
        <f t="shared" si="2"/>
        <v>79.639999999999986</v>
      </c>
    </row>
    <row r="39" spans="1:75">
      <c r="A39" t="s">
        <v>81</v>
      </c>
      <c r="B39">
        <v>0</v>
      </c>
      <c r="C39">
        <v>0</v>
      </c>
      <c r="D39">
        <v>12.6</v>
      </c>
      <c r="E39">
        <v>0</v>
      </c>
      <c r="F39">
        <v>0</v>
      </c>
      <c r="G39">
        <v>23.891999999999999</v>
      </c>
      <c r="H39">
        <v>0</v>
      </c>
      <c r="I39">
        <v>0</v>
      </c>
      <c r="J39">
        <v>29.591999999999999</v>
      </c>
      <c r="K39">
        <v>686.77995799999997</v>
      </c>
      <c r="L39">
        <v>653.15250000000003</v>
      </c>
      <c r="M39">
        <v>92</v>
      </c>
      <c r="N39">
        <v>118.125</v>
      </c>
      <c r="O39">
        <v>123.66562500000001</v>
      </c>
      <c r="P39">
        <v>133.125</v>
      </c>
      <c r="Q39">
        <v>10.911809999999999</v>
      </c>
      <c r="R39">
        <v>42.392195999999998</v>
      </c>
      <c r="S39">
        <v>26.390910000000002</v>
      </c>
      <c r="T39">
        <v>0</v>
      </c>
      <c r="U39">
        <v>418.77</v>
      </c>
      <c r="V39">
        <v>14.253199</v>
      </c>
      <c r="W39">
        <v>147.515625</v>
      </c>
      <c r="X39">
        <v>0</v>
      </c>
      <c r="Y39">
        <v>0</v>
      </c>
      <c r="Z39">
        <v>6.5537999999999998</v>
      </c>
      <c r="AA39">
        <v>0</v>
      </c>
      <c r="AB39">
        <v>26.260100000000001</v>
      </c>
      <c r="AC39">
        <v>9.6778399999999998</v>
      </c>
      <c r="AD39">
        <v>27.3447</v>
      </c>
      <c r="AE39">
        <v>49.436556000000003</v>
      </c>
      <c r="AF39">
        <v>8.8740000000000006</v>
      </c>
      <c r="AG39">
        <v>12.282</v>
      </c>
      <c r="AH39">
        <v>70.172700000000006</v>
      </c>
      <c r="AI39">
        <v>2.5459999999999998</v>
      </c>
      <c r="AJ39">
        <v>0</v>
      </c>
      <c r="AK39">
        <v>50.76</v>
      </c>
      <c r="AL39">
        <v>60.423999999999999</v>
      </c>
      <c r="AM39">
        <v>10.5307</v>
      </c>
      <c r="AN39">
        <v>0.66954999999999998</v>
      </c>
      <c r="AO39">
        <v>7.35</v>
      </c>
      <c r="AP39">
        <v>5.1239999999999997</v>
      </c>
      <c r="AQ39">
        <v>0</v>
      </c>
      <c r="AR39">
        <v>31.897383000000001</v>
      </c>
      <c r="AS39">
        <v>0</v>
      </c>
      <c r="AT39">
        <v>12.772</v>
      </c>
      <c r="AU39">
        <v>0</v>
      </c>
      <c r="AV39">
        <v>25.725000000000001</v>
      </c>
      <c r="AW39">
        <v>45.612000000000002</v>
      </c>
      <c r="AX39">
        <v>48.771999999999998</v>
      </c>
      <c r="AY39">
        <v>0</v>
      </c>
      <c r="AZ39">
        <f t="shared" si="0"/>
        <v>79.639999999999986</v>
      </c>
      <c r="BA39">
        <f t="shared" si="1"/>
        <v>3125.5901520000002</v>
      </c>
      <c r="BD39">
        <v>16.05</v>
      </c>
      <c r="BE39">
        <v>7.64</v>
      </c>
      <c r="BF39">
        <v>2.1800000000000002</v>
      </c>
      <c r="BG39">
        <v>4</v>
      </c>
      <c r="BH39">
        <v>5.81</v>
      </c>
      <c r="BI39">
        <v>7.17</v>
      </c>
      <c r="BJ39">
        <v>1.56</v>
      </c>
      <c r="BK39">
        <v>4.46</v>
      </c>
      <c r="BL39">
        <v>3.59</v>
      </c>
      <c r="BM39">
        <v>1.61</v>
      </c>
      <c r="BN39">
        <v>0</v>
      </c>
      <c r="BO39">
        <v>15.6</v>
      </c>
      <c r="BP39">
        <v>2.97</v>
      </c>
      <c r="BQ39">
        <v>4.38</v>
      </c>
      <c r="BR39">
        <v>2.16</v>
      </c>
      <c r="BS39">
        <v>0.46</v>
      </c>
      <c r="BT39">
        <v>0</v>
      </c>
      <c r="BU39">
        <v>0</v>
      </c>
      <c r="BV39">
        <v>0</v>
      </c>
      <c r="BW39">
        <f t="shared" si="2"/>
        <v>79.639999999999986</v>
      </c>
    </row>
    <row r="40" spans="1:75">
      <c r="A40" t="s">
        <v>82</v>
      </c>
      <c r="B40">
        <v>0</v>
      </c>
      <c r="C40">
        <v>0</v>
      </c>
      <c r="D40">
        <v>12.6</v>
      </c>
      <c r="E40">
        <v>0</v>
      </c>
      <c r="F40">
        <v>0</v>
      </c>
      <c r="G40">
        <v>23.891999999999999</v>
      </c>
      <c r="H40">
        <v>0</v>
      </c>
      <c r="I40">
        <v>0</v>
      </c>
      <c r="J40">
        <v>29.591999999999999</v>
      </c>
      <c r="K40">
        <v>686.77995799999997</v>
      </c>
      <c r="L40">
        <v>653.15250000000003</v>
      </c>
      <c r="M40">
        <v>92</v>
      </c>
      <c r="N40">
        <v>118.125</v>
      </c>
      <c r="O40">
        <v>123.66562500000001</v>
      </c>
      <c r="P40">
        <v>133.125</v>
      </c>
      <c r="Q40">
        <v>10.911809999999999</v>
      </c>
      <c r="R40">
        <v>42.392195999999998</v>
      </c>
      <c r="S40">
        <v>26.390910000000002</v>
      </c>
      <c r="T40">
        <v>0</v>
      </c>
      <c r="U40">
        <v>418.77</v>
      </c>
      <c r="V40">
        <v>14.253199</v>
      </c>
      <c r="W40">
        <v>147.515625</v>
      </c>
      <c r="X40">
        <v>0</v>
      </c>
      <c r="Y40">
        <v>0</v>
      </c>
      <c r="Z40">
        <v>6.5537999999999998</v>
      </c>
      <c r="AA40">
        <v>0</v>
      </c>
      <c r="AB40">
        <v>26.260100000000001</v>
      </c>
      <c r="AC40">
        <v>9.6778399999999998</v>
      </c>
      <c r="AD40">
        <v>27.3447</v>
      </c>
      <c r="AE40">
        <v>49.436556000000003</v>
      </c>
      <c r="AF40">
        <v>8.8740000000000006</v>
      </c>
      <c r="AG40">
        <v>12.282</v>
      </c>
      <c r="AH40">
        <v>70.172700000000006</v>
      </c>
      <c r="AI40">
        <v>0</v>
      </c>
      <c r="AJ40">
        <v>0</v>
      </c>
      <c r="AK40">
        <v>50.76</v>
      </c>
      <c r="AL40">
        <v>60.423999999999999</v>
      </c>
      <c r="AM40">
        <v>10.5307</v>
      </c>
      <c r="AN40">
        <v>0.66954999999999998</v>
      </c>
      <c r="AO40">
        <v>7.35</v>
      </c>
      <c r="AP40">
        <v>5.1239999999999997</v>
      </c>
      <c r="AQ40">
        <v>0</v>
      </c>
      <c r="AR40">
        <v>31.897383000000001</v>
      </c>
      <c r="AS40">
        <v>0</v>
      </c>
      <c r="AT40">
        <v>12.772</v>
      </c>
      <c r="AU40">
        <v>0</v>
      </c>
      <c r="AV40">
        <v>25.725000000000001</v>
      </c>
      <c r="AW40">
        <v>45.612000000000002</v>
      </c>
      <c r="AX40">
        <v>48.771999999999998</v>
      </c>
      <c r="AY40">
        <v>0</v>
      </c>
      <c r="AZ40">
        <f t="shared" si="0"/>
        <v>79.639999999999986</v>
      </c>
      <c r="BA40">
        <f t="shared" si="1"/>
        <v>3123.0441520000004</v>
      </c>
      <c r="BD40">
        <v>16.05</v>
      </c>
      <c r="BE40">
        <v>7.64</v>
      </c>
      <c r="BF40">
        <v>2.1800000000000002</v>
      </c>
      <c r="BG40">
        <v>4</v>
      </c>
      <c r="BH40">
        <v>5.81</v>
      </c>
      <c r="BI40">
        <v>7.17</v>
      </c>
      <c r="BJ40">
        <v>1.56</v>
      </c>
      <c r="BK40">
        <v>4.46</v>
      </c>
      <c r="BL40">
        <v>3.59</v>
      </c>
      <c r="BM40">
        <v>1.61</v>
      </c>
      <c r="BN40">
        <v>0</v>
      </c>
      <c r="BO40">
        <v>15.6</v>
      </c>
      <c r="BP40">
        <v>2.97</v>
      </c>
      <c r="BQ40">
        <v>4.38</v>
      </c>
      <c r="BR40">
        <v>2.16</v>
      </c>
      <c r="BS40">
        <v>0.46</v>
      </c>
      <c r="BT40">
        <v>0</v>
      </c>
      <c r="BU40">
        <v>0</v>
      </c>
      <c r="BV40">
        <v>0</v>
      </c>
      <c r="BW40">
        <f t="shared" si="2"/>
        <v>79.639999999999986</v>
      </c>
    </row>
    <row r="41" spans="1:75">
      <c r="A41" t="s">
        <v>83</v>
      </c>
      <c r="B41">
        <v>0</v>
      </c>
      <c r="C41">
        <v>0</v>
      </c>
      <c r="D41">
        <v>12.6</v>
      </c>
      <c r="E41">
        <v>0</v>
      </c>
      <c r="F41">
        <v>0</v>
      </c>
      <c r="G41">
        <v>23.891999999999999</v>
      </c>
      <c r="H41">
        <v>0</v>
      </c>
      <c r="I41">
        <v>0</v>
      </c>
      <c r="J41">
        <v>29.591999999999999</v>
      </c>
      <c r="K41">
        <v>686.77995799999997</v>
      </c>
      <c r="L41">
        <v>653.15250000000003</v>
      </c>
      <c r="M41">
        <v>92</v>
      </c>
      <c r="N41">
        <v>118.125</v>
      </c>
      <c r="O41">
        <v>123.66562500000001</v>
      </c>
      <c r="P41">
        <v>133.125</v>
      </c>
      <c r="Q41">
        <v>10.911809999999999</v>
      </c>
      <c r="R41">
        <v>42.392195999999998</v>
      </c>
      <c r="S41">
        <v>26.390910000000002</v>
      </c>
      <c r="T41">
        <v>0</v>
      </c>
      <c r="U41">
        <v>418.77</v>
      </c>
      <c r="V41">
        <v>14.253199</v>
      </c>
      <c r="W41">
        <v>147.515625</v>
      </c>
      <c r="X41">
        <v>0</v>
      </c>
      <c r="Y41">
        <v>0</v>
      </c>
      <c r="Z41">
        <v>0</v>
      </c>
      <c r="AA41">
        <v>0</v>
      </c>
      <c r="AB41">
        <v>13.0634</v>
      </c>
      <c r="AC41">
        <v>9.6778399999999998</v>
      </c>
      <c r="AD41">
        <v>27.3447</v>
      </c>
      <c r="AE41">
        <v>49.436556000000003</v>
      </c>
      <c r="AF41">
        <v>8.8740000000000006</v>
      </c>
      <c r="AG41">
        <v>12.282</v>
      </c>
      <c r="AH41">
        <v>70.172700000000006</v>
      </c>
      <c r="AI41">
        <v>0</v>
      </c>
      <c r="AJ41">
        <v>0</v>
      </c>
      <c r="AK41">
        <v>50.76</v>
      </c>
      <c r="AL41">
        <v>60.423999999999999</v>
      </c>
      <c r="AM41">
        <v>10.5307</v>
      </c>
      <c r="AN41">
        <v>0.66954999999999998</v>
      </c>
      <c r="AO41">
        <v>8.3496000000000006</v>
      </c>
      <c r="AP41">
        <v>5.1239999999999997</v>
      </c>
      <c r="AQ41">
        <v>0</v>
      </c>
      <c r="AR41">
        <v>31.897383000000001</v>
      </c>
      <c r="AS41">
        <v>0</v>
      </c>
      <c r="AT41">
        <v>12.772</v>
      </c>
      <c r="AU41">
        <v>0</v>
      </c>
      <c r="AV41">
        <v>25.725000000000001</v>
      </c>
      <c r="AW41">
        <v>45.612000000000002</v>
      </c>
      <c r="AX41">
        <v>48.771999999999998</v>
      </c>
      <c r="AY41">
        <v>0</v>
      </c>
      <c r="AZ41">
        <f t="shared" si="0"/>
        <v>79.639999999999986</v>
      </c>
      <c r="BA41">
        <f t="shared" si="1"/>
        <v>3104.2932520000004</v>
      </c>
      <c r="BD41">
        <v>16.05</v>
      </c>
      <c r="BE41">
        <v>7.64</v>
      </c>
      <c r="BF41">
        <v>2.1800000000000002</v>
      </c>
      <c r="BG41">
        <v>4</v>
      </c>
      <c r="BH41">
        <v>5.81</v>
      </c>
      <c r="BI41">
        <v>7.17</v>
      </c>
      <c r="BJ41">
        <v>1.56</v>
      </c>
      <c r="BK41">
        <v>4.46</v>
      </c>
      <c r="BL41">
        <v>3.59</v>
      </c>
      <c r="BM41">
        <v>1.61</v>
      </c>
      <c r="BN41">
        <v>0</v>
      </c>
      <c r="BO41">
        <v>15.6</v>
      </c>
      <c r="BP41">
        <v>2.97</v>
      </c>
      <c r="BQ41">
        <v>4.38</v>
      </c>
      <c r="BR41">
        <v>2.16</v>
      </c>
      <c r="BS41">
        <v>0.46</v>
      </c>
      <c r="BT41">
        <v>0</v>
      </c>
      <c r="BU41">
        <v>0</v>
      </c>
      <c r="BV41">
        <v>0</v>
      </c>
      <c r="BW41">
        <f t="shared" si="2"/>
        <v>79.639999999999986</v>
      </c>
    </row>
    <row r="42" spans="1:75">
      <c r="A42" t="s">
        <v>84</v>
      </c>
      <c r="B42">
        <v>0</v>
      </c>
      <c r="C42">
        <v>0</v>
      </c>
      <c r="D42">
        <v>12.6</v>
      </c>
      <c r="E42">
        <v>0</v>
      </c>
      <c r="F42">
        <v>0</v>
      </c>
      <c r="G42">
        <v>23.891999999999999</v>
      </c>
      <c r="H42">
        <v>0</v>
      </c>
      <c r="I42">
        <v>0</v>
      </c>
      <c r="J42">
        <v>29.591999999999999</v>
      </c>
      <c r="K42">
        <v>686.77995799999997</v>
      </c>
      <c r="L42">
        <v>653.15250000000003</v>
      </c>
      <c r="M42">
        <v>92</v>
      </c>
      <c r="N42">
        <v>118.125</v>
      </c>
      <c r="O42">
        <v>123.66562500000001</v>
      </c>
      <c r="P42">
        <v>133.125</v>
      </c>
      <c r="Q42">
        <v>10.911809999999999</v>
      </c>
      <c r="R42">
        <v>42.392195999999998</v>
      </c>
      <c r="S42">
        <v>26.390910000000002</v>
      </c>
      <c r="T42">
        <v>0</v>
      </c>
      <c r="U42">
        <v>418.77</v>
      </c>
      <c r="V42">
        <v>14.253199</v>
      </c>
      <c r="W42">
        <v>147.515625</v>
      </c>
      <c r="X42">
        <v>0</v>
      </c>
      <c r="Y42">
        <v>0</v>
      </c>
      <c r="Z42">
        <v>0</v>
      </c>
      <c r="AA42">
        <v>0</v>
      </c>
      <c r="AB42">
        <v>13.0634</v>
      </c>
      <c r="AC42">
        <v>9.6778399999999998</v>
      </c>
      <c r="AD42">
        <v>27.3447</v>
      </c>
      <c r="AE42">
        <v>49.436556000000003</v>
      </c>
      <c r="AF42">
        <v>8.8740000000000006</v>
      </c>
      <c r="AG42">
        <v>12.282</v>
      </c>
      <c r="AH42">
        <v>70.172700000000006</v>
      </c>
      <c r="AI42">
        <v>0</v>
      </c>
      <c r="AJ42">
        <v>0</v>
      </c>
      <c r="AK42">
        <v>50.76</v>
      </c>
      <c r="AL42">
        <v>60.423999999999999</v>
      </c>
      <c r="AM42">
        <v>10.5307</v>
      </c>
      <c r="AN42">
        <v>0.66954999999999998</v>
      </c>
      <c r="AO42">
        <v>8.3496000000000006</v>
      </c>
      <c r="AP42">
        <v>5.1239999999999997</v>
      </c>
      <c r="AQ42">
        <v>0</v>
      </c>
      <c r="AR42">
        <v>31.897383000000001</v>
      </c>
      <c r="AS42">
        <v>0</v>
      </c>
      <c r="AT42">
        <v>12.772</v>
      </c>
      <c r="AU42">
        <v>0</v>
      </c>
      <c r="AV42">
        <v>25.725000000000001</v>
      </c>
      <c r="AW42">
        <v>45.612000000000002</v>
      </c>
      <c r="AX42">
        <v>48.771999999999998</v>
      </c>
      <c r="AY42">
        <v>0</v>
      </c>
      <c r="AZ42">
        <f t="shared" si="0"/>
        <v>79.72999999999999</v>
      </c>
      <c r="BA42">
        <f t="shared" si="1"/>
        <v>3104.3832520000005</v>
      </c>
      <c r="BD42">
        <v>16.05</v>
      </c>
      <c r="BE42">
        <v>7.64</v>
      </c>
      <c r="BF42">
        <v>2.1800000000000002</v>
      </c>
      <c r="BG42">
        <v>4</v>
      </c>
      <c r="BH42">
        <v>5.81</v>
      </c>
      <c r="BI42">
        <v>7.17</v>
      </c>
      <c r="BJ42">
        <v>1.56</v>
      </c>
      <c r="BK42">
        <v>4.51</v>
      </c>
      <c r="BL42">
        <v>3.63</v>
      </c>
      <c r="BM42">
        <v>1.61</v>
      </c>
      <c r="BN42">
        <v>0</v>
      </c>
      <c r="BO42">
        <v>15.6</v>
      </c>
      <c r="BP42">
        <v>2.97</v>
      </c>
      <c r="BQ42">
        <v>4.38</v>
      </c>
      <c r="BR42">
        <v>2.16</v>
      </c>
      <c r="BS42">
        <v>0.46</v>
      </c>
      <c r="BT42">
        <v>0</v>
      </c>
      <c r="BU42">
        <v>0</v>
      </c>
      <c r="BV42">
        <v>0</v>
      </c>
      <c r="BW42">
        <f t="shared" si="2"/>
        <v>79.72999999999999</v>
      </c>
    </row>
    <row r="43" spans="1:75">
      <c r="A43" t="s">
        <v>85</v>
      </c>
      <c r="B43">
        <v>0</v>
      </c>
      <c r="C43">
        <v>0</v>
      </c>
      <c r="D43">
        <v>12.6</v>
      </c>
      <c r="E43">
        <v>0</v>
      </c>
      <c r="F43">
        <v>0</v>
      </c>
      <c r="G43">
        <v>23.891999999999999</v>
      </c>
      <c r="H43">
        <v>0</v>
      </c>
      <c r="I43">
        <v>0</v>
      </c>
      <c r="J43">
        <v>31.236000000000001</v>
      </c>
      <c r="K43">
        <v>686.77995799999997</v>
      </c>
      <c r="L43">
        <v>653.15250000000003</v>
      </c>
      <c r="M43">
        <v>92</v>
      </c>
      <c r="N43">
        <v>118.125</v>
      </c>
      <c r="O43">
        <v>123.66562500000001</v>
      </c>
      <c r="P43">
        <v>133.125</v>
      </c>
      <c r="Q43">
        <v>10.911809999999999</v>
      </c>
      <c r="R43">
        <v>42.392195999999998</v>
      </c>
      <c r="S43">
        <v>26.390910000000002</v>
      </c>
      <c r="T43">
        <v>0</v>
      </c>
      <c r="U43">
        <v>418.77</v>
      </c>
      <c r="V43">
        <v>14.253199</v>
      </c>
      <c r="W43">
        <v>147.515625</v>
      </c>
      <c r="X43">
        <v>0</v>
      </c>
      <c r="Y43">
        <v>0</v>
      </c>
      <c r="Z43">
        <v>0</v>
      </c>
      <c r="AA43">
        <v>0</v>
      </c>
      <c r="AB43">
        <v>13.0634</v>
      </c>
      <c r="AC43">
        <v>9.6778399999999998</v>
      </c>
      <c r="AD43">
        <v>27.3447</v>
      </c>
      <c r="AE43">
        <v>49.436556000000003</v>
      </c>
      <c r="AF43">
        <v>0</v>
      </c>
      <c r="AG43">
        <v>12.282</v>
      </c>
      <c r="AH43">
        <v>70.172700000000006</v>
      </c>
      <c r="AI43">
        <v>0</v>
      </c>
      <c r="AJ43">
        <v>0</v>
      </c>
      <c r="AK43">
        <v>50.76</v>
      </c>
      <c r="AL43">
        <v>60.423999999999999</v>
      </c>
      <c r="AM43">
        <v>10.5307</v>
      </c>
      <c r="AN43">
        <v>0.66954999999999998</v>
      </c>
      <c r="AO43">
        <v>8.3496000000000006</v>
      </c>
      <c r="AP43">
        <v>5.1239999999999997</v>
      </c>
      <c r="AQ43">
        <v>0</v>
      </c>
      <c r="AR43">
        <v>31.897383000000001</v>
      </c>
      <c r="AS43">
        <v>0</v>
      </c>
      <c r="AT43">
        <v>12.772</v>
      </c>
      <c r="AU43">
        <v>0</v>
      </c>
      <c r="AV43">
        <v>25.725000000000001</v>
      </c>
      <c r="AW43">
        <v>45.612000000000002</v>
      </c>
      <c r="AX43">
        <v>48.771999999999998</v>
      </c>
      <c r="AY43">
        <v>0</v>
      </c>
      <c r="AZ43">
        <f t="shared" si="0"/>
        <v>79.36999999999999</v>
      </c>
      <c r="BA43">
        <f t="shared" si="1"/>
        <v>3096.7932519999999</v>
      </c>
      <c r="BD43">
        <v>16.05</v>
      </c>
      <c r="BE43">
        <v>7.64</v>
      </c>
      <c r="BF43">
        <v>2.1800000000000002</v>
      </c>
      <c r="BG43">
        <v>4</v>
      </c>
      <c r="BH43">
        <v>5.81</v>
      </c>
      <c r="BI43">
        <v>7.17</v>
      </c>
      <c r="BJ43">
        <v>1.56</v>
      </c>
      <c r="BK43">
        <v>4.57</v>
      </c>
      <c r="BL43">
        <v>3.63</v>
      </c>
      <c r="BM43">
        <v>1.61</v>
      </c>
      <c r="BN43">
        <v>0</v>
      </c>
      <c r="BO43">
        <v>15.6</v>
      </c>
      <c r="BP43">
        <v>2.5499999999999998</v>
      </c>
      <c r="BQ43">
        <v>4.38</v>
      </c>
      <c r="BR43">
        <v>2.16</v>
      </c>
      <c r="BS43">
        <v>0.46</v>
      </c>
      <c r="BT43">
        <v>0</v>
      </c>
      <c r="BU43">
        <v>0</v>
      </c>
      <c r="BV43">
        <v>0</v>
      </c>
      <c r="BW43">
        <f t="shared" si="2"/>
        <v>79.36999999999999</v>
      </c>
    </row>
    <row r="44" spans="1:75">
      <c r="A44" t="s">
        <v>86</v>
      </c>
      <c r="B44">
        <v>0</v>
      </c>
      <c r="C44">
        <v>0</v>
      </c>
      <c r="D44">
        <v>12.6</v>
      </c>
      <c r="E44">
        <v>0</v>
      </c>
      <c r="F44">
        <v>0</v>
      </c>
      <c r="G44">
        <v>23.891999999999999</v>
      </c>
      <c r="H44">
        <v>0</v>
      </c>
      <c r="I44">
        <v>0</v>
      </c>
      <c r="J44">
        <v>31.236000000000001</v>
      </c>
      <c r="K44">
        <v>686.77995799999997</v>
      </c>
      <c r="L44">
        <v>653.15250000000003</v>
      </c>
      <c r="M44">
        <v>92</v>
      </c>
      <c r="N44">
        <v>118.125</v>
      </c>
      <c r="O44">
        <v>123.66562500000001</v>
      </c>
      <c r="P44">
        <v>133.125</v>
      </c>
      <c r="Q44">
        <v>10.911809999999999</v>
      </c>
      <c r="R44">
        <v>42.392195999999998</v>
      </c>
      <c r="S44">
        <v>26.390910000000002</v>
      </c>
      <c r="T44">
        <v>0</v>
      </c>
      <c r="U44">
        <v>418.77</v>
      </c>
      <c r="V44">
        <v>14.253199</v>
      </c>
      <c r="W44">
        <v>147.515625</v>
      </c>
      <c r="X44">
        <v>0</v>
      </c>
      <c r="Y44">
        <v>0</v>
      </c>
      <c r="Z44">
        <v>0</v>
      </c>
      <c r="AA44">
        <v>0</v>
      </c>
      <c r="AB44">
        <v>13.0634</v>
      </c>
      <c r="AC44">
        <v>9.6778399999999998</v>
      </c>
      <c r="AD44">
        <v>27.3447</v>
      </c>
      <c r="AE44">
        <v>49.436556000000003</v>
      </c>
      <c r="AF44">
        <v>0</v>
      </c>
      <c r="AG44">
        <v>12.282</v>
      </c>
      <c r="AH44">
        <v>70.172700000000006</v>
      </c>
      <c r="AI44">
        <v>0</v>
      </c>
      <c r="AJ44">
        <v>0</v>
      </c>
      <c r="AK44">
        <v>50.76</v>
      </c>
      <c r="AL44">
        <v>60.423999999999999</v>
      </c>
      <c r="AM44">
        <v>10.5307</v>
      </c>
      <c r="AN44">
        <v>0.66954999999999998</v>
      </c>
      <c r="AO44">
        <v>8.3496000000000006</v>
      </c>
      <c r="AP44">
        <v>5.1239999999999997</v>
      </c>
      <c r="AQ44">
        <v>0</v>
      </c>
      <c r="AR44">
        <v>31.897383000000001</v>
      </c>
      <c r="AS44">
        <v>0</v>
      </c>
      <c r="AT44">
        <v>12.772</v>
      </c>
      <c r="AU44">
        <v>0</v>
      </c>
      <c r="AV44">
        <v>25.725000000000001</v>
      </c>
      <c r="AW44">
        <v>45.612000000000002</v>
      </c>
      <c r="AX44">
        <v>48.771999999999998</v>
      </c>
      <c r="AY44">
        <v>0</v>
      </c>
      <c r="AZ44">
        <f t="shared" si="0"/>
        <v>79.169999999999987</v>
      </c>
      <c r="BA44">
        <f t="shared" si="1"/>
        <v>3096.5932520000001</v>
      </c>
      <c r="BD44">
        <v>16.05</v>
      </c>
      <c r="BE44">
        <v>7.64</v>
      </c>
      <c r="BF44">
        <v>2.1800000000000002</v>
      </c>
      <c r="BG44">
        <v>4</v>
      </c>
      <c r="BH44">
        <v>5.81</v>
      </c>
      <c r="BI44">
        <v>7.17</v>
      </c>
      <c r="BJ44">
        <v>1.56</v>
      </c>
      <c r="BK44">
        <v>4.63</v>
      </c>
      <c r="BL44">
        <v>3.71</v>
      </c>
      <c r="BM44">
        <v>1.61</v>
      </c>
      <c r="BN44">
        <v>0</v>
      </c>
      <c r="BO44">
        <v>15.6</v>
      </c>
      <c r="BP44">
        <v>2.21</v>
      </c>
      <c r="BQ44">
        <v>4.38</v>
      </c>
      <c r="BR44">
        <v>2.16</v>
      </c>
      <c r="BS44">
        <v>0.46</v>
      </c>
      <c r="BT44">
        <v>0</v>
      </c>
      <c r="BU44">
        <v>0</v>
      </c>
      <c r="BV44">
        <v>0</v>
      </c>
      <c r="BW44">
        <f t="shared" si="2"/>
        <v>79.169999999999987</v>
      </c>
    </row>
    <row r="45" spans="1:75">
      <c r="A45" t="s">
        <v>87</v>
      </c>
      <c r="B45">
        <v>0</v>
      </c>
      <c r="C45">
        <v>0</v>
      </c>
      <c r="D45">
        <v>12.6</v>
      </c>
      <c r="E45">
        <v>0</v>
      </c>
      <c r="F45">
        <v>0</v>
      </c>
      <c r="G45">
        <v>23.891999999999999</v>
      </c>
      <c r="H45">
        <v>0</v>
      </c>
      <c r="I45">
        <v>0</v>
      </c>
      <c r="J45">
        <v>31.236000000000001</v>
      </c>
      <c r="K45">
        <v>686.77995799999997</v>
      </c>
      <c r="L45">
        <v>653.15250000000003</v>
      </c>
      <c r="M45">
        <v>92</v>
      </c>
      <c r="N45">
        <v>118.125</v>
      </c>
      <c r="O45">
        <v>123.66562500000001</v>
      </c>
      <c r="P45">
        <v>133.125</v>
      </c>
      <c r="Q45">
        <v>10.911809999999999</v>
      </c>
      <c r="R45">
        <v>42.392195999999998</v>
      </c>
      <c r="S45">
        <v>26.390910000000002</v>
      </c>
      <c r="T45">
        <v>0</v>
      </c>
      <c r="U45">
        <v>418.77</v>
      </c>
      <c r="V45">
        <v>14.253199</v>
      </c>
      <c r="W45">
        <v>147.515625</v>
      </c>
      <c r="X45">
        <v>0</v>
      </c>
      <c r="Y45">
        <v>0</v>
      </c>
      <c r="Z45">
        <v>0</v>
      </c>
      <c r="AA45">
        <v>0</v>
      </c>
      <c r="AB45">
        <v>13.0634</v>
      </c>
      <c r="AC45">
        <v>9.6778399999999998</v>
      </c>
      <c r="AD45">
        <v>27.3447</v>
      </c>
      <c r="AE45">
        <v>49.436556000000003</v>
      </c>
      <c r="AF45">
        <v>0</v>
      </c>
      <c r="AG45">
        <v>12.282</v>
      </c>
      <c r="AH45">
        <v>70.172700000000006</v>
      </c>
      <c r="AI45">
        <v>0</v>
      </c>
      <c r="AJ45">
        <v>0</v>
      </c>
      <c r="AK45">
        <v>50.76</v>
      </c>
      <c r="AL45">
        <v>60.423999999999999</v>
      </c>
      <c r="AM45">
        <v>10.5307</v>
      </c>
      <c r="AN45">
        <v>0.66954999999999998</v>
      </c>
      <c r="AO45">
        <v>8.3496000000000006</v>
      </c>
      <c r="AP45">
        <v>5.1239999999999997</v>
      </c>
      <c r="AQ45">
        <v>0</v>
      </c>
      <c r="AR45">
        <v>31.897383000000001</v>
      </c>
      <c r="AS45">
        <v>0</v>
      </c>
      <c r="AT45">
        <v>13.5136</v>
      </c>
      <c r="AU45">
        <v>0</v>
      </c>
      <c r="AV45">
        <v>25.725000000000001</v>
      </c>
      <c r="AW45">
        <v>45.612000000000002</v>
      </c>
      <c r="AX45">
        <v>48.771999999999998</v>
      </c>
      <c r="AY45">
        <v>0</v>
      </c>
      <c r="AZ45">
        <f t="shared" si="0"/>
        <v>79.169999999999987</v>
      </c>
      <c r="BA45">
        <f t="shared" si="1"/>
        <v>3097.3348520000004</v>
      </c>
      <c r="BD45">
        <v>16.05</v>
      </c>
      <c r="BE45">
        <v>7.64</v>
      </c>
      <c r="BF45">
        <v>2.1800000000000002</v>
      </c>
      <c r="BG45">
        <v>4</v>
      </c>
      <c r="BH45">
        <v>5.81</v>
      </c>
      <c r="BI45">
        <v>7.17</v>
      </c>
      <c r="BJ45">
        <v>1.56</v>
      </c>
      <c r="BK45">
        <v>4.63</v>
      </c>
      <c r="BL45">
        <v>3.71</v>
      </c>
      <c r="BM45">
        <v>1.61</v>
      </c>
      <c r="BN45">
        <v>0</v>
      </c>
      <c r="BO45">
        <v>15.6</v>
      </c>
      <c r="BP45">
        <v>2.21</v>
      </c>
      <c r="BQ45">
        <v>4.38</v>
      </c>
      <c r="BR45">
        <v>2.16</v>
      </c>
      <c r="BS45">
        <v>0.46</v>
      </c>
      <c r="BT45">
        <v>0</v>
      </c>
      <c r="BU45">
        <v>0</v>
      </c>
      <c r="BV45">
        <v>0</v>
      </c>
      <c r="BW45">
        <f t="shared" si="2"/>
        <v>79.169999999999987</v>
      </c>
    </row>
    <row r="46" spans="1:75">
      <c r="A46" t="s">
        <v>88</v>
      </c>
      <c r="B46">
        <v>0</v>
      </c>
      <c r="C46">
        <v>0</v>
      </c>
      <c r="D46">
        <v>12.6</v>
      </c>
      <c r="E46">
        <v>0</v>
      </c>
      <c r="F46">
        <v>0</v>
      </c>
      <c r="G46">
        <v>23.891999999999999</v>
      </c>
      <c r="H46">
        <v>0</v>
      </c>
      <c r="I46">
        <v>0</v>
      </c>
      <c r="J46">
        <v>31.236000000000001</v>
      </c>
      <c r="K46">
        <v>686.77995799999997</v>
      </c>
      <c r="L46">
        <v>653.15250000000003</v>
      </c>
      <c r="M46">
        <v>92</v>
      </c>
      <c r="N46">
        <v>118.125</v>
      </c>
      <c r="O46">
        <v>123.66562500000001</v>
      </c>
      <c r="P46">
        <v>133.125</v>
      </c>
      <c r="Q46">
        <v>10.911809999999999</v>
      </c>
      <c r="R46">
        <v>42.392195999999998</v>
      </c>
      <c r="S46">
        <v>26.390910000000002</v>
      </c>
      <c r="T46">
        <v>0</v>
      </c>
      <c r="U46">
        <v>418.77</v>
      </c>
      <c r="V46">
        <v>14.253199</v>
      </c>
      <c r="W46">
        <v>147.515625</v>
      </c>
      <c r="X46">
        <v>0</v>
      </c>
      <c r="Y46">
        <v>0</v>
      </c>
      <c r="Z46">
        <v>0</v>
      </c>
      <c r="AA46">
        <v>0</v>
      </c>
      <c r="AB46">
        <v>13.0634</v>
      </c>
      <c r="AC46">
        <v>9.6778399999999998</v>
      </c>
      <c r="AD46">
        <v>27.3447</v>
      </c>
      <c r="AE46">
        <v>49.436556000000003</v>
      </c>
      <c r="AF46">
        <v>0</v>
      </c>
      <c r="AG46">
        <v>12.282</v>
      </c>
      <c r="AH46">
        <v>70.172700000000006</v>
      </c>
      <c r="AI46">
        <v>0</v>
      </c>
      <c r="AJ46">
        <v>0</v>
      </c>
      <c r="AK46">
        <v>50.76</v>
      </c>
      <c r="AL46">
        <v>60.423999999999999</v>
      </c>
      <c r="AM46">
        <v>10.5307</v>
      </c>
      <c r="AN46">
        <v>0.66954999999999998</v>
      </c>
      <c r="AO46">
        <v>8.3496000000000006</v>
      </c>
      <c r="AP46">
        <v>5.1239999999999997</v>
      </c>
      <c r="AQ46">
        <v>0</v>
      </c>
      <c r="AR46">
        <v>31.897383000000001</v>
      </c>
      <c r="AS46">
        <v>0</v>
      </c>
      <c r="AT46">
        <v>13.5136</v>
      </c>
      <c r="AU46">
        <v>0</v>
      </c>
      <c r="AV46">
        <v>25.725000000000001</v>
      </c>
      <c r="AW46">
        <v>45.612000000000002</v>
      </c>
      <c r="AX46">
        <v>48.771999999999998</v>
      </c>
      <c r="AY46">
        <v>0</v>
      </c>
      <c r="AZ46">
        <f t="shared" si="0"/>
        <v>79.169999999999987</v>
      </c>
      <c r="BA46">
        <f t="shared" si="1"/>
        <v>3097.3348520000004</v>
      </c>
      <c r="BD46">
        <v>16.05</v>
      </c>
      <c r="BE46">
        <v>7.64</v>
      </c>
      <c r="BF46">
        <v>2.1800000000000002</v>
      </c>
      <c r="BG46">
        <v>4</v>
      </c>
      <c r="BH46">
        <v>5.81</v>
      </c>
      <c r="BI46">
        <v>7.17</v>
      </c>
      <c r="BJ46">
        <v>1.56</v>
      </c>
      <c r="BK46">
        <v>4.63</v>
      </c>
      <c r="BL46">
        <v>3.71</v>
      </c>
      <c r="BM46">
        <v>1.61</v>
      </c>
      <c r="BN46">
        <v>0</v>
      </c>
      <c r="BO46">
        <v>15.6</v>
      </c>
      <c r="BP46">
        <v>2.21</v>
      </c>
      <c r="BQ46">
        <v>4.38</v>
      </c>
      <c r="BR46">
        <v>2.16</v>
      </c>
      <c r="BS46">
        <v>0.46</v>
      </c>
      <c r="BT46">
        <v>0</v>
      </c>
      <c r="BU46">
        <v>0</v>
      </c>
      <c r="BV46">
        <v>0</v>
      </c>
      <c r="BW46">
        <f t="shared" si="2"/>
        <v>79.169999999999987</v>
      </c>
    </row>
    <row r="47" spans="1:75">
      <c r="A47" t="s">
        <v>89</v>
      </c>
      <c r="B47">
        <v>0</v>
      </c>
      <c r="C47">
        <v>0</v>
      </c>
      <c r="D47">
        <v>12.6</v>
      </c>
      <c r="E47">
        <v>0</v>
      </c>
      <c r="F47">
        <v>0</v>
      </c>
      <c r="G47">
        <v>23.891999999999999</v>
      </c>
      <c r="H47">
        <v>0</v>
      </c>
      <c r="I47">
        <v>0</v>
      </c>
      <c r="J47">
        <v>31.236000000000001</v>
      </c>
      <c r="K47">
        <v>686.77995799999997</v>
      </c>
      <c r="L47">
        <v>653.15250000000003</v>
      </c>
      <c r="M47">
        <v>92</v>
      </c>
      <c r="N47">
        <v>118.125</v>
      </c>
      <c r="O47">
        <v>123.66562500000001</v>
      </c>
      <c r="P47">
        <v>133.125</v>
      </c>
      <c r="Q47">
        <v>10.911809999999999</v>
      </c>
      <c r="R47">
        <v>42.392195999999998</v>
      </c>
      <c r="S47">
        <v>26.390910000000002</v>
      </c>
      <c r="T47">
        <v>0</v>
      </c>
      <c r="U47">
        <v>418.77</v>
      </c>
      <c r="V47">
        <v>14.253199</v>
      </c>
      <c r="W47">
        <v>147.515625</v>
      </c>
      <c r="X47">
        <v>0</v>
      </c>
      <c r="Y47">
        <v>0</v>
      </c>
      <c r="Z47">
        <v>0</v>
      </c>
      <c r="AA47">
        <v>0</v>
      </c>
      <c r="AB47">
        <v>13.0634</v>
      </c>
      <c r="AC47">
        <v>9.6778399999999998</v>
      </c>
      <c r="AD47">
        <v>18.229800000000001</v>
      </c>
      <c r="AE47">
        <v>49.436556000000003</v>
      </c>
      <c r="AF47">
        <v>0</v>
      </c>
      <c r="AG47">
        <v>12.282</v>
      </c>
      <c r="AH47">
        <v>70.172700000000006</v>
      </c>
      <c r="AI47">
        <v>0</v>
      </c>
      <c r="AJ47">
        <v>0</v>
      </c>
      <c r="AK47">
        <v>50.76</v>
      </c>
      <c r="AL47">
        <v>60.423999999999999</v>
      </c>
      <c r="AM47">
        <v>10.5307</v>
      </c>
      <c r="AN47">
        <v>0.66954999999999998</v>
      </c>
      <c r="AO47">
        <v>8.3496000000000006</v>
      </c>
      <c r="AP47">
        <v>5.1239999999999997</v>
      </c>
      <c r="AQ47">
        <v>0</v>
      </c>
      <c r="AR47">
        <v>31.897383000000001</v>
      </c>
      <c r="AS47">
        <v>0</v>
      </c>
      <c r="AT47">
        <v>13.5136</v>
      </c>
      <c r="AU47">
        <v>0</v>
      </c>
      <c r="AV47">
        <v>25.725000000000001</v>
      </c>
      <c r="AW47">
        <v>45.612000000000002</v>
      </c>
      <c r="AX47">
        <v>48.223999999999997</v>
      </c>
      <c r="AY47">
        <v>0</v>
      </c>
      <c r="AZ47">
        <f t="shared" si="0"/>
        <v>79.169999999999987</v>
      </c>
      <c r="BA47">
        <f t="shared" si="1"/>
        <v>3087.6719520000006</v>
      </c>
      <c r="BD47">
        <v>16.05</v>
      </c>
      <c r="BE47">
        <v>7.64</v>
      </c>
      <c r="BF47">
        <v>2.1800000000000002</v>
      </c>
      <c r="BG47">
        <v>4</v>
      </c>
      <c r="BH47">
        <v>5.81</v>
      </c>
      <c r="BI47">
        <v>7.17</v>
      </c>
      <c r="BJ47">
        <v>1.56</v>
      </c>
      <c r="BK47">
        <v>4.63</v>
      </c>
      <c r="BL47">
        <v>3.71</v>
      </c>
      <c r="BM47">
        <v>1.61</v>
      </c>
      <c r="BN47">
        <v>0</v>
      </c>
      <c r="BO47">
        <v>15.6</v>
      </c>
      <c r="BP47">
        <v>2.21</v>
      </c>
      <c r="BQ47">
        <v>4.38</v>
      </c>
      <c r="BR47">
        <v>2.16</v>
      </c>
      <c r="BS47">
        <v>0.46</v>
      </c>
      <c r="BT47">
        <v>0</v>
      </c>
      <c r="BU47">
        <v>0</v>
      </c>
      <c r="BV47">
        <v>0</v>
      </c>
      <c r="BW47">
        <f t="shared" si="2"/>
        <v>79.169999999999987</v>
      </c>
    </row>
    <row r="48" spans="1:75">
      <c r="A48" t="s">
        <v>90</v>
      </c>
      <c r="B48">
        <v>0</v>
      </c>
      <c r="C48">
        <v>0</v>
      </c>
      <c r="D48">
        <v>12.6</v>
      </c>
      <c r="E48">
        <v>0</v>
      </c>
      <c r="F48">
        <v>0</v>
      </c>
      <c r="G48">
        <v>23.891999999999999</v>
      </c>
      <c r="H48">
        <v>0</v>
      </c>
      <c r="I48">
        <v>0</v>
      </c>
      <c r="J48">
        <v>31.236000000000001</v>
      </c>
      <c r="K48">
        <v>686.77995799999997</v>
      </c>
      <c r="L48">
        <v>653.15250000000003</v>
      </c>
      <c r="M48">
        <v>92</v>
      </c>
      <c r="N48">
        <v>118.125</v>
      </c>
      <c r="O48">
        <v>123.66562500000001</v>
      </c>
      <c r="P48">
        <v>133.125</v>
      </c>
      <c r="Q48">
        <v>10.911809999999999</v>
      </c>
      <c r="R48">
        <v>42.392195999999998</v>
      </c>
      <c r="S48">
        <v>26.390910000000002</v>
      </c>
      <c r="T48">
        <v>0</v>
      </c>
      <c r="U48">
        <v>418.77</v>
      </c>
      <c r="V48">
        <v>14.253199</v>
      </c>
      <c r="W48">
        <v>147.515625</v>
      </c>
      <c r="X48">
        <v>0</v>
      </c>
      <c r="Y48">
        <v>0</v>
      </c>
      <c r="Z48">
        <v>0</v>
      </c>
      <c r="AA48">
        <v>0</v>
      </c>
      <c r="AB48">
        <v>13.0634</v>
      </c>
      <c r="AC48">
        <v>9.6778399999999998</v>
      </c>
      <c r="AD48">
        <v>18.229800000000001</v>
      </c>
      <c r="AE48">
        <v>49.436556000000003</v>
      </c>
      <c r="AF48">
        <v>0</v>
      </c>
      <c r="AG48">
        <v>12.282</v>
      </c>
      <c r="AH48">
        <v>70.172700000000006</v>
      </c>
      <c r="AI48">
        <v>0</v>
      </c>
      <c r="AJ48">
        <v>0</v>
      </c>
      <c r="AK48">
        <v>50.76</v>
      </c>
      <c r="AL48">
        <v>60.423999999999999</v>
      </c>
      <c r="AM48">
        <v>10.5307</v>
      </c>
      <c r="AN48">
        <v>0.66954999999999998</v>
      </c>
      <c r="AO48">
        <v>8.3496000000000006</v>
      </c>
      <c r="AP48">
        <v>5.1239999999999997</v>
      </c>
      <c r="AQ48">
        <v>0</v>
      </c>
      <c r="AR48">
        <v>31.897383000000001</v>
      </c>
      <c r="AS48">
        <v>0</v>
      </c>
      <c r="AT48">
        <v>13.5136</v>
      </c>
      <c r="AU48">
        <v>0</v>
      </c>
      <c r="AV48">
        <v>25.725000000000001</v>
      </c>
      <c r="AW48">
        <v>45.612000000000002</v>
      </c>
      <c r="AX48">
        <v>48.223999999999997</v>
      </c>
      <c r="AY48">
        <v>0</v>
      </c>
      <c r="AZ48">
        <f t="shared" si="0"/>
        <v>79.169999999999987</v>
      </c>
      <c r="BA48">
        <f t="shared" si="1"/>
        <v>3087.6719520000006</v>
      </c>
      <c r="BD48">
        <v>16.05</v>
      </c>
      <c r="BE48">
        <v>7.64</v>
      </c>
      <c r="BF48">
        <v>2.1800000000000002</v>
      </c>
      <c r="BG48">
        <v>4</v>
      </c>
      <c r="BH48">
        <v>5.81</v>
      </c>
      <c r="BI48">
        <v>7.17</v>
      </c>
      <c r="BJ48">
        <v>1.56</v>
      </c>
      <c r="BK48">
        <v>4.63</v>
      </c>
      <c r="BL48">
        <v>3.71</v>
      </c>
      <c r="BM48">
        <v>1.61</v>
      </c>
      <c r="BN48">
        <v>0</v>
      </c>
      <c r="BO48">
        <v>15.6</v>
      </c>
      <c r="BP48">
        <v>2.21</v>
      </c>
      <c r="BQ48">
        <v>4.38</v>
      </c>
      <c r="BR48">
        <v>2.16</v>
      </c>
      <c r="BS48">
        <v>0.46</v>
      </c>
      <c r="BT48">
        <v>0</v>
      </c>
      <c r="BU48">
        <v>0</v>
      </c>
      <c r="BV48">
        <v>0</v>
      </c>
      <c r="BW48">
        <f t="shared" si="2"/>
        <v>79.169999999999987</v>
      </c>
    </row>
    <row r="49" spans="1:75">
      <c r="A49" t="s">
        <v>91</v>
      </c>
      <c r="B49">
        <v>0</v>
      </c>
      <c r="C49">
        <v>0</v>
      </c>
      <c r="D49">
        <v>12.6</v>
      </c>
      <c r="E49">
        <v>0</v>
      </c>
      <c r="F49">
        <v>0</v>
      </c>
      <c r="G49">
        <v>23.891999999999999</v>
      </c>
      <c r="H49">
        <v>0</v>
      </c>
      <c r="I49">
        <v>0</v>
      </c>
      <c r="J49">
        <v>31.236000000000001</v>
      </c>
      <c r="K49">
        <v>686.77995799999997</v>
      </c>
      <c r="L49">
        <v>653.15250000000003</v>
      </c>
      <c r="M49">
        <v>92</v>
      </c>
      <c r="N49">
        <v>118.125</v>
      </c>
      <c r="O49">
        <v>123.66562500000001</v>
      </c>
      <c r="P49">
        <v>133.125</v>
      </c>
      <c r="Q49">
        <v>10.911809999999999</v>
      </c>
      <c r="R49">
        <v>42.392195999999998</v>
      </c>
      <c r="S49">
        <v>26.390910000000002</v>
      </c>
      <c r="T49">
        <v>0</v>
      </c>
      <c r="U49">
        <v>418.77</v>
      </c>
      <c r="V49">
        <v>14.253199</v>
      </c>
      <c r="W49">
        <v>147.515625</v>
      </c>
      <c r="X49">
        <v>0</v>
      </c>
      <c r="Y49">
        <v>0</v>
      </c>
      <c r="Z49">
        <v>0</v>
      </c>
      <c r="AA49">
        <v>0</v>
      </c>
      <c r="AB49">
        <v>13.0634</v>
      </c>
      <c r="AC49">
        <v>9.6778399999999998</v>
      </c>
      <c r="AD49">
        <v>18.229800000000001</v>
      </c>
      <c r="AE49">
        <v>49.436556000000003</v>
      </c>
      <c r="AF49">
        <v>0</v>
      </c>
      <c r="AG49">
        <v>12.282</v>
      </c>
      <c r="AH49">
        <v>70.172700000000006</v>
      </c>
      <c r="AI49">
        <v>0</v>
      </c>
      <c r="AJ49">
        <v>0</v>
      </c>
      <c r="AK49">
        <v>50.76</v>
      </c>
      <c r="AL49">
        <v>60.423999999999999</v>
      </c>
      <c r="AM49">
        <v>10.5307</v>
      </c>
      <c r="AN49">
        <v>0.66954999999999998</v>
      </c>
      <c r="AO49">
        <v>8.3496000000000006</v>
      </c>
      <c r="AP49">
        <v>5.1239999999999997</v>
      </c>
      <c r="AQ49">
        <v>0</v>
      </c>
      <c r="AR49">
        <v>31.897383000000001</v>
      </c>
      <c r="AS49">
        <v>0</v>
      </c>
      <c r="AT49">
        <v>13.5136</v>
      </c>
      <c r="AU49">
        <v>0</v>
      </c>
      <c r="AV49">
        <v>25.725000000000001</v>
      </c>
      <c r="AW49">
        <v>45.612000000000002</v>
      </c>
      <c r="AX49">
        <v>48.223999999999997</v>
      </c>
      <c r="AY49">
        <v>0</v>
      </c>
      <c r="AZ49">
        <f t="shared" si="0"/>
        <v>79.169999999999987</v>
      </c>
      <c r="BA49">
        <f t="shared" si="1"/>
        <v>3087.6719520000006</v>
      </c>
      <c r="BD49">
        <v>16.05</v>
      </c>
      <c r="BE49">
        <v>7.64</v>
      </c>
      <c r="BF49">
        <v>2.1800000000000002</v>
      </c>
      <c r="BG49">
        <v>4</v>
      </c>
      <c r="BH49">
        <v>5.81</v>
      </c>
      <c r="BI49">
        <v>7.17</v>
      </c>
      <c r="BJ49">
        <v>1.56</v>
      </c>
      <c r="BK49">
        <v>4.63</v>
      </c>
      <c r="BL49">
        <v>3.71</v>
      </c>
      <c r="BM49">
        <v>1.61</v>
      </c>
      <c r="BN49">
        <v>0</v>
      </c>
      <c r="BO49">
        <v>15.6</v>
      </c>
      <c r="BP49">
        <v>2.21</v>
      </c>
      <c r="BQ49">
        <v>4.38</v>
      </c>
      <c r="BR49">
        <v>2.16</v>
      </c>
      <c r="BS49">
        <v>0.46</v>
      </c>
      <c r="BT49">
        <v>0</v>
      </c>
      <c r="BU49">
        <v>0</v>
      </c>
      <c r="BV49">
        <v>0</v>
      </c>
      <c r="BW49">
        <f t="shared" si="2"/>
        <v>79.169999999999987</v>
      </c>
    </row>
    <row r="50" spans="1:75">
      <c r="A50" t="s">
        <v>92</v>
      </c>
      <c r="B50">
        <v>0</v>
      </c>
      <c r="C50">
        <v>0</v>
      </c>
      <c r="D50">
        <v>12.6</v>
      </c>
      <c r="E50">
        <v>0</v>
      </c>
      <c r="F50">
        <v>0</v>
      </c>
      <c r="G50">
        <v>23.891999999999999</v>
      </c>
      <c r="H50">
        <v>0</v>
      </c>
      <c r="I50">
        <v>0</v>
      </c>
      <c r="J50">
        <v>31.236000000000001</v>
      </c>
      <c r="K50">
        <v>686.77995799999997</v>
      </c>
      <c r="L50">
        <v>653.15250000000003</v>
      </c>
      <c r="M50">
        <v>92</v>
      </c>
      <c r="N50">
        <v>118.125</v>
      </c>
      <c r="O50">
        <v>123.66562500000001</v>
      </c>
      <c r="P50">
        <v>133.125</v>
      </c>
      <c r="Q50">
        <v>10.911809999999999</v>
      </c>
      <c r="R50">
        <v>42.392195999999998</v>
      </c>
      <c r="S50">
        <v>26.390910000000002</v>
      </c>
      <c r="T50">
        <v>0</v>
      </c>
      <c r="U50">
        <v>418.77</v>
      </c>
      <c r="V50">
        <v>14.253199</v>
      </c>
      <c r="W50">
        <v>147.515625</v>
      </c>
      <c r="X50">
        <v>0</v>
      </c>
      <c r="Y50">
        <v>0</v>
      </c>
      <c r="Z50">
        <v>0</v>
      </c>
      <c r="AA50">
        <v>0</v>
      </c>
      <c r="AB50">
        <v>13.0634</v>
      </c>
      <c r="AC50">
        <v>9.6778399999999998</v>
      </c>
      <c r="AD50">
        <v>18.229800000000001</v>
      </c>
      <c r="AE50">
        <v>49.436556000000003</v>
      </c>
      <c r="AF50">
        <v>0</v>
      </c>
      <c r="AG50">
        <v>12.282</v>
      </c>
      <c r="AH50">
        <v>70.172700000000006</v>
      </c>
      <c r="AI50">
        <v>0</v>
      </c>
      <c r="AJ50">
        <v>0</v>
      </c>
      <c r="AK50">
        <v>50.76</v>
      </c>
      <c r="AL50">
        <v>60.423999999999999</v>
      </c>
      <c r="AM50">
        <v>10.5307</v>
      </c>
      <c r="AN50">
        <v>0.66954999999999998</v>
      </c>
      <c r="AO50">
        <v>8.3496000000000006</v>
      </c>
      <c r="AP50">
        <v>5.1239999999999997</v>
      </c>
      <c r="AQ50">
        <v>0</v>
      </c>
      <c r="AR50">
        <v>31.897383000000001</v>
      </c>
      <c r="AS50">
        <v>0</v>
      </c>
      <c r="AT50">
        <v>13.5136</v>
      </c>
      <c r="AU50">
        <v>0</v>
      </c>
      <c r="AV50">
        <v>25.725000000000001</v>
      </c>
      <c r="AW50">
        <v>45.612000000000002</v>
      </c>
      <c r="AX50">
        <v>48.223999999999997</v>
      </c>
      <c r="AY50">
        <v>0</v>
      </c>
      <c r="AZ50">
        <f t="shared" si="0"/>
        <v>79.169999999999987</v>
      </c>
      <c r="BA50">
        <f t="shared" si="1"/>
        <v>3087.6719520000006</v>
      </c>
      <c r="BD50">
        <v>16.05</v>
      </c>
      <c r="BE50">
        <v>7.64</v>
      </c>
      <c r="BF50">
        <v>2.1800000000000002</v>
      </c>
      <c r="BG50">
        <v>4</v>
      </c>
      <c r="BH50">
        <v>5.81</v>
      </c>
      <c r="BI50">
        <v>7.17</v>
      </c>
      <c r="BJ50">
        <v>1.56</v>
      </c>
      <c r="BK50">
        <v>4.63</v>
      </c>
      <c r="BL50">
        <v>3.71</v>
      </c>
      <c r="BM50">
        <v>1.61</v>
      </c>
      <c r="BN50">
        <v>0</v>
      </c>
      <c r="BO50">
        <v>15.6</v>
      </c>
      <c r="BP50">
        <v>2.21</v>
      </c>
      <c r="BQ50">
        <v>4.38</v>
      </c>
      <c r="BR50">
        <v>2.16</v>
      </c>
      <c r="BS50">
        <v>0.46</v>
      </c>
      <c r="BT50">
        <v>0</v>
      </c>
      <c r="BU50">
        <v>0</v>
      </c>
      <c r="BV50">
        <v>0</v>
      </c>
      <c r="BW50">
        <f t="shared" si="2"/>
        <v>79.169999999999987</v>
      </c>
    </row>
    <row r="51" spans="1:75">
      <c r="A51" t="s">
        <v>93</v>
      </c>
      <c r="B51">
        <v>0</v>
      </c>
      <c r="C51">
        <v>0</v>
      </c>
      <c r="D51">
        <v>12.6</v>
      </c>
      <c r="E51">
        <v>0</v>
      </c>
      <c r="F51">
        <v>0</v>
      </c>
      <c r="G51">
        <v>23.891999999999999</v>
      </c>
      <c r="H51">
        <v>0</v>
      </c>
      <c r="I51">
        <v>0</v>
      </c>
      <c r="J51">
        <v>31.236000000000001</v>
      </c>
      <c r="K51">
        <v>686.77995799999997</v>
      </c>
      <c r="L51">
        <v>653.15250000000003</v>
      </c>
      <c r="M51">
        <v>92</v>
      </c>
      <c r="N51">
        <v>118.125</v>
      </c>
      <c r="O51">
        <v>123.66562500000001</v>
      </c>
      <c r="P51">
        <v>133.125</v>
      </c>
      <c r="Q51">
        <v>10.911809999999999</v>
      </c>
      <c r="R51">
        <v>42.392195999999998</v>
      </c>
      <c r="S51">
        <v>26.390910000000002</v>
      </c>
      <c r="T51">
        <v>0</v>
      </c>
      <c r="U51">
        <v>418.77</v>
      </c>
      <c r="V51">
        <v>14.253199</v>
      </c>
      <c r="W51">
        <v>147.515625</v>
      </c>
      <c r="X51">
        <v>0</v>
      </c>
      <c r="Y51">
        <v>0</v>
      </c>
      <c r="Z51">
        <v>0</v>
      </c>
      <c r="AA51">
        <v>0</v>
      </c>
      <c r="AB51">
        <v>13.0634</v>
      </c>
      <c r="AC51">
        <v>9.6778399999999998</v>
      </c>
      <c r="AD51">
        <v>18.229800000000001</v>
      </c>
      <c r="AE51">
        <v>49.436556000000003</v>
      </c>
      <c r="AF51">
        <v>0</v>
      </c>
      <c r="AG51">
        <v>12.282</v>
      </c>
      <c r="AH51">
        <v>70.172700000000006</v>
      </c>
      <c r="AI51">
        <v>0</v>
      </c>
      <c r="AJ51">
        <v>0</v>
      </c>
      <c r="AK51">
        <v>50.76</v>
      </c>
      <c r="AL51">
        <v>60.423999999999999</v>
      </c>
      <c r="AM51">
        <v>10.5307</v>
      </c>
      <c r="AN51">
        <v>0.66954999999999998</v>
      </c>
      <c r="AO51">
        <v>7.8204000000000002</v>
      </c>
      <c r="AP51">
        <v>5.1239999999999997</v>
      </c>
      <c r="AQ51">
        <v>0</v>
      </c>
      <c r="AR51">
        <v>31.897383000000001</v>
      </c>
      <c r="AS51">
        <v>0</v>
      </c>
      <c r="AT51">
        <v>13.5136</v>
      </c>
      <c r="AU51">
        <v>0</v>
      </c>
      <c r="AV51">
        <v>25.2</v>
      </c>
      <c r="AW51">
        <v>45.612000000000002</v>
      </c>
      <c r="AX51">
        <v>48.223999999999997</v>
      </c>
      <c r="AY51">
        <v>0</v>
      </c>
      <c r="AZ51">
        <f t="shared" si="0"/>
        <v>79.049999999999983</v>
      </c>
      <c r="BA51">
        <f t="shared" si="1"/>
        <v>3086.4977520000007</v>
      </c>
      <c r="BD51">
        <v>16.05</v>
      </c>
      <c r="BE51">
        <v>7.64</v>
      </c>
      <c r="BF51">
        <v>2.1800000000000002</v>
      </c>
      <c r="BG51">
        <v>4</v>
      </c>
      <c r="BH51">
        <v>5.81</v>
      </c>
      <c r="BI51">
        <v>7.17</v>
      </c>
      <c r="BJ51">
        <v>1.56</v>
      </c>
      <c r="BK51">
        <v>4.63</v>
      </c>
      <c r="BL51">
        <v>3.71</v>
      </c>
      <c r="BM51">
        <v>1.61</v>
      </c>
      <c r="BN51">
        <v>0</v>
      </c>
      <c r="BO51">
        <v>15.48</v>
      </c>
      <c r="BP51">
        <v>2.21</v>
      </c>
      <c r="BQ51">
        <v>4.38</v>
      </c>
      <c r="BR51">
        <v>2.16</v>
      </c>
      <c r="BS51">
        <v>0.46</v>
      </c>
      <c r="BT51">
        <v>0</v>
      </c>
      <c r="BU51">
        <v>0</v>
      </c>
      <c r="BV51">
        <v>0</v>
      </c>
      <c r="BW51">
        <f t="shared" si="2"/>
        <v>79.049999999999983</v>
      </c>
    </row>
    <row r="52" spans="1:75">
      <c r="A52" t="s">
        <v>94</v>
      </c>
      <c r="B52">
        <v>0</v>
      </c>
      <c r="C52">
        <v>0</v>
      </c>
      <c r="D52">
        <v>12.6</v>
      </c>
      <c r="E52">
        <v>0</v>
      </c>
      <c r="F52">
        <v>0</v>
      </c>
      <c r="G52">
        <v>23.891999999999999</v>
      </c>
      <c r="H52">
        <v>0</v>
      </c>
      <c r="I52">
        <v>0</v>
      </c>
      <c r="J52">
        <v>31.236000000000001</v>
      </c>
      <c r="K52">
        <v>686.77995799999997</v>
      </c>
      <c r="L52">
        <v>653.15250000000003</v>
      </c>
      <c r="M52">
        <v>92</v>
      </c>
      <c r="N52">
        <v>118.125</v>
      </c>
      <c r="O52">
        <v>123.66562500000001</v>
      </c>
      <c r="P52">
        <v>133.125</v>
      </c>
      <c r="Q52">
        <v>10.911809999999999</v>
      </c>
      <c r="R52">
        <v>42.392195999999998</v>
      </c>
      <c r="S52">
        <v>26.390910000000002</v>
      </c>
      <c r="T52">
        <v>0</v>
      </c>
      <c r="U52">
        <v>418.77</v>
      </c>
      <c r="V52">
        <v>14.253199</v>
      </c>
      <c r="W52">
        <v>147.515625</v>
      </c>
      <c r="X52">
        <v>0</v>
      </c>
      <c r="Y52">
        <v>0</v>
      </c>
      <c r="Z52">
        <v>0</v>
      </c>
      <c r="AA52">
        <v>0</v>
      </c>
      <c r="AB52">
        <v>13.0634</v>
      </c>
      <c r="AC52">
        <v>9.6778399999999998</v>
      </c>
      <c r="AD52">
        <v>18.229800000000001</v>
      </c>
      <c r="AE52">
        <v>49.436556000000003</v>
      </c>
      <c r="AF52">
        <v>0</v>
      </c>
      <c r="AG52">
        <v>12.282</v>
      </c>
      <c r="AH52">
        <v>70.172700000000006</v>
      </c>
      <c r="AI52">
        <v>0</v>
      </c>
      <c r="AJ52">
        <v>0</v>
      </c>
      <c r="AK52">
        <v>50.76</v>
      </c>
      <c r="AL52">
        <v>60.423999999999999</v>
      </c>
      <c r="AM52">
        <v>10.5307</v>
      </c>
      <c r="AN52">
        <v>0.66954999999999998</v>
      </c>
      <c r="AO52">
        <v>7.8204000000000002</v>
      </c>
      <c r="AP52">
        <v>5.1239999999999997</v>
      </c>
      <c r="AQ52">
        <v>0</v>
      </c>
      <c r="AR52">
        <v>31.897383000000001</v>
      </c>
      <c r="AS52">
        <v>0</v>
      </c>
      <c r="AT52">
        <v>13.5136</v>
      </c>
      <c r="AU52">
        <v>0</v>
      </c>
      <c r="AV52">
        <v>25.2</v>
      </c>
      <c r="AW52">
        <v>45.612000000000002</v>
      </c>
      <c r="AX52">
        <v>48.223999999999997</v>
      </c>
      <c r="AY52">
        <v>0</v>
      </c>
      <c r="AZ52">
        <f t="shared" si="0"/>
        <v>79.049999999999983</v>
      </c>
      <c r="BA52">
        <f t="shared" si="1"/>
        <v>3086.4977520000007</v>
      </c>
      <c r="BD52">
        <v>16.05</v>
      </c>
      <c r="BE52">
        <v>7.64</v>
      </c>
      <c r="BF52">
        <v>2.1800000000000002</v>
      </c>
      <c r="BG52">
        <v>4</v>
      </c>
      <c r="BH52">
        <v>5.81</v>
      </c>
      <c r="BI52">
        <v>7.17</v>
      </c>
      <c r="BJ52">
        <v>1.56</v>
      </c>
      <c r="BK52">
        <v>4.63</v>
      </c>
      <c r="BL52">
        <v>3.71</v>
      </c>
      <c r="BM52">
        <v>1.61</v>
      </c>
      <c r="BN52">
        <v>0</v>
      </c>
      <c r="BO52">
        <v>15.48</v>
      </c>
      <c r="BP52">
        <v>2.21</v>
      </c>
      <c r="BQ52">
        <v>4.38</v>
      </c>
      <c r="BR52">
        <v>2.16</v>
      </c>
      <c r="BS52">
        <v>0.46</v>
      </c>
      <c r="BT52">
        <v>0</v>
      </c>
      <c r="BU52">
        <v>0</v>
      </c>
      <c r="BV52">
        <v>0</v>
      </c>
      <c r="BW52">
        <f t="shared" si="2"/>
        <v>79.049999999999983</v>
      </c>
    </row>
    <row r="53" spans="1:75">
      <c r="A53" t="s">
        <v>95</v>
      </c>
      <c r="B53">
        <v>0</v>
      </c>
      <c r="C53">
        <v>0</v>
      </c>
      <c r="D53">
        <v>12.6</v>
      </c>
      <c r="E53">
        <v>0</v>
      </c>
      <c r="F53">
        <v>0</v>
      </c>
      <c r="G53">
        <v>23.891999999999999</v>
      </c>
      <c r="H53">
        <v>0</v>
      </c>
      <c r="I53">
        <v>0</v>
      </c>
      <c r="J53">
        <v>31.236000000000001</v>
      </c>
      <c r="K53">
        <v>686.77995799999997</v>
      </c>
      <c r="L53">
        <v>653.15250000000003</v>
      </c>
      <c r="M53">
        <v>92</v>
      </c>
      <c r="N53">
        <v>118.125</v>
      </c>
      <c r="O53">
        <v>123.66562500000001</v>
      </c>
      <c r="P53">
        <v>133.125</v>
      </c>
      <c r="Q53">
        <v>10.911809999999999</v>
      </c>
      <c r="R53">
        <v>42.392195999999998</v>
      </c>
      <c r="S53">
        <v>26.390910000000002</v>
      </c>
      <c r="T53">
        <v>0</v>
      </c>
      <c r="U53">
        <v>418.77</v>
      </c>
      <c r="V53">
        <v>14.253199</v>
      </c>
      <c r="W53">
        <v>147.515625</v>
      </c>
      <c r="X53">
        <v>0</v>
      </c>
      <c r="Y53">
        <v>0</v>
      </c>
      <c r="Z53">
        <v>0</v>
      </c>
      <c r="AA53">
        <v>0</v>
      </c>
      <c r="AB53">
        <v>13.0634</v>
      </c>
      <c r="AC53">
        <v>9.6778399999999998</v>
      </c>
      <c r="AD53">
        <v>18.229800000000001</v>
      </c>
      <c r="AE53">
        <v>49.436556000000003</v>
      </c>
      <c r="AF53">
        <v>0</v>
      </c>
      <c r="AG53">
        <v>12.282</v>
      </c>
      <c r="AH53">
        <v>70.172700000000006</v>
      </c>
      <c r="AI53">
        <v>0</v>
      </c>
      <c r="AJ53">
        <v>0</v>
      </c>
      <c r="AK53">
        <v>50.76</v>
      </c>
      <c r="AL53">
        <v>60.423999999999999</v>
      </c>
      <c r="AM53">
        <v>10.5307</v>
      </c>
      <c r="AN53">
        <v>0.66954999999999998</v>
      </c>
      <c r="AO53">
        <v>7.8204000000000002</v>
      </c>
      <c r="AP53">
        <v>11.7852</v>
      </c>
      <c r="AQ53">
        <v>1.26</v>
      </c>
      <c r="AR53">
        <v>31.897383000000001</v>
      </c>
      <c r="AS53">
        <v>0</v>
      </c>
      <c r="AT53">
        <v>14.007999999999999</v>
      </c>
      <c r="AU53">
        <v>0</v>
      </c>
      <c r="AV53">
        <v>25.2</v>
      </c>
      <c r="AW53">
        <v>45.612000000000002</v>
      </c>
      <c r="AX53">
        <v>48.223999999999997</v>
      </c>
      <c r="AY53">
        <v>0</v>
      </c>
      <c r="AZ53">
        <f t="shared" si="0"/>
        <v>79.049999999999983</v>
      </c>
      <c r="BA53">
        <f t="shared" si="1"/>
        <v>3094.9133520000005</v>
      </c>
      <c r="BD53">
        <v>16.05</v>
      </c>
      <c r="BE53">
        <v>7.64</v>
      </c>
      <c r="BF53">
        <v>2.1800000000000002</v>
      </c>
      <c r="BG53">
        <v>4</v>
      </c>
      <c r="BH53">
        <v>5.81</v>
      </c>
      <c r="BI53">
        <v>7.17</v>
      </c>
      <c r="BJ53">
        <v>1.56</v>
      </c>
      <c r="BK53">
        <v>4.63</v>
      </c>
      <c r="BL53">
        <v>3.71</v>
      </c>
      <c r="BM53">
        <v>1.61</v>
      </c>
      <c r="BN53">
        <v>0</v>
      </c>
      <c r="BO53">
        <v>15.48</v>
      </c>
      <c r="BP53">
        <v>2.21</v>
      </c>
      <c r="BQ53">
        <v>4.38</v>
      </c>
      <c r="BR53">
        <v>2.16</v>
      </c>
      <c r="BS53">
        <v>0.46</v>
      </c>
      <c r="BT53">
        <v>0</v>
      </c>
      <c r="BU53">
        <v>0</v>
      </c>
      <c r="BV53">
        <v>0</v>
      </c>
      <c r="BW53">
        <f t="shared" si="2"/>
        <v>79.049999999999983</v>
      </c>
    </row>
    <row r="54" spans="1:75">
      <c r="A54" t="s">
        <v>96</v>
      </c>
      <c r="B54">
        <v>0</v>
      </c>
      <c r="C54">
        <v>0</v>
      </c>
      <c r="D54">
        <v>12.6</v>
      </c>
      <c r="E54">
        <v>0</v>
      </c>
      <c r="F54">
        <v>0</v>
      </c>
      <c r="G54">
        <v>23.891999999999999</v>
      </c>
      <c r="H54">
        <v>0</v>
      </c>
      <c r="I54">
        <v>0</v>
      </c>
      <c r="J54">
        <v>31.236000000000001</v>
      </c>
      <c r="K54">
        <v>686.77995799999997</v>
      </c>
      <c r="L54">
        <v>653.15250000000003</v>
      </c>
      <c r="M54">
        <v>92</v>
      </c>
      <c r="N54">
        <v>118.125</v>
      </c>
      <c r="O54">
        <v>123.66562500000001</v>
      </c>
      <c r="P54">
        <v>133.125</v>
      </c>
      <c r="Q54">
        <v>10.911809999999999</v>
      </c>
      <c r="R54">
        <v>42.392195999999998</v>
      </c>
      <c r="S54">
        <v>26.390910000000002</v>
      </c>
      <c r="T54">
        <v>0</v>
      </c>
      <c r="U54">
        <v>418.77</v>
      </c>
      <c r="V54">
        <v>14.253199</v>
      </c>
      <c r="W54">
        <v>147.515625</v>
      </c>
      <c r="X54">
        <v>0</v>
      </c>
      <c r="Y54">
        <v>0</v>
      </c>
      <c r="Z54">
        <v>0</v>
      </c>
      <c r="AA54">
        <v>0</v>
      </c>
      <c r="AB54">
        <v>13.17004</v>
      </c>
      <c r="AC54">
        <v>9.6778399999999998</v>
      </c>
      <c r="AD54">
        <v>18.229800000000001</v>
      </c>
      <c r="AE54">
        <v>49.436556000000003</v>
      </c>
      <c r="AF54">
        <v>0</v>
      </c>
      <c r="AG54">
        <v>12.282</v>
      </c>
      <c r="AH54">
        <v>70.172700000000006</v>
      </c>
      <c r="AI54">
        <v>0</v>
      </c>
      <c r="AJ54">
        <v>0</v>
      </c>
      <c r="AK54">
        <v>50.76</v>
      </c>
      <c r="AL54">
        <v>60.423999999999999</v>
      </c>
      <c r="AM54">
        <v>10.5307</v>
      </c>
      <c r="AN54">
        <v>0.66954999999999998</v>
      </c>
      <c r="AO54">
        <v>7.8204000000000002</v>
      </c>
      <c r="AP54">
        <v>11.7852</v>
      </c>
      <c r="AQ54">
        <v>7.875</v>
      </c>
      <c r="AR54">
        <v>31.897383000000001</v>
      </c>
      <c r="AS54">
        <v>0</v>
      </c>
      <c r="AT54">
        <v>14.007999999999999</v>
      </c>
      <c r="AU54">
        <v>0</v>
      </c>
      <c r="AV54">
        <v>25.2</v>
      </c>
      <c r="AW54">
        <v>45.612000000000002</v>
      </c>
      <c r="AX54">
        <v>48.223999999999997</v>
      </c>
      <c r="AY54">
        <v>0</v>
      </c>
      <c r="AZ54">
        <f t="shared" si="0"/>
        <v>78.879999999999981</v>
      </c>
      <c r="BA54">
        <f t="shared" si="1"/>
        <v>3101.4649920000002</v>
      </c>
      <c r="BD54">
        <v>16.05</v>
      </c>
      <c r="BE54">
        <v>7.64</v>
      </c>
      <c r="BF54">
        <v>2.1800000000000002</v>
      </c>
      <c r="BG54">
        <v>4</v>
      </c>
      <c r="BH54">
        <v>5.81</v>
      </c>
      <c r="BI54">
        <v>7.17</v>
      </c>
      <c r="BJ54">
        <v>1.56</v>
      </c>
      <c r="BK54">
        <v>4.55</v>
      </c>
      <c r="BL54">
        <v>3.62</v>
      </c>
      <c r="BM54">
        <v>1.61</v>
      </c>
      <c r="BN54">
        <v>0</v>
      </c>
      <c r="BO54">
        <v>15.48</v>
      </c>
      <c r="BP54">
        <v>2.21</v>
      </c>
      <c r="BQ54">
        <v>4.38</v>
      </c>
      <c r="BR54">
        <v>2.16</v>
      </c>
      <c r="BS54">
        <v>0.46</v>
      </c>
      <c r="BT54">
        <v>0</v>
      </c>
      <c r="BU54">
        <v>0</v>
      </c>
      <c r="BV54">
        <v>0</v>
      </c>
      <c r="BW54">
        <f t="shared" si="2"/>
        <v>78.879999999999981</v>
      </c>
    </row>
    <row r="55" spans="1:75">
      <c r="A55" t="s">
        <v>97</v>
      </c>
      <c r="B55">
        <v>0</v>
      </c>
      <c r="C55">
        <v>0</v>
      </c>
      <c r="D55">
        <v>12.6</v>
      </c>
      <c r="E55">
        <v>0</v>
      </c>
      <c r="F55">
        <v>0</v>
      </c>
      <c r="G55">
        <v>23.891999999999999</v>
      </c>
      <c r="H55">
        <v>0</v>
      </c>
      <c r="I55">
        <v>0</v>
      </c>
      <c r="J55">
        <v>31.236000000000001</v>
      </c>
      <c r="K55">
        <v>686.77995799999997</v>
      </c>
      <c r="L55">
        <v>653.15250000000003</v>
      </c>
      <c r="M55">
        <v>92</v>
      </c>
      <c r="N55">
        <v>118.125</v>
      </c>
      <c r="O55">
        <v>123.66562500000001</v>
      </c>
      <c r="P55">
        <v>133.125</v>
      </c>
      <c r="Q55">
        <v>10.911809999999999</v>
      </c>
      <c r="R55">
        <v>42.392195999999998</v>
      </c>
      <c r="S55">
        <v>26.390910000000002</v>
      </c>
      <c r="T55">
        <v>0</v>
      </c>
      <c r="U55">
        <v>418.77</v>
      </c>
      <c r="V55">
        <v>14.253199</v>
      </c>
      <c r="W55">
        <v>147.515625</v>
      </c>
      <c r="X55">
        <v>0</v>
      </c>
      <c r="Y55">
        <v>0</v>
      </c>
      <c r="Z55">
        <v>0</v>
      </c>
      <c r="AA55">
        <v>0</v>
      </c>
      <c r="AB55">
        <v>13.17004</v>
      </c>
      <c r="AC55">
        <v>9.6778399999999998</v>
      </c>
      <c r="AD55">
        <v>18.229800000000001</v>
      </c>
      <c r="AE55">
        <v>49.436556000000003</v>
      </c>
      <c r="AF55">
        <v>8.8740000000000006</v>
      </c>
      <c r="AG55">
        <v>12.282</v>
      </c>
      <c r="AH55">
        <v>70.172700000000006</v>
      </c>
      <c r="AI55">
        <v>0</v>
      </c>
      <c r="AJ55">
        <v>0</v>
      </c>
      <c r="AK55">
        <v>50.76</v>
      </c>
      <c r="AL55">
        <v>60.423999999999999</v>
      </c>
      <c r="AM55">
        <v>10.5307</v>
      </c>
      <c r="AN55">
        <v>0.66954999999999998</v>
      </c>
      <c r="AO55">
        <v>7.7910000000000004</v>
      </c>
      <c r="AP55">
        <v>3.5868000000000002</v>
      </c>
      <c r="AQ55">
        <v>15.75</v>
      </c>
      <c r="AR55">
        <v>31.897383000000001</v>
      </c>
      <c r="AS55">
        <v>0</v>
      </c>
      <c r="AT55">
        <v>14.007999999999999</v>
      </c>
      <c r="AU55">
        <v>0</v>
      </c>
      <c r="AV55">
        <v>25.2</v>
      </c>
      <c r="AW55">
        <v>45.612000000000002</v>
      </c>
      <c r="AX55">
        <v>48.223999999999997</v>
      </c>
      <c r="AY55">
        <v>0</v>
      </c>
      <c r="AZ55">
        <f t="shared" si="0"/>
        <v>79.049999999999983</v>
      </c>
      <c r="BA55">
        <f t="shared" si="1"/>
        <v>3110.1561920000004</v>
      </c>
      <c r="BD55">
        <v>16.05</v>
      </c>
      <c r="BE55">
        <v>7.64</v>
      </c>
      <c r="BF55">
        <v>2.1800000000000002</v>
      </c>
      <c r="BG55">
        <v>4</v>
      </c>
      <c r="BH55">
        <v>5.81</v>
      </c>
      <c r="BI55">
        <v>7.17</v>
      </c>
      <c r="BJ55">
        <v>1.56</v>
      </c>
      <c r="BK55">
        <v>4.55</v>
      </c>
      <c r="BL55">
        <v>3.62</v>
      </c>
      <c r="BM55">
        <v>1.61</v>
      </c>
      <c r="BN55">
        <v>0</v>
      </c>
      <c r="BO55">
        <v>15.48</v>
      </c>
      <c r="BP55">
        <v>2.38</v>
      </c>
      <c r="BQ55">
        <v>4.38</v>
      </c>
      <c r="BR55">
        <v>2.16</v>
      </c>
      <c r="BS55">
        <v>0.46</v>
      </c>
      <c r="BT55">
        <v>0</v>
      </c>
      <c r="BU55">
        <v>0</v>
      </c>
      <c r="BV55">
        <v>0</v>
      </c>
      <c r="BW55">
        <f t="shared" si="2"/>
        <v>79.049999999999983</v>
      </c>
    </row>
    <row r="56" spans="1:75">
      <c r="A56" t="s">
        <v>98</v>
      </c>
      <c r="B56">
        <v>0</v>
      </c>
      <c r="C56">
        <v>0</v>
      </c>
      <c r="D56">
        <v>12.6</v>
      </c>
      <c r="E56">
        <v>0</v>
      </c>
      <c r="F56">
        <v>0</v>
      </c>
      <c r="G56">
        <v>23.891999999999999</v>
      </c>
      <c r="H56">
        <v>0</v>
      </c>
      <c r="I56">
        <v>0</v>
      </c>
      <c r="J56">
        <v>31.236000000000001</v>
      </c>
      <c r="K56">
        <v>686.77995799999997</v>
      </c>
      <c r="L56">
        <v>653.15250000000003</v>
      </c>
      <c r="M56">
        <v>92</v>
      </c>
      <c r="N56">
        <v>118.125</v>
      </c>
      <c r="O56">
        <v>123.66562500000001</v>
      </c>
      <c r="P56">
        <v>133.125</v>
      </c>
      <c r="Q56">
        <v>10.911809999999999</v>
      </c>
      <c r="R56">
        <v>42.392195999999998</v>
      </c>
      <c r="S56">
        <v>26.390910000000002</v>
      </c>
      <c r="T56">
        <v>0</v>
      </c>
      <c r="U56">
        <v>418.77</v>
      </c>
      <c r="V56">
        <v>14.253199</v>
      </c>
      <c r="W56">
        <v>147.515625</v>
      </c>
      <c r="X56">
        <v>0</v>
      </c>
      <c r="Y56">
        <v>0</v>
      </c>
      <c r="Z56">
        <v>0</v>
      </c>
      <c r="AA56">
        <v>0</v>
      </c>
      <c r="AB56">
        <v>13.17004</v>
      </c>
      <c r="AC56">
        <v>9.6778399999999998</v>
      </c>
      <c r="AD56">
        <v>18.229800000000001</v>
      </c>
      <c r="AE56">
        <v>49.436556000000003</v>
      </c>
      <c r="AF56">
        <v>8.8740000000000006</v>
      </c>
      <c r="AG56">
        <v>12.282</v>
      </c>
      <c r="AH56">
        <v>70.172700000000006</v>
      </c>
      <c r="AI56">
        <v>0</v>
      </c>
      <c r="AJ56">
        <v>0</v>
      </c>
      <c r="AK56">
        <v>50.76</v>
      </c>
      <c r="AL56">
        <v>60.423999999999999</v>
      </c>
      <c r="AM56">
        <v>10.5307</v>
      </c>
      <c r="AN56">
        <v>0.66954999999999998</v>
      </c>
      <c r="AO56">
        <v>7.7910000000000004</v>
      </c>
      <c r="AP56">
        <v>3.5868000000000002</v>
      </c>
      <c r="AQ56">
        <v>15.75</v>
      </c>
      <c r="AR56">
        <v>31.897383000000001</v>
      </c>
      <c r="AS56">
        <v>0</v>
      </c>
      <c r="AT56">
        <v>14.007999999999999</v>
      </c>
      <c r="AU56">
        <v>0</v>
      </c>
      <c r="AV56">
        <v>25.2</v>
      </c>
      <c r="AW56">
        <v>45.612000000000002</v>
      </c>
      <c r="AX56">
        <v>48.223999999999997</v>
      </c>
      <c r="AY56">
        <v>0</v>
      </c>
      <c r="AZ56">
        <f t="shared" si="0"/>
        <v>79.049999999999983</v>
      </c>
      <c r="BA56">
        <f t="shared" si="1"/>
        <v>3110.1561920000004</v>
      </c>
      <c r="BD56">
        <v>16.05</v>
      </c>
      <c r="BE56">
        <v>7.64</v>
      </c>
      <c r="BF56">
        <v>2.1800000000000002</v>
      </c>
      <c r="BG56">
        <v>4</v>
      </c>
      <c r="BH56">
        <v>5.81</v>
      </c>
      <c r="BI56">
        <v>7.17</v>
      </c>
      <c r="BJ56">
        <v>1.56</v>
      </c>
      <c r="BK56">
        <v>4.55</v>
      </c>
      <c r="BL56">
        <v>3.62</v>
      </c>
      <c r="BM56">
        <v>1.61</v>
      </c>
      <c r="BN56">
        <v>0</v>
      </c>
      <c r="BO56">
        <v>15.48</v>
      </c>
      <c r="BP56">
        <v>2.38</v>
      </c>
      <c r="BQ56">
        <v>4.38</v>
      </c>
      <c r="BR56">
        <v>2.16</v>
      </c>
      <c r="BS56">
        <v>0.46</v>
      </c>
      <c r="BT56">
        <v>0</v>
      </c>
      <c r="BU56">
        <v>0</v>
      </c>
      <c r="BV56">
        <v>0</v>
      </c>
      <c r="BW56">
        <f t="shared" si="2"/>
        <v>79.049999999999983</v>
      </c>
    </row>
    <row r="57" spans="1:75">
      <c r="A57" t="s">
        <v>99</v>
      </c>
      <c r="B57">
        <v>0</v>
      </c>
      <c r="C57">
        <v>0</v>
      </c>
      <c r="D57">
        <v>12.6</v>
      </c>
      <c r="E57">
        <v>0</v>
      </c>
      <c r="F57">
        <v>0</v>
      </c>
      <c r="G57">
        <v>23.891999999999999</v>
      </c>
      <c r="H57">
        <v>0</v>
      </c>
      <c r="I57">
        <v>0</v>
      </c>
      <c r="J57">
        <v>31.236000000000001</v>
      </c>
      <c r="K57">
        <v>686.77995799999997</v>
      </c>
      <c r="L57">
        <v>653.15250000000003</v>
      </c>
      <c r="M57">
        <v>92</v>
      </c>
      <c r="N57">
        <v>118.125</v>
      </c>
      <c r="O57">
        <v>123.66562500000001</v>
      </c>
      <c r="P57">
        <v>133.125</v>
      </c>
      <c r="Q57">
        <v>10.911809999999999</v>
      </c>
      <c r="R57">
        <v>42.392195999999998</v>
      </c>
      <c r="S57">
        <v>26.390910000000002</v>
      </c>
      <c r="T57">
        <v>0</v>
      </c>
      <c r="U57">
        <v>393.75</v>
      </c>
      <c r="V57">
        <v>14.253199</v>
      </c>
      <c r="W57">
        <v>147.515625</v>
      </c>
      <c r="X57">
        <v>0</v>
      </c>
      <c r="Y57">
        <v>0</v>
      </c>
      <c r="Z57">
        <v>0</v>
      </c>
      <c r="AA57">
        <v>0</v>
      </c>
      <c r="AB57">
        <v>13.17004</v>
      </c>
      <c r="AC57">
        <v>9.6778399999999998</v>
      </c>
      <c r="AD57">
        <v>18.229800000000001</v>
      </c>
      <c r="AE57">
        <v>49.436556000000003</v>
      </c>
      <c r="AF57">
        <v>8.8740000000000006</v>
      </c>
      <c r="AG57">
        <v>12.282</v>
      </c>
      <c r="AH57">
        <v>70.172700000000006</v>
      </c>
      <c r="AI57">
        <v>0</v>
      </c>
      <c r="AJ57">
        <v>0</v>
      </c>
      <c r="AK57">
        <v>50.76</v>
      </c>
      <c r="AL57">
        <v>60.423999999999999</v>
      </c>
      <c r="AM57">
        <v>10.5307</v>
      </c>
      <c r="AN57">
        <v>0.66954999999999998</v>
      </c>
      <c r="AO57">
        <v>7.7910000000000004</v>
      </c>
      <c r="AP57">
        <v>3.5868000000000002</v>
      </c>
      <c r="AQ57">
        <v>15.75</v>
      </c>
      <c r="AR57">
        <v>31.897383000000001</v>
      </c>
      <c r="AS57">
        <v>0</v>
      </c>
      <c r="AT57">
        <v>14.007999999999999</v>
      </c>
      <c r="AU57">
        <v>0</v>
      </c>
      <c r="AV57">
        <v>25.2</v>
      </c>
      <c r="AW57">
        <v>45.612000000000002</v>
      </c>
      <c r="AX57">
        <v>48.223999999999997</v>
      </c>
      <c r="AY57">
        <v>0</v>
      </c>
      <c r="AZ57">
        <f t="shared" si="0"/>
        <v>79.029999999999987</v>
      </c>
      <c r="BA57">
        <f t="shared" si="1"/>
        <v>3085.1161920000009</v>
      </c>
      <c r="BD57">
        <v>16.05</v>
      </c>
      <c r="BE57">
        <v>7.64</v>
      </c>
      <c r="BF57">
        <v>2.16</v>
      </c>
      <c r="BG57">
        <v>4</v>
      </c>
      <c r="BH57">
        <v>5.81</v>
      </c>
      <c r="BI57">
        <v>7.17</v>
      </c>
      <c r="BJ57">
        <v>1.56</v>
      </c>
      <c r="BK57">
        <v>4.55</v>
      </c>
      <c r="BL57">
        <v>3.62</v>
      </c>
      <c r="BM57">
        <v>1.61</v>
      </c>
      <c r="BN57">
        <v>0</v>
      </c>
      <c r="BO57">
        <v>15.48</v>
      </c>
      <c r="BP57">
        <v>2.38</v>
      </c>
      <c r="BQ57">
        <v>4.38</v>
      </c>
      <c r="BR57">
        <v>2.16</v>
      </c>
      <c r="BS57">
        <v>0.46</v>
      </c>
      <c r="BT57">
        <v>0</v>
      </c>
      <c r="BU57">
        <v>0</v>
      </c>
      <c r="BV57">
        <v>0</v>
      </c>
      <c r="BW57">
        <f t="shared" si="2"/>
        <v>79.029999999999987</v>
      </c>
    </row>
    <row r="58" spans="1:75">
      <c r="A58" t="s">
        <v>100</v>
      </c>
      <c r="B58">
        <v>0</v>
      </c>
      <c r="C58">
        <v>0</v>
      </c>
      <c r="D58">
        <v>12.6</v>
      </c>
      <c r="E58">
        <v>0</v>
      </c>
      <c r="F58">
        <v>0</v>
      </c>
      <c r="G58">
        <v>23.891999999999999</v>
      </c>
      <c r="H58">
        <v>0</v>
      </c>
      <c r="I58">
        <v>0</v>
      </c>
      <c r="J58">
        <v>31.236000000000001</v>
      </c>
      <c r="K58">
        <v>686.77995799999997</v>
      </c>
      <c r="L58">
        <v>653.15250000000003</v>
      </c>
      <c r="M58">
        <v>92</v>
      </c>
      <c r="N58">
        <v>118.125</v>
      </c>
      <c r="O58">
        <v>123.66562500000001</v>
      </c>
      <c r="P58">
        <v>133.125</v>
      </c>
      <c r="Q58">
        <v>10.911809999999999</v>
      </c>
      <c r="R58">
        <v>42.392195999999998</v>
      </c>
      <c r="S58">
        <v>26.390910000000002</v>
      </c>
      <c r="T58">
        <v>0</v>
      </c>
      <c r="U58">
        <v>371.25</v>
      </c>
      <c r="V58">
        <v>14.253199</v>
      </c>
      <c r="W58">
        <v>147.515625</v>
      </c>
      <c r="X58">
        <v>0</v>
      </c>
      <c r="Y58">
        <v>0</v>
      </c>
      <c r="Z58">
        <v>0</v>
      </c>
      <c r="AA58">
        <v>0</v>
      </c>
      <c r="AB58">
        <v>13.17004</v>
      </c>
      <c r="AC58">
        <v>9.6778399999999998</v>
      </c>
      <c r="AD58">
        <v>18.229800000000001</v>
      </c>
      <c r="AE58">
        <v>49.436556000000003</v>
      </c>
      <c r="AF58">
        <v>8.8740000000000006</v>
      </c>
      <c r="AG58">
        <v>12.282</v>
      </c>
      <c r="AH58">
        <v>70.172700000000006</v>
      </c>
      <c r="AI58">
        <v>0</v>
      </c>
      <c r="AJ58">
        <v>0</v>
      </c>
      <c r="AK58">
        <v>50.76</v>
      </c>
      <c r="AL58">
        <v>60.423999999999999</v>
      </c>
      <c r="AM58">
        <v>10.5307</v>
      </c>
      <c r="AN58">
        <v>0.66954999999999998</v>
      </c>
      <c r="AO58">
        <v>7.7910000000000004</v>
      </c>
      <c r="AP58">
        <v>3.5868000000000002</v>
      </c>
      <c r="AQ58">
        <v>15.75</v>
      </c>
      <c r="AR58">
        <v>31.897383000000001</v>
      </c>
      <c r="AS58">
        <v>0</v>
      </c>
      <c r="AT58">
        <v>14.007999999999999</v>
      </c>
      <c r="AU58">
        <v>0</v>
      </c>
      <c r="AV58">
        <v>25.2</v>
      </c>
      <c r="AW58">
        <v>45.612000000000002</v>
      </c>
      <c r="AX58">
        <v>48.223999999999997</v>
      </c>
      <c r="AY58">
        <v>0</v>
      </c>
      <c r="AZ58">
        <f t="shared" si="0"/>
        <v>79.029999999999987</v>
      </c>
      <c r="BA58">
        <f t="shared" si="1"/>
        <v>3062.6161920000009</v>
      </c>
      <c r="BD58">
        <v>16.05</v>
      </c>
      <c r="BE58">
        <v>7.64</v>
      </c>
      <c r="BF58">
        <v>2.16</v>
      </c>
      <c r="BG58">
        <v>4</v>
      </c>
      <c r="BH58">
        <v>5.81</v>
      </c>
      <c r="BI58">
        <v>7.17</v>
      </c>
      <c r="BJ58">
        <v>1.56</v>
      </c>
      <c r="BK58">
        <v>4.55</v>
      </c>
      <c r="BL58">
        <v>3.62</v>
      </c>
      <c r="BM58">
        <v>1.61</v>
      </c>
      <c r="BN58">
        <v>0</v>
      </c>
      <c r="BO58">
        <v>15.48</v>
      </c>
      <c r="BP58">
        <v>2.38</v>
      </c>
      <c r="BQ58">
        <v>4.38</v>
      </c>
      <c r="BR58">
        <v>2.16</v>
      </c>
      <c r="BS58">
        <v>0.46</v>
      </c>
      <c r="BT58">
        <v>0</v>
      </c>
      <c r="BU58">
        <v>0</v>
      </c>
      <c r="BV58">
        <v>0</v>
      </c>
      <c r="BW58">
        <f t="shared" si="2"/>
        <v>79.029999999999987</v>
      </c>
    </row>
    <row r="59" spans="1:75">
      <c r="A59" t="s">
        <v>101</v>
      </c>
      <c r="B59">
        <v>0</v>
      </c>
      <c r="C59">
        <v>0</v>
      </c>
      <c r="D59">
        <v>12.6</v>
      </c>
      <c r="E59">
        <v>0</v>
      </c>
      <c r="F59">
        <v>0</v>
      </c>
      <c r="G59">
        <v>23.891999999999999</v>
      </c>
      <c r="H59">
        <v>0</v>
      </c>
      <c r="I59">
        <v>0</v>
      </c>
      <c r="J59">
        <v>31.236000000000001</v>
      </c>
      <c r="K59">
        <v>686.77995799999997</v>
      </c>
      <c r="L59">
        <v>653.15250000000003</v>
      </c>
      <c r="M59">
        <v>92</v>
      </c>
      <c r="N59">
        <v>118.125</v>
      </c>
      <c r="O59">
        <v>123.66562500000001</v>
      </c>
      <c r="P59">
        <v>133.125</v>
      </c>
      <c r="Q59">
        <v>10.911809999999999</v>
      </c>
      <c r="R59">
        <v>42.392195999999998</v>
      </c>
      <c r="S59">
        <v>26.390910000000002</v>
      </c>
      <c r="T59">
        <v>0</v>
      </c>
      <c r="U59">
        <v>348.97500000000002</v>
      </c>
      <c r="V59">
        <v>14.253199</v>
      </c>
      <c r="W59">
        <v>147.515625</v>
      </c>
      <c r="X59">
        <v>0</v>
      </c>
      <c r="Y59">
        <v>0</v>
      </c>
      <c r="Z59">
        <v>0</v>
      </c>
      <c r="AA59">
        <v>0</v>
      </c>
      <c r="AB59">
        <v>13.17004</v>
      </c>
      <c r="AC59">
        <v>9.6778399999999998</v>
      </c>
      <c r="AD59">
        <v>18.229800000000001</v>
      </c>
      <c r="AE59">
        <v>49.436556000000003</v>
      </c>
      <c r="AF59">
        <v>8.8740000000000006</v>
      </c>
      <c r="AG59">
        <v>12.282</v>
      </c>
      <c r="AH59">
        <v>93.563599999999994</v>
      </c>
      <c r="AI59">
        <v>0</v>
      </c>
      <c r="AJ59">
        <v>0</v>
      </c>
      <c r="AK59">
        <v>50.76</v>
      </c>
      <c r="AL59">
        <v>47.642000000000003</v>
      </c>
      <c r="AM59">
        <v>10.5307</v>
      </c>
      <c r="AN59">
        <v>0.66954999999999998</v>
      </c>
      <c r="AO59">
        <v>7.7910000000000004</v>
      </c>
      <c r="AP59">
        <v>3.5868000000000002</v>
      </c>
      <c r="AQ59">
        <v>15.75</v>
      </c>
      <c r="AR59">
        <v>31.897383000000001</v>
      </c>
      <c r="AS59">
        <v>0</v>
      </c>
      <c r="AT59">
        <v>14.007999999999999</v>
      </c>
      <c r="AU59">
        <v>0</v>
      </c>
      <c r="AV59">
        <v>25.2</v>
      </c>
      <c r="AW59">
        <v>45.612000000000002</v>
      </c>
      <c r="AX59">
        <v>48.223999999999997</v>
      </c>
      <c r="AY59">
        <v>0</v>
      </c>
      <c r="AZ59">
        <f t="shared" si="0"/>
        <v>79.089999999999989</v>
      </c>
      <c r="BA59">
        <f t="shared" si="1"/>
        <v>3051.0100920000004</v>
      </c>
      <c r="BD59">
        <v>16.05</v>
      </c>
      <c r="BE59">
        <v>7.64</v>
      </c>
      <c r="BF59">
        <v>2.16</v>
      </c>
      <c r="BG59">
        <v>4</v>
      </c>
      <c r="BH59">
        <v>5.81</v>
      </c>
      <c r="BI59">
        <v>7.17</v>
      </c>
      <c r="BJ59">
        <v>1.56</v>
      </c>
      <c r="BK59">
        <v>4.7300000000000004</v>
      </c>
      <c r="BL59">
        <v>3.62</v>
      </c>
      <c r="BM59">
        <v>1.61</v>
      </c>
      <c r="BN59">
        <v>0</v>
      </c>
      <c r="BO59">
        <v>15.36</v>
      </c>
      <c r="BP59">
        <v>2.38</v>
      </c>
      <c r="BQ59">
        <v>4.38</v>
      </c>
      <c r="BR59">
        <v>2.16</v>
      </c>
      <c r="BS59">
        <v>0.46</v>
      </c>
      <c r="BT59">
        <v>0</v>
      </c>
      <c r="BU59">
        <v>0</v>
      </c>
      <c r="BV59">
        <v>0</v>
      </c>
      <c r="BW59">
        <f t="shared" si="2"/>
        <v>79.089999999999989</v>
      </c>
    </row>
    <row r="60" spans="1:75">
      <c r="A60" t="s">
        <v>102</v>
      </c>
      <c r="B60">
        <v>0</v>
      </c>
      <c r="C60">
        <v>0</v>
      </c>
      <c r="D60">
        <v>12.6</v>
      </c>
      <c r="E60">
        <v>0</v>
      </c>
      <c r="F60">
        <v>0</v>
      </c>
      <c r="G60">
        <v>23.891999999999999</v>
      </c>
      <c r="H60">
        <v>0</v>
      </c>
      <c r="I60">
        <v>0</v>
      </c>
      <c r="J60">
        <v>31.236000000000001</v>
      </c>
      <c r="K60">
        <v>686.77995799999997</v>
      </c>
      <c r="L60">
        <v>653.15250000000003</v>
      </c>
      <c r="M60">
        <v>92</v>
      </c>
      <c r="N60">
        <v>118.125</v>
      </c>
      <c r="O60">
        <v>123.66562500000001</v>
      </c>
      <c r="P60">
        <v>133.125</v>
      </c>
      <c r="Q60">
        <v>10.911809999999999</v>
      </c>
      <c r="R60">
        <v>42.392195999999998</v>
      </c>
      <c r="S60">
        <v>26.390910000000002</v>
      </c>
      <c r="T60">
        <v>0</v>
      </c>
      <c r="U60">
        <v>348.97500000000002</v>
      </c>
      <c r="V60">
        <v>14.253199</v>
      </c>
      <c r="W60">
        <v>147.515625</v>
      </c>
      <c r="X60">
        <v>0</v>
      </c>
      <c r="Y60">
        <v>0</v>
      </c>
      <c r="Z60">
        <v>0</v>
      </c>
      <c r="AA60">
        <v>0</v>
      </c>
      <c r="AB60">
        <v>13.17004</v>
      </c>
      <c r="AC60">
        <v>9.6778399999999998</v>
      </c>
      <c r="AD60">
        <v>18.229800000000001</v>
      </c>
      <c r="AE60">
        <v>49.436556000000003</v>
      </c>
      <c r="AF60">
        <v>8.8740000000000006</v>
      </c>
      <c r="AG60">
        <v>12.282</v>
      </c>
      <c r="AH60">
        <v>93.563599999999994</v>
      </c>
      <c r="AI60">
        <v>0</v>
      </c>
      <c r="AJ60">
        <v>0</v>
      </c>
      <c r="AK60">
        <v>50.76</v>
      </c>
      <c r="AL60">
        <v>47.642000000000003</v>
      </c>
      <c r="AM60">
        <v>5.2786799999999996</v>
      </c>
      <c r="AN60">
        <v>0.66954999999999998</v>
      </c>
      <c r="AO60">
        <v>7.7910000000000004</v>
      </c>
      <c r="AP60">
        <v>3.5868000000000002</v>
      </c>
      <c r="AQ60">
        <v>15.75</v>
      </c>
      <c r="AR60">
        <v>31.897383000000001</v>
      </c>
      <c r="AS60">
        <v>0</v>
      </c>
      <c r="AT60">
        <v>14.007999999999999</v>
      </c>
      <c r="AU60">
        <v>0</v>
      </c>
      <c r="AV60">
        <v>25.2</v>
      </c>
      <c r="AW60">
        <v>45.612000000000002</v>
      </c>
      <c r="AX60">
        <v>48.223999999999997</v>
      </c>
      <c r="AY60">
        <v>0</v>
      </c>
      <c r="AZ60">
        <f t="shared" si="0"/>
        <v>79.089999999999989</v>
      </c>
      <c r="BA60">
        <f t="shared" si="1"/>
        <v>3045.7580720000005</v>
      </c>
      <c r="BD60">
        <v>16.05</v>
      </c>
      <c r="BE60">
        <v>7.64</v>
      </c>
      <c r="BF60">
        <v>2.16</v>
      </c>
      <c r="BG60">
        <v>4</v>
      </c>
      <c r="BH60">
        <v>5.81</v>
      </c>
      <c r="BI60">
        <v>7.17</v>
      </c>
      <c r="BJ60">
        <v>1.56</v>
      </c>
      <c r="BK60">
        <v>4.7300000000000004</v>
      </c>
      <c r="BL60">
        <v>3.62</v>
      </c>
      <c r="BM60">
        <v>1.61</v>
      </c>
      <c r="BN60">
        <v>0</v>
      </c>
      <c r="BO60">
        <v>15.36</v>
      </c>
      <c r="BP60">
        <v>2.38</v>
      </c>
      <c r="BQ60">
        <v>4.38</v>
      </c>
      <c r="BR60">
        <v>2.16</v>
      </c>
      <c r="BS60">
        <v>0.46</v>
      </c>
      <c r="BT60">
        <v>0</v>
      </c>
      <c r="BU60">
        <v>0</v>
      </c>
      <c r="BV60">
        <v>0</v>
      </c>
      <c r="BW60">
        <f t="shared" si="2"/>
        <v>79.089999999999989</v>
      </c>
    </row>
    <row r="61" spans="1:75">
      <c r="A61" t="s">
        <v>103</v>
      </c>
      <c r="B61">
        <v>0</v>
      </c>
      <c r="C61">
        <v>0</v>
      </c>
      <c r="D61">
        <v>12.6</v>
      </c>
      <c r="E61">
        <v>0</v>
      </c>
      <c r="F61">
        <v>0</v>
      </c>
      <c r="G61">
        <v>23.891999999999999</v>
      </c>
      <c r="H61">
        <v>0</v>
      </c>
      <c r="I61">
        <v>0</v>
      </c>
      <c r="J61">
        <v>31.236000000000001</v>
      </c>
      <c r="K61">
        <v>686.77995799999997</v>
      </c>
      <c r="L61">
        <v>653.15250000000003</v>
      </c>
      <c r="M61">
        <v>92</v>
      </c>
      <c r="N61">
        <v>118.125</v>
      </c>
      <c r="O61">
        <v>123.66562500000001</v>
      </c>
      <c r="P61">
        <v>133.125</v>
      </c>
      <c r="Q61">
        <v>10.911809999999999</v>
      </c>
      <c r="R61">
        <v>42.392195999999998</v>
      </c>
      <c r="S61">
        <v>26.390910000000002</v>
      </c>
      <c r="T61">
        <v>0</v>
      </c>
      <c r="U61">
        <v>348.97500000000002</v>
      </c>
      <c r="V61">
        <v>14.253199</v>
      </c>
      <c r="W61">
        <v>147.515625</v>
      </c>
      <c r="X61">
        <v>0</v>
      </c>
      <c r="Y61">
        <v>0</v>
      </c>
      <c r="Z61">
        <v>6.5537999999999998</v>
      </c>
      <c r="AA61">
        <v>0</v>
      </c>
      <c r="AB61">
        <v>13.17004</v>
      </c>
      <c r="AC61">
        <v>9.6778399999999998</v>
      </c>
      <c r="AD61">
        <v>18.229800000000001</v>
      </c>
      <c r="AE61">
        <v>49.436556000000003</v>
      </c>
      <c r="AF61">
        <v>8.8740000000000006</v>
      </c>
      <c r="AG61">
        <v>12.282</v>
      </c>
      <c r="AH61">
        <v>93.563599999999994</v>
      </c>
      <c r="AI61">
        <v>0</v>
      </c>
      <c r="AJ61">
        <v>0</v>
      </c>
      <c r="AK61">
        <v>50.76</v>
      </c>
      <c r="AL61">
        <v>47.642000000000003</v>
      </c>
      <c r="AM61">
        <v>5.2786799999999996</v>
      </c>
      <c r="AN61">
        <v>0.66954999999999998</v>
      </c>
      <c r="AO61">
        <v>7.7910000000000004</v>
      </c>
      <c r="AP61">
        <v>10.247999999999999</v>
      </c>
      <c r="AQ61">
        <v>15.75</v>
      </c>
      <c r="AR61">
        <v>31.897383000000001</v>
      </c>
      <c r="AS61">
        <v>0</v>
      </c>
      <c r="AT61">
        <v>14.007999999999999</v>
      </c>
      <c r="AU61">
        <v>0</v>
      </c>
      <c r="AV61">
        <v>24.675000000000001</v>
      </c>
      <c r="AW61">
        <v>45.612000000000002</v>
      </c>
      <c r="AX61">
        <v>48.223999999999997</v>
      </c>
      <c r="AY61">
        <v>0</v>
      </c>
      <c r="AZ61">
        <f t="shared" si="0"/>
        <v>79.149999999999991</v>
      </c>
      <c r="BA61">
        <f t="shared" si="1"/>
        <v>3058.508072000001</v>
      </c>
      <c r="BD61">
        <v>16.05</v>
      </c>
      <c r="BE61">
        <v>7.64</v>
      </c>
      <c r="BF61">
        <v>2.16</v>
      </c>
      <c r="BG61">
        <v>4</v>
      </c>
      <c r="BH61">
        <v>5.81</v>
      </c>
      <c r="BI61">
        <v>7.17</v>
      </c>
      <c r="BJ61">
        <v>1.56</v>
      </c>
      <c r="BK61">
        <v>4.79</v>
      </c>
      <c r="BL61">
        <v>3.62</v>
      </c>
      <c r="BM61">
        <v>1.61</v>
      </c>
      <c r="BN61">
        <v>0</v>
      </c>
      <c r="BO61">
        <v>15.36</v>
      </c>
      <c r="BP61">
        <v>2.38</v>
      </c>
      <c r="BQ61">
        <v>4.38</v>
      </c>
      <c r="BR61">
        <v>2.16</v>
      </c>
      <c r="BS61">
        <v>0.46</v>
      </c>
      <c r="BT61">
        <v>0</v>
      </c>
      <c r="BU61">
        <v>0</v>
      </c>
      <c r="BV61">
        <v>0</v>
      </c>
      <c r="BW61">
        <f t="shared" si="2"/>
        <v>79.149999999999991</v>
      </c>
    </row>
    <row r="62" spans="1:75">
      <c r="A62" t="s">
        <v>104</v>
      </c>
      <c r="B62">
        <v>0</v>
      </c>
      <c r="C62">
        <v>0</v>
      </c>
      <c r="D62">
        <v>7.35</v>
      </c>
      <c r="E62">
        <v>0</v>
      </c>
      <c r="F62">
        <v>0</v>
      </c>
      <c r="G62">
        <v>23.891999999999999</v>
      </c>
      <c r="H62">
        <v>0</v>
      </c>
      <c r="I62">
        <v>0</v>
      </c>
      <c r="J62">
        <v>31.236000000000001</v>
      </c>
      <c r="K62">
        <v>686.77995799999997</v>
      </c>
      <c r="L62">
        <v>653.15250000000003</v>
      </c>
      <c r="M62">
        <v>92</v>
      </c>
      <c r="N62">
        <v>118.125</v>
      </c>
      <c r="O62">
        <v>123.66562500000001</v>
      </c>
      <c r="P62">
        <v>133.125</v>
      </c>
      <c r="Q62">
        <v>10.911809999999999</v>
      </c>
      <c r="R62">
        <v>42.392195999999998</v>
      </c>
      <c r="S62">
        <v>26.390910000000002</v>
      </c>
      <c r="T62">
        <v>0</v>
      </c>
      <c r="U62">
        <v>348.97500000000002</v>
      </c>
      <c r="V62">
        <v>14.253199</v>
      </c>
      <c r="W62">
        <v>147.515625</v>
      </c>
      <c r="X62">
        <v>0</v>
      </c>
      <c r="Y62">
        <v>0</v>
      </c>
      <c r="Z62">
        <v>6.5537999999999998</v>
      </c>
      <c r="AA62">
        <v>0</v>
      </c>
      <c r="AB62">
        <v>13.17004</v>
      </c>
      <c r="AC62">
        <v>9.6778399999999998</v>
      </c>
      <c r="AD62">
        <v>18.229800000000001</v>
      </c>
      <c r="AE62">
        <v>49.436556000000003</v>
      </c>
      <c r="AF62">
        <v>8.8740000000000006</v>
      </c>
      <c r="AG62">
        <v>12.282</v>
      </c>
      <c r="AH62">
        <v>113.64</v>
      </c>
      <c r="AI62">
        <v>0</v>
      </c>
      <c r="AJ62">
        <v>0</v>
      </c>
      <c r="AK62">
        <v>50.76</v>
      </c>
      <c r="AL62">
        <v>47.642000000000003</v>
      </c>
      <c r="AM62">
        <v>5.2786799999999996</v>
      </c>
      <c r="AN62">
        <v>0.66954999999999998</v>
      </c>
      <c r="AO62">
        <v>7.7910000000000004</v>
      </c>
      <c r="AP62">
        <v>10.247999999999999</v>
      </c>
      <c r="AQ62">
        <v>19.655999999999999</v>
      </c>
      <c r="AR62">
        <v>31.897383000000001</v>
      </c>
      <c r="AS62">
        <v>0</v>
      </c>
      <c r="AT62">
        <v>14.007999999999999</v>
      </c>
      <c r="AU62">
        <v>0</v>
      </c>
      <c r="AV62">
        <v>29.925000000000001</v>
      </c>
      <c r="AW62">
        <v>45.612000000000002</v>
      </c>
      <c r="AX62">
        <v>48.223999999999997</v>
      </c>
      <c r="AY62">
        <v>0</v>
      </c>
      <c r="AZ62">
        <f t="shared" si="0"/>
        <v>79.05</v>
      </c>
      <c r="BA62">
        <f t="shared" si="1"/>
        <v>3082.390472000001</v>
      </c>
      <c r="BD62">
        <v>16.05</v>
      </c>
      <c r="BE62">
        <v>7.64</v>
      </c>
      <c r="BF62">
        <v>2.16</v>
      </c>
      <c r="BG62">
        <v>4</v>
      </c>
      <c r="BH62">
        <v>5.81</v>
      </c>
      <c r="BI62">
        <v>7.17</v>
      </c>
      <c r="BJ62">
        <v>1.56</v>
      </c>
      <c r="BK62">
        <v>4.74</v>
      </c>
      <c r="BL62">
        <v>3.57</v>
      </c>
      <c r="BM62">
        <v>1.61</v>
      </c>
      <c r="BN62">
        <v>0</v>
      </c>
      <c r="BO62">
        <v>15.36</v>
      </c>
      <c r="BP62">
        <v>2.38</v>
      </c>
      <c r="BQ62">
        <v>4.38</v>
      </c>
      <c r="BR62">
        <v>2.16</v>
      </c>
      <c r="BS62">
        <v>0.46</v>
      </c>
      <c r="BT62">
        <v>0</v>
      </c>
      <c r="BU62">
        <v>0</v>
      </c>
      <c r="BV62">
        <v>0</v>
      </c>
      <c r="BW62">
        <f t="shared" si="2"/>
        <v>79.05</v>
      </c>
    </row>
    <row r="63" spans="1:75">
      <c r="A63" t="s">
        <v>105</v>
      </c>
      <c r="B63">
        <v>0</v>
      </c>
      <c r="C63">
        <v>0</v>
      </c>
      <c r="D63">
        <v>7.35</v>
      </c>
      <c r="E63">
        <v>0</v>
      </c>
      <c r="F63">
        <v>0</v>
      </c>
      <c r="G63">
        <v>23.891999999999999</v>
      </c>
      <c r="H63">
        <v>0</v>
      </c>
      <c r="I63">
        <v>0</v>
      </c>
      <c r="J63">
        <v>31.236000000000001</v>
      </c>
      <c r="K63">
        <v>686.77995799999997</v>
      </c>
      <c r="L63">
        <v>653.15250000000003</v>
      </c>
      <c r="M63">
        <v>92</v>
      </c>
      <c r="N63">
        <v>118.125</v>
      </c>
      <c r="O63">
        <v>123.66562500000001</v>
      </c>
      <c r="P63">
        <v>133.125</v>
      </c>
      <c r="Q63">
        <v>10.911809999999999</v>
      </c>
      <c r="R63">
        <v>42.392195999999998</v>
      </c>
      <c r="S63">
        <v>26.390910000000002</v>
      </c>
      <c r="T63">
        <v>0</v>
      </c>
      <c r="U63">
        <v>348.97500000000002</v>
      </c>
      <c r="V63">
        <v>14.253199</v>
      </c>
      <c r="W63">
        <v>147.515625</v>
      </c>
      <c r="X63">
        <v>0</v>
      </c>
      <c r="Y63">
        <v>0</v>
      </c>
      <c r="Z63">
        <v>6.5537999999999998</v>
      </c>
      <c r="AA63">
        <v>0</v>
      </c>
      <c r="AB63">
        <v>13.17004</v>
      </c>
      <c r="AC63">
        <v>9.6778399999999998</v>
      </c>
      <c r="AD63">
        <v>18.229800000000001</v>
      </c>
      <c r="AE63">
        <v>49.436556000000003</v>
      </c>
      <c r="AF63">
        <v>8.8740000000000006</v>
      </c>
      <c r="AG63">
        <v>12.282</v>
      </c>
      <c r="AH63">
        <v>116.9545</v>
      </c>
      <c r="AI63">
        <v>0</v>
      </c>
      <c r="AJ63">
        <v>0</v>
      </c>
      <c r="AK63">
        <v>50.76</v>
      </c>
      <c r="AL63">
        <v>47.642000000000003</v>
      </c>
      <c r="AM63">
        <v>5.2786799999999996</v>
      </c>
      <c r="AN63">
        <v>0.66954999999999998</v>
      </c>
      <c r="AO63">
        <v>7.7910000000000004</v>
      </c>
      <c r="AP63">
        <v>3.5868000000000002</v>
      </c>
      <c r="AQ63">
        <v>23.625</v>
      </c>
      <c r="AR63">
        <v>31.897383000000001</v>
      </c>
      <c r="AS63">
        <v>0</v>
      </c>
      <c r="AT63">
        <v>14.007999999999999</v>
      </c>
      <c r="AU63">
        <v>0</v>
      </c>
      <c r="AV63">
        <v>29.925000000000001</v>
      </c>
      <c r="AW63">
        <v>45.612000000000002</v>
      </c>
      <c r="AX63">
        <v>48.223999999999997</v>
      </c>
      <c r="AY63">
        <v>0</v>
      </c>
      <c r="AZ63">
        <f t="shared" si="0"/>
        <v>79.05</v>
      </c>
      <c r="BA63">
        <f t="shared" si="1"/>
        <v>3083.012772000001</v>
      </c>
      <c r="BD63">
        <v>16.05</v>
      </c>
      <c r="BE63">
        <v>7.64</v>
      </c>
      <c r="BF63">
        <v>2.16</v>
      </c>
      <c r="BG63">
        <v>4</v>
      </c>
      <c r="BH63">
        <v>5.81</v>
      </c>
      <c r="BI63">
        <v>7.17</v>
      </c>
      <c r="BJ63">
        <v>1.56</v>
      </c>
      <c r="BK63">
        <v>4.74</v>
      </c>
      <c r="BL63">
        <v>3.57</v>
      </c>
      <c r="BM63">
        <v>1.61</v>
      </c>
      <c r="BN63">
        <v>0</v>
      </c>
      <c r="BO63">
        <v>15.36</v>
      </c>
      <c r="BP63">
        <v>2.38</v>
      </c>
      <c r="BQ63">
        <v>4.38</v>
      </c>
      <c r="BR63">
        <v>2.16</v>
      </c>
      <c r="BS63">
        <v>0.46</v>
      </c>
      <c r="BT63">
        <v>0</v>
      </c>
      <c r="BU63">
        <v>0</v>
      </c>
      <c r="BV63">
        <v>0</v>
      </c>
      <c r="BW63">
        <f t="shared" si="2"/>
        <v>79.05</v>
      </c>
    </row>
    <row r="64" spans="1:75">
      <c r="A64" t="s">
        <v>106</v>
      </c>
      <c r="B64">
        <v>0</v>
      </c>
      <c r="C64">
        <v>0</v>
      </c>
      <c r="D64">
        <v>7.35</v>
      </c>
      <c r="E64">
        <v>0</v>
      </c>
      <c r="F64">
        <v>0</v>
      </c>
      <c r="G64">
        <v>23.891999999999999</v>
      </c>
      <c r="H64">
        <v>0</v>
      </c>
      <c r="I64">
        <v>0</v>
      </c>
      <c r="J64">
        <v>31.236000000000001</v>
      </c>
      <c r="K64">
        <v>686.77995799999997</v>
      </c>
      <c r="L64">
        <v>653.15250000000003</v>
      </c>
      <c r="M64">
        <v>92</v>
      </c>
      <c r="N64">
        <v>118.125</v>
      </c>
      <c r="O64">
        <v>123.66562500000001</v>
      </c>
      <c r="P64">
        <v>133.125</v>
      </c>
      <c r="Q64">
        <v>10.911809999999999</v>
      </c>
      <c r="R64">
        <v>42.392195999999998</v>
      </c>
      <c r="S64">
        <v>26.390910000000002</v>
      </c>
      <c r="T64">
        <v>0</v>
      </c>
      <c r="U64">
        <v>348.97500000000002</v>
      </c>
      <c r="V64">
        <v>14.253199</v>
      </c>
      <c r="W64">
        <v>147.515625</v>
      </c>
      <c r="X64">
        <v>0</v>
      </c>
      <c r="Y64">
        <v>0</v>
      </c>
      <c r="Z64">
        <v>6.5537999999999998</v>
      </c>
      <c r="AA64">
        <v>0</v>
      </c>
      <c r="AB64">
        <v>13.17004</v>
      </c>
      <c r="AC64">
        <v>9.6778399999999998</v>
      </c>
      <c r="AD64">
        <v>18.229800000000001</v>
      </c>
      <c r="AE64">
        <v>49.436556000000003</v>
      </c>
      <c r="AF64">
        <v>8.8740000000000006</v>
      </c>
      <c r="AG64">
        <v>12.282</v>
      </c>
      <c r="AH64">
        <v>116.9545</v>
      </c>
      <c r="AI64">
        <v>0</v>
      </c>
      <c r="AJ64">
        <v>0</v>
      </c>
      <c r="AK64">
        <v>50.76</v>
      </c>
      <c r="AL64">
        <v>47.642000000000003</v>
      </c>
      <c r="AM64">
        <v>5.2786799999999996</v>
      </c>
      <c r="AN64">
        <v>0.66954999999999998</v>
      </c>
      <c r="AO64">
        <v>7.7910000000000004</v>
      </c>
      <c r="AP64">
        <v>3.5868000000000002</v>
      </c>
      <c r="AQ64">
        <v>23.625</v>
      </c>
      <c r="AR64">
        <v>31.897383000000001</v>
      </c>
      <c r="AS64">
        <v>0</v>
      </c>
      <c r="AT64">
        <v>14.007999999999999</v>
      </c>
      <c r="AU64">
        <v>0</v>
      </c>
      <c r="AV64">
        <v>29.925000000000001</v>
      </c>
      <c r="AW64">
        <v>45.612000000000002</v>
      </c>
      <c r="AX64">
        <v>48.223999999999997</v>
      </c>
      <c r="AY64">
        <v>0</v>
      </c>
      <c r="AZ64">
        <f t="shared" si="0"/>
        <v>79.05</v>
      </c>
      <c r="BA64">
        <f t="shared" si="1"/>
        <v>3083.012772000001</v>
      </c>
      <c r="BD64">
        <v>16.05</v>
      </c>
      <c r="BE64">
        <v>7.64</v>
      </c>
      <c r="BF64">
        <v>2.16</v>
      </c>
      <c r="BG64">
        <v>4</v>
      </c>
      <c r="BH64">
        <v>5.81</v>
      </c>
      <c r="BI64">
        <v>7.17</v>
      </c>
      <c r="BJ64">
        <v>1.56</v>
      </c>
      <c r="BK64">
        <v>4.74</v>
      </c>
      <c r="BL64">
        <v>3.57</v>
      </c>
      <c r="BM64">
        <v>1.61</v>
      </c>
      <c r="BN64">
        <v>0</v>
      </c>
      <c r="BO64">
        <v>15.36</v>
      </c>
      <c r="BP64">
        <v>2.38</v>
      </c>
      <c r="BQ64">
        <v>4.38</v>
      </c>
      <c r="BR64">
        <v>2.16</v>
      </c>
      <c r="BS64">
        <v>0.46</v>
      </c>
      <c r="BT64">
        <v>0</v>
      </c>
      <c r="BU64">
        <v>0</v>
      </c>
      <c r="BV64">
        <v>0</v>
      </c>
      <c r="BW64">
        <f t="shared" si="2"/>
        <v>79.05</v>
      </c>
    </row>
    <row r="65" spans="1:75">
      <c r="A65" t="s">
        <v>107</v>
      </c>
      <c r="B65">
        <v>0</v>
      </c>
      <c r="C65">
        <v>0</v>
      </c>
      <c r="D65">
        <v>7.35</v>
      </c>
      <c r="E65">
        <v>0</v>
      </c>
      <c r="F65">
        <v>0</v>
      </c>
      <c r="G65">
        <v>23.891999999999999</v>
      </c>
      <c r="H65">
        <v>0</v>
      </c>
      <c r="I65">
        <v>0</v>
      </c>
      <c r="J65">
        <v>31.236000000000001</v>
      </c>
      <c r="K65">
        <v>686.77995799999997</v>
      </c>
      <c r="L65">
        <v>653.15250000000003</v>
      </c>
      <c r="M65">
        <v>92</v>
      </c>
      <c r="N65">
        <v>118.125</v>
      </c>
      <c r="O65">
        <v>123.66562500000001</v>
      </c>
      <c r="P65">
        <v>133.125</v>
      </c>
      <c r="Q65">
        <v>10.911809999999999</v>
      </c>
      <c r="R65">
        <v>42.392195999999998</v>
      </c>
      <c r="S65">
        <v>26.390910000000002</v>
      </c>
      <c r="T65">
        <v>0</v>
      </c>
      <c r="U65">
        <v>348.97500000000002</v>
      </c>
      <c r="V65">
        <v>14.253199</v>
      </c>
      <c r="W65">
        <v>147.515625</v>
      </c>
      <c r="X65">
        <v>0</v>
      </c>
      <c r="Y65">
        <v>0</v>
      </c>
      <c r="Z65">
        <v>6.5537999999999998</v>
      </c>
      <c r="AA65">
        <v>0</v>
      </c>
      <c r="AB65">
        <v>13.17004</v>
      </c>
      <c r="AC65">
        <v>9.6778399999999998</v>
      </c>
      <c r="AD65">
        <v>18.229800000000001</v>
      </c>
      <c r="AE65">
        <v>49.436556000000003</v>
      </c>
      <c r="AF65">
        <v>8.8740000000000006</v>
      </c>
      <c r="AG65">
        <v>12.282</v>
      </c>
      <c r="AH65">
        <v>116.9545</v>
      </c>
      <c r="AI65">
        <v>0</v>
      </c>
      <c r="AJ65">
        <v>0</v>
      </c>
      <c r="AK65">
        <v>50.76</v>
      </c>
      <c r="AL65">
        <v>47.642000000000003</v>
      </c>
      <c r="AM65">
        <v>5.2786799999999996</v>
      </c>
      <c r="AN65">
        <v>0.66954999999999998</v>
      </c>
      <c r="AO65">
        <v>7.7910000000000004</v>
      </c>
      <c r="AP65">
        <v>3.5868000000000002</v>
      </c>
      <c r="AQ65">
        <v>23.625</v>
      </c>
      <c r="AR65">
        <v>31.897383000000001</v>
      </c>
      <c r="AS65">
        <v>0</v>
      </c>
      <c r="AT65">
        <v>14.007999999999999</v>
      </c>
      <c r="AU65">
        <v>0</v>
      </c>
      <c r="AV65">
        <v>29.4</v>
      </c>
      <c r="AW65">
        <v>45.612000000000002</v>
      </c>
      <c r="AX65">
        <v>48.223999999999997</v>
      </c>
      <c r="AY65">
        <v>0</v>
      </c>
      <c r="AZ65">
        <f t="shared" si="0"/>
        <v>79.05</v>
      </c>
      <c r="BA65">
        <f t="shared" si="1"/>
        <v>3082.4877720000009</v>
      </c>
      <c r="BD65">
        <v>16.05</v>
      </c>
      <c r="BE65">
        <v>7.64</v>
      </c>
      <c r="BF65">
        <v>2.16</v>
      </c>
      <c r="BG65">
        <v>4</v>
      </c>
      <c r="BH65">
        <v>5.81</v>
      </c>
      <c r="BI65">
        <v>7.17</v>
      </c>
      <c r="BJ65">
        <v>1.56</v>
      </c>
      <c r="BK65">
        <v>4.74</v>
      </c>
      <c r="BL65">
        <v>3.57</v>
      </c>
      <c r="BM65">
        <v>1.61</v>
      </c>
      <c r="BN65">
        <v>0</v>
      </c>
      <c r="BO65">
        <v>15.36</v>
      </c>
      <c r="BP65">
        <v>2.38</v>
      </c>
      <c r="BQ65">
        <v>4.38</v>
      </c>
      <c r="BR65">
        <v>2.16</v>
      </c>
      <c r="BS65">
        <v>0.46</v>
      </c>
      <c r="BT65">
        <v>0</v>
      </c>
      <c r="BU65">
        <v>0</v>
      </c>
      <c r="BV65">
        <v>0</v>
      </c>
      <c r="BW65">
        <f t="shared" si="2"/>
        <v>79.05</v>
      </c>
    </row>
    <row r="66" spans="1:75">
      <c r="A66" t="s">
        <v>108</v>
      </c>
      <c r="B66">
        <v>0</v>
      </c>
      <c r="C66">
        <v>0</v>
      </c>
      <c r="D66">
        <v>7.35</v>
      </c>
      <c r="E66">
        <v>0</v>
      </c>
      <c r="F66">
        <v>0</v>
      </c>
      <c r="G66">
        <v>23.891999999999999</v>
      </c>
      <c r="H66">
        <v>0</v>
      </c>
      <c r="I66">
        <v>0</v>
      </c>
      <c r="J66">
        <v>31.236000000000001</v>
      </c>
      <c r="K66">
        <v>686.77995799999997</v>
      </c>
      <c r="L66">
        <v>653.15250000000003</v>
      </c>
      <c r="M66">
        <v>92</v>
      </c>
      <c r="N66">
        <v>118.125</v>
      </c>
      <c r="O66">
        <v>123.66562500000001</v>
      </c>
      <c r="P66">
        <v>133.125</v>
      </c>
      <c r="Q66">
        <v>10.911809999999999</v>
      </c>
      <c r="R66">
        <v>42.392195999999998</v>
      </c>
      <c r="S66">
        <v>26.390910000000002</v>
      </c>
      <c r="T66">
        <v>0</v>
      </c>
      <c r="U66">
        <v>348.97500000000002</v>
      </c>
      <c r="V66">
        <v>14.253199</v>
      </c>
      <c r="W66">
        <v>147.515625</v>
      </c>
      <c r="X66">
        <v>0</v>
      </c>
      <c r="Y66">
        <v>0</v>
      </c>
      <c r="Z66">
        <v>6.5537999999999998</v>
      </c>
      <c r="AA66">
        <v>0</v>
      </c>
      <c r="AB66">
        <v>13.17004</v>
      </c>
      <c r="AC66">
        <v>9.6778399999999998</v>
      </c>
      <c r="AD66">
        <v>18.229800000000001</v>
      </c>
      <c r="AE66">
        <v>49.436556000000003</v>
      </c>
      <c r="AF66">
        <v>8.8740000000000006</v>
      </c>
      <c r="AG66">
        <v>12.282</v>
      </c>
      <c r="AH66">
        <v>116.9545</v>
      </c>
      <c r="AI66">
        <v>0</v>
      </c>
      <c r="AJ66">
        <v>0</v>
      </c>
      <c r="AK66">
        <v>50.76</v>
      </c>
      <c r="AL66">
        <v>47.642000000000003</v>
      </c>
      <c r="AM66">
        <v>5.2786799999999996</v>
      </c>
      <c r="AN66">
        <v>0.66954999999999998</v>
      </c>
      <c r="AO66">
        <v>7.7910000000000004</v>
      </c>
      <c r="AP66">
        <v>3.5868000000000002</v>
      </c>
      <c r="AQ66">
        <v>23.625</v>
      </c>
      <c r="AR66">
        <v>31.897383000000001</v>
      </c>
      <c r="AS66">
        <v>0</v>
      </c>
      <c r="AT66">
        <v>14.007999999999999</v>
      </c>
      <c r="AU66">
        <v>0</v>
      </c>
      <c r="AV66">
        <v>29.4</v>
      </c>
      <c r="AW66">
        <v>45.612000000000002</v>
      </c>
      <c r="AX66">
        <v>48.223999999999997</v>
      </c>
      <c r="AY66">
        <v>0</v>
      </c>
      <c r="AZ66">
        <f t="shared" si="0"/>
        <v>79.069999999999979</v>
      </c>
      <c r="BA66">
        <f t="shared" si="1"/>
        <v>3082.5077720000008</v>
      </c>
      <c r="BD66">
        <v>16.05</v>
      </c>
      <c r="BE66">
        <v>7.64</v>
      </c>
      <c r="BF66">
        <v>2.1800000000000002</v>
      </c>
      <c r="BG66">
        <v>4</v>
      </c>
      <c r="BH66">
        <v>5.81</v>
      </c>
      <c r="BI66">
        <v>7.17</v>
      </c>
      <c r="BJ66">
        <v>1.56</v>
      </c>
      <c r="BK66">
        <v>4.74</v>
      </c>
      <c r="BL66">
        <v>3.57</v>
      </c>
      <c r="BM66">
        <v>1.61</v>
      </c>
      <c r="BN66">
        <v>0</v>
      </c>
      <c r="BO66">
        <v>15.36</v>
      </c>
      <c r="BP66">
        <v>2.38</v>
      </c>
      <c r="BQ66">
        <v>4.38</v>
      </c>
      <c r="BR66">
        <v>2.16</v>
      </c>
      <c r="BS66">
        <v>0.46</v>
      </c>
      <c r="BT66">
        <v>0</v>
      </c>
      <c r="BU66">
        <v>0</v>
      </c>
      <c r="BV66">
        <v>0</v>
      </c>
      <c r="BW66">
        <f t="shared" si="2"/>
        <v>79.069999999999979</v>
      </c>
    </row>
    <row r="67" spans="1:75">
      <c r="A67" t="s">
        <v>109</v>
      </c>
      <c r="B67">
        <v>0</v>
      </c>
      <c r="C67">
        <v>0</v>
      </c>
      <c r="D67">
        <v>7.35</v>
      </c>
      <c r="E67">
        <v>0</v>
      </c>
      <c r="F67">
        <v>0</v>
      </c>
      <c r="G67">
        <v>23.891999999999999</v>
      </c>
      <c r="H67">
        <v>0</v>
      </c>
      <c r="I67">
        <v>0</v>
      </c>
      <c r="J67">
        <v>31.236000000000001</v>
      </c>
      <c r="K67">
        <v>686.77995799999997</v>
      </c>
      <c r="L67">
        <v>653.15250000000003</v>
      </c>
      <c r="M67">
        <v>92</v>
      </c>
      <c r="N67">
        <v>118.125</v>
      </c>
      <c r="O67">
        <v>123.66562500000001</v>
      </c>
      <c r="P67">
        <v>133.125</v>
      </c>
      <c r="Q67">
        <v>10.911809999999999</v>
      </c>
      <c r="R67">
        <v>42.392195999999998</v>
      </c>
      <c r="S67">
        <v>26.390910000000002</v>
      </c>
      <c r="T67">
        <v>0</v>
      </c>
      <c r="U67">
        <v>348.97500000000002</v>
      </c>
      <c r="V67">
        <v>14.253199</v>
      </c>
      <c r="W67">
        <v>147.515625</v>
      </c>
      <c r="X67">
        <v>0</v>
      </c>
      <c r="Y67">
        <v>0</v>
      </c>
      <c r="Z67">
        <v>6.5537999999999998</v>
      </c>
      <c r="AA67">
        <v>13.035</v>
      </c>
      <c r="AB67">
        <v>13.17004</v>
      </c>
      <c r="AC67">
        <v>9.6778399999999998</v>
      </c>
      <c r="AD67">
        <v>18.229800000000001</v>
      </c>
      <c r="AE67">
        <v>49.436556000000003</v>
      </c>
      <c r="AF67">
        <v>8.8740000000000006</v>
      </c>
      <c r="AG67">
        <v>12.282</v>
      </c>
      <c r="AH67">
        <v>116.9545</v>
      </c>
      <c r="AI67">
        <v>0</v>
      </c>
      <c r="AJ67">
        <v>0</v>
      </c>
      <c r="AK67">
        <v>50.76</v>
      </c>
      <c r="AL67">
        <v>47.642000000000003</v>
      </c>
      <c r="AM67">
        <v>5.2786799999999996</v>
      </c>
      <c r="AN67">
        <v>0.66954999999999998</v>
      </c>
      <c r="AO67">
        <v>8.3496000000000006</v>
      </c>
      <c r="AP67">
        <v>3.7149000000000001</v>
      </c>
      <c r="AQ67">
        <v>23.625</v>
      </c>
      <c r="AR67">
        <v>31.897383000000001</v>
      </c>
      <c r="AS67">
        <v>0</v>
      </c>
      <c r="AT67">
        <v>14.007999999999999</v>
      </c>
      <c r="AU67">
        <v>0</v>
      </c>
      <c r="AV67">
        <v>29.4</v>
      </c>
      <c r="AW67">
        <v>45.612000000000002</v>
      </c>
      <c r="AX67">
        <v>48.223999999999997</v>
      </c>
      <c r="AY67">
        <v>0</v>
      </c>
      <c r="AZ67">
        <f t="shared" si="0"/>
        <v>79.05</v>
      </c>
      <c r="BA67">
        <f t="shared" si="1"/>
        <v>3096.2094720000005</v>
      </c>
      <c r="BD67">
        <v>16.05</v>
      </c>
      <c r="BE67">
        <v>7.64</v>
      </c>
      <c r="BF67">
        <v>2.16</v>
      </c>
      <c r="BG67">
        <v>4</v>
      </c>
      <c r="BH67">
        <v>5.81</v>
      </c>
      <c r="BI67">
        <v>7.17</v>
      </c>
      <c r="BJ67">
        <v>1.56</v>
      </c>
      <c r="BK67">
        <v>4.74</v>
      </c>
      <c r="BL67">
        <v>3.57</v>
      </c>
      <c r="BM67">
        <v>1.61</v>
      </c>
      <c r="BN67">
        <v>0</v>
      </c>
      <c r="BO67">
        <v>15.36</v>
      </c>
      <c r="BP67">
        <v>2.38</v>
      </c>
      <c r="BQ67">
        <v>4.38</v>
      </c>
      <c r="BR67">
        <v>2.16</v>
      </c>
      <c r="BS67">
        <v>0.46</v>
      </c>
      <c r="BT67">
        <v>0</v>
      </c>
      <c r="BU67">
        <v>0</v>
      </c>
      <c r="BV67">
        <v>0</v>
      </c>
      <c r="BW67">
        <f t="shared" si="2"/>
        <v>79.05</v>
      </c>
    </row>
    <row r="68" spans="1:75">
      <c r="A68" t="s">
        <v>110</v>
      </c>
      <c r="B68">
        <v>0</v>
      </c>
      <c r="C68">
        <v>0</v>
      </c>
      <c r="D68">
        <v>7.35</v>
      </c>
      <c r="E68">
        <v>0</v>
      </c>
      <c r="F68">
        <v>0</v>
      </c>
      <c r="G68">
        <v>23.891999999999999</v>
      </c>
      <c r="H68">
        <v>0</v>
      </c>
      <c r="I68">
        <v>0</v>
      </c>
      <c r="J68">
        <v>31.236000000000001</v>
      </c>
      <c r="K68">
        <v>686.77995799999997</v>
      </c>
      <c r="L68">
        <v>653.15250000000003</v>
      </c>
      <c r="M68">
        <v>92</v>
      </c>
      <c r="N68">
        <v>118.125</v>
      </c>
      <c r="O68">
        <v>123.66562500000001</v>
      </c>
      <c r="P68">
        <v>133.125</v>
      </c>
      <c r="Q68">
        <v>10.911809999999999</v>
      </c>
      <c r="R68">
        <v>42.392195999999998</v>
      </c>
      <c r="S68">
        <v>26.390910000000002</v>
      </c>
      <c r="T68">
        <v>0</v>
      </c>
      <c r="U68">
        <v>348.97500000000002</v>
      </c>
      <c r="V68">
        <v>14.253199</v>
      </c>
      <c r="W68">
        <v>147.515625</v>
      </c>
      <c r="X68">
        <v>0</v>
      </c>
      <c r="Y68">
        <v>0</v>
      </c>
      <c r="Z68">
        <v>6.5537999999999998</v>
      </c>
      <c r="AA68">
        <v>13.193</v>
      </c>
      <c r="AB68">
        <v>13.17004</v>
      </c>
      <c r="AC68">
        <v>9.6778399999999998</v>
      </c>
      <c r="AD68">
        <v>18.229800000000001</v>
      </c>
      <c r="AE68">
        <v>49.436556000000003</v>
      </c>
      <c r="AF68">
        <v>8.8740000000000006</v>
      </c>
      <c r="AG68">
        <v>12.282</v>
      </c>
      <c r="AH68">
        <v>116.9545</v>
      </c>
      <c r="AI68">
        <v>0</v>
      </c>
      <c r="AJ68">
        <v>0</v>
      </c>
      <c r="AK68">
        <v>50.76</v>
      </c>
      <c r="AL68">
        <v>47.642000000000003</v>
      </c>
      <c r="AM68">
        <v>5.2786799999999996</v>
      </c>
      <c r="AN68">
        <v>0.66954999999999998</v>
      </c>
      <c r="AO68">
        <v>8.3496000000000006</v>
      </c>
      <c r="AP68">
        <v>3.7149000000000001</v>
      </c>
      <c r="AQ68">
        <v>23.625</v>
      </c>
      <c r="AR68">
        <v>31.897383000000001</v>
      </c>
      <c r="AS68">
        <v>0</v>
      </c>
      <c r="AT68">
        <v>14.007999999999999</v>
      </c>
      <c r="AU68">
        <v>0</v>
      </c>
      <c r="AV68">
        <v>29.4</v>
      </c>
      <c r="AW68">
        <v>45.612000000000002</v>
      </c>
      <c r="AX68">
        <v>48.223999999999997</v>
      </c>
      <c r="AY68">
        <v>0</v>
      </c>
      <c r="AZ68">
        <f t="shared" ref="AZ68:AZ98" si="3">BW68</f>
        <v>79.05</v>
      </c>
      <c r="BA68">
        <f t="shared" ref="BA68:BA98" si="4">SUM(B68:AZ68)</f>
        <v>3096.3674720000008</v>
      </c>
      <c r="BD68">
        <v>16.05</v>
      </c>
      <c r="BE68">
        <v>7.64</v>
      </c>
      <c r="BF68">
        <v>2.16</v>
      </c>
      <c r="BG68">
        <v>4</v>
      </c>
      <c r="BH68">
        <v>5.81</v>
      </c>
      <c r="BI68">
        <v>7.17</v>
      </c>
      <c r="BJ68">
        <v>1.56</v>
      </c>
      <c r="BK68">
        <v>4.74</v>
      </c>
      <c r="BL68">
        <v>3.57</v>
      </c>
      <c r="BM68">
        <v>1.61</v>
      </c>
      <c r="BN68">
        <v>0</v>
      </c>
      <c r="BO68">
        <v>15.36</v>
      </c>
      <c r="BP68">
        <v>2.38</v>
      </c>
      <c r="BQ68">
        <v>4.38</v>
      </c>
      <c r="BR68">
        <v>2.16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79.05</v>
      </c>
    </row>
    <row r="69" spans="1:75">
      <c r="A69" t="s">
        <v>111</v>
      </c>
      <c r="B69">
        <v>0</v>
      </c>
      <c r="C69">
        <v>0</v>
      </c>
      <c r="D69">
        <v>7.35</v>
      </c>
      <c r="E69">
        <v>0</v>
      </c>
      <c r="F69">
        <v>0</v>
      </c>
      <c r="G69">
        <v>23.891999999999999</v>
      </c>
      <c r="H69">
        <v>0</v>
      </c>
      <c r="I69">
        <v>0</v>
      </c>
      <c r="J69">
        <v>31.236000000000001</v>
      </c>
      <c r="K69">
        <v>686.77995799999997</v>
      </c>
      <c r="L69">
        <v>653.15250000000003</v>
      </c>
      <c r="M69">
        <v>92</v>
      </c>
      <c r="N69">
        <v>118.125</v>
      </c>
      <c r="O69">
        <v>123.66562500000001</v>
      </c>
      <c r="P69">
        <v>133.125</v>
      </c>
      <c r="Q69">
        <v>10.911809999999999</v>
      </c>
      <c r="R69">
        <v>42.392195999999998</v>
      </c>
      <c r="S69">
        <v>26.390910000000002</v>
      </c>
      <c r="T69">
        <v>0</v>
      </c>
      <c r="U69">
        <v>348.97500000000002</v>
      </c>
      <c r="V69">
        <v>14.253199</v>
      </c>
      <c r="W69">
        <v>147.515625</v>
      </c>
      <c r="X69">
        <v>0</v>
      </c>
      <c r="Y69">
        <v>0</v>
      </c>
      <c r="Z69">
        <v>6.5537999999999998</v>
      </c>
      <c r="AA69">
        <v>13.193</v>
      </c>
      <c r="AB69">
        <v>13.17004</v>
      </c>
      <c r="AC69">
        <v>9.6778399999999998</v>
      </c>
      <c r="AD69">
        <v>18.229800000000001</v>
      </c>
      <c r="AE69">
        <v>49.436556000000003</v>
      </c>
      <c r="AF69">
        <v>8.8740000000000006</v>
      </c>
      <c r="AG69">
        <v>12.282</v>
      </c>
      <c r="AH69">
        <v>118.6591</v>
      </c>
      <c r="AI69">
        <v>0</v>
      </c>
      <c r="AJ69">
        <v>0</v>
      </c>
      <c r="AK69">
        <v>50.76</v>
      </c>
      <c r="AL69">
        <v>47.642000000000003</v>
      </c>
      <c r="AM69">
        <v>5.2786799999999996</v>
      </c>
      <c r="AN69">
        <v>0.66954999999999998</v>
      </c>
      <c r="AO69">
        <v>8.3496000000000006</v>
      </c>
      <c r="AP69">
        <v>4.3554000000000004</v>
      </c>
      <c r="AQ69">
        <v>23.625</v>
      </c>
      <c r="AR69">
        <v>31.897383000000001</v>
      </c>
      <c r="AS69">
        <v>0</v>
      </c>
      <c r="AT69">
        <v>14.007999999999999</v>
      </c>
      <c r="AU69">
        <v>0</v>
      </c>
      <c r="AV69">
        <v>29.4</v>
      </c>
      <c r="AW69">
        <v>45.612000000000002</v>
      </c>
      <c r="AX69">
        <v>48.223999999999997</v>
      </c>
      <c r="AY69">
        <v>0</v>
      </c>
      <c r="AZ69">
        <f t="shared" si="3"/>
        <v>77.099999999999994</v>
      </c>
      <c r="BA69">
        <f t="shared" si="4"/>
        <v>3096.7625720000005</v>
      </c>
      <c r="BD69">
        <v>16.05</v>
      </c>
      <c r="BE69">
        <v>7.64</v>
      </c>
      <c r="BF69">
        <v>2.16</v>
      </c>
      <c r="BG69">
        <v>4</v>
      </c>
      <c r="BH69">
        <v>5.81</v>
      </c>
      <c r="BI69">
        <v>7.17</v>
      </c>
      <c r="BJ69">
        <v>1.56</v>
      </c>
      <c r="BK69">
        <v>4.74</v>
      </c>
      <c r="BL69">
        <v>3.46</v>
      </c>
      <c r="BM69">
        <v>1.61</v>
      </c>
      <c r="BN69">
        <v>0</v>
      </c>
      <c r="BO69">
        <v>13.52</v>
      </c>
      <c r="BP69">
        <v>2.38</v>
      </c>
      <c r="BQ69">
        <v>4.38</v>
      </c>
      <c r="BR69">
        <v>2.16</v>
      </c>
      <c r="BS69">
        <v>0.46</v>
      </c>
      <c r="BT69">
        <v>0</v>
      </c>
      <c r="BU69">
        <v>0</v>
      </c>
      <c r="BV69">
        <v>0</v>
      </c>
      <c r="BW69">
        <f t="shared" si="5"/>
        <v>77.099999999999994</v>
      </c>
    </row>
    <row r="70" spans="1:75">
      <c r="A70" t="s">
        <v>112</v>
      </c>
      <c r="B70">
        <v>0</v>
      </c>
      <c r="C70">
        <v>0</v>
      </c>
      <c r="D70">
        <v>7.35</v>
      </c>
      <c r="E70">
        <v>0</v>
      </c>
      <c r="F70">
        <v>0</v>
      </c>
      <c r="G70">
        <v>23.891999999999999</v>
      </c>
      <c r="H70">
        <v>0</v>
      </c>
      <c r="I70">
        <v>0</v>
      </c>
      <c r="J70">
        <v>31.236000000000001</v>
      </c>
      <c r="K70">
        <v>686.77995799999997</v>
      </c>
      <c r="L70">
        <v>653.15250000000003</v>
      </c>
      <c r="M70">
        <v>92</v>
      </c>
      <c r="N70">
        <v>118.125</v>
      </c>
      <c r="O70">
        <v>123.66562500000001</v>
      </c>
      <c r="P70">
        <v>133.125</v>
      </c>
      <c r="Q70">
        <v>10.911809999999999</v>
      </c>
      <c r="R70">
        <v>42.392195999999998</v>
      </c>
      <c r="S70">
        <v>26.390910000000002</v>
      </c>
      <c r="T70">
        <v>0</v>
      </c>
      <c r="U70">
        <v>348.97500000000002</v>
      </c>
      <c r="V70">
        <v>14.253199</v>
      </c>
      <c r="W70">
        <v>147.515625</v>
      </c>
      <c r="X70">
        <v>0</v>
      </c>
      <c r="Y70">
        <v>0</v>
      </c>
      <c r="Z70">
        <v>6.5537999999999998</v>
      </c>
      <c r="AA70">
        <v>13.193</v>
      </c>
      <c r="AB70">
        <v>13.17004</v>
      </c>
      <c r="AC70">
        <v>9.6778399999999998</v>
      </c>
      <c r="AD70">
        <v>18.229800000000001</v>
      </c>
      <c r="AE70">
        <v>49.436556000000003</v>
      </c>
      <c r="AF70">
        <v>8.8740000000000006</v>
      </c>
      <c r="AG70">
        <v>12.282</v>
      </c>
      <c r="AH70">
        <v>118.6591</v>
      </c>
      <c r="AI70">
        <v>0</v>
      </c>
      <c r="AJ70">
        <v>0</v>
      </c>
      <c r="AK70">
        <v>50.76</v>
      </c>
      <c r="AL70">
        <v>47.642000000000003</v>
      </c>
      <c r="AM70">
        <v>5.2786799999999996</v>
      </c>
      <c r="AN70">
        <v>0.66954999999999998</v>
      </c>
      <c r="AO70">
        <v>8.3496000000000006</v>
      </c>
      <c r="AP70">
        <v>4.3554000000000004</v>
      </c>
      <c r="AQ70">
        <v>23.625</v>
      </c>
      <c r="AR70">
        <v>31.897383000000001</v>
      </c>
      <c r="AS70">
        <v>0</v>
      </c>
      <c r="AT70">
        <v>14.007999999999999</v>
      </c>
      <c r="AU70">
        <v>0</v>
      </c>
      <c r="AV70">
        <v>29.4</v>
      </c>
      <c r="AW70">
        <v>45.612000000000002</v>
      </c>
      <c r="AX70">
        <v>48.223999999999997</v>
      </c>
      <c r="AY70">
        <v>0</v>
      </c>
      <c r="AZ70">
        <f t="shared" si="3"/>
        <v>77.099999999999994</v>
      </c>
      <c r="BA70">
        <f t="shared" si="4"/>
        <v>3096.7625720000005</v>
      </c>
      <c r="BD70">
        <v>16.05</v>
      </c>
      <c r="BE70">
        <v>7.64</v>
      </c>
      <c r="BF70">
        <v>2.16</v>
      </c>
      <c r="BG70">
        <v>4</v>
      </c>
      <c r="BH70">
        <v>5.81</v>
      </c>
      <c r="BI70">
        <v>7.17</v>
      </c>
      <c r="BJ70">
        <v>1.56</v>
      </c>
      <c r="BK70">
        <v>4.74</v>
      </c>
      <c r="BL70">
        <v>3.46</v>
      </c>
      <c r="BM70">
        <v>1.61</v>
      </c>
      <c r="BN70">
        <v>0</v>
      </c>
      <c r="BO70">
        <v>13.52</v>
      </c>
      <c r="BP70">
        <v>2.38</v>
      </c>
      <c r="BQ70">
        <v>4.38</v>
      </c>
      <c r="BR70">
        <v>2.16</v>
      </c>
      <c r="BS70">
        <v>0.46</v>
      </c>
      <c r="BT70">
        <v>0</v>
      </c>
      <c r="BU70">
        <v>0</v>
      </c>
      <c r="BV70">
        <v>0</v>
      </c>
      <c r="BW70">
        <f t="shared" si="5"/>
        <v>77.099999999999994</v>
      </c>
    </row>
    <row r="71" spans="1:75">
      <c r="A71" t="s">
        <v>113</v>
      </c>
      <c r="B71">
        <v>0</v>
      </c>
      <c r="C71">
        <v>0</v>
      </c>
      <c r="D71">
        <v>7.35</v>
      </c>
      <c r="E71">
        <v>0</v>
      </c>
      <c r="F71">
        <v>0</v>
      </c>
      <c r="G71">
        <v>23.891999999999999</v>
      </c>
      <c r="H71">
        <v>0</v>
      </c>
      <c r="I71">
        <v>0</v>
      </c>
      <c r="J71">
        <v>31.236000000000001</v>
      </c>
      <c r="K71">
        <v>686.77995799999997</v>
      </c>
      <c r="L71">
        <v>653.15250000000003</v>
      </c>
      <c r="M71">
        <v>92</v>
      </c>
      <c r="N71">
        <v>118.125</v>
      </c>
      <c r="O71">
        <v>123.66562500000001</v>
      </c>
      <c r="P71">
        <v>133.125</v>
      </c>
      <c r="Q71">
        <v>10.911809999999999</v>
      </c>
      <c r="R71">
        <v>42.392195999999998</v>
      </c>
      <c r="S71">
        <v>26.390910000000002</v>
      </c>
      <c r="T71">
        <v>0</v>
      </c>
      <c r="U71">
        <v>348.97500000000002</v>
      </c>
      <c r="V71">
        <v>14.253199</v>
      </c>
      <c r="W71">
        <v>147.515625</v>
      </c>
      <c r="X71">
        <v>0</v>
      </c>
      <c r="Y71">
        <v>0</v>
      </c>
      <c r="Z71">
        <v>6.5537999999999998</v>
      </c>
      <c r="AA71">
        <v>13.193</v>
      </c>
      <c r="AB71">
        <v>13.17004</v>
      </c>
      <c r="AC71">
        <v>9.6778399999999998</v>
      </c>
      <c r="AD71">
        <v>18.229800000000001</v>
      </c>
      <c r="AE71">
        <v>49.436556000000003</v>
      </c>
      <c r="AF71">
        <v>8.8740000000000006</v>
      </c>
      <c r="AG71">
        <v>12.282</v>
      </c>
      <c r="AH71">
        <v>140.34540000000001</v>
      </c>
      <c r="AI71">
        <v>0</v>
      </c>
      <c r="AJ71">
        <v>0</v>
      </c>
      <c r="AK71">
        <v>50.76</v>
      </c>
      <c r="AL71">
        <v>47.642000000000003</v>
      </c>
      <c r="AM71">
        <v>5.2786799999999996</v>
      </c>
      <c r="AN71">
        <v>0.66954999999999998</v>
      </c>
      <c r="AO71">
        <v>7.6440000000000001</v>
      </c>
      <c r="AP71">
        <v>4.3554000000000004</v>
      </c>
      <c r="AQ71">
        <v>23.625</v>
      </c>
      <c r="AR71">
        <v>31.897383000000001</v>
      </c>
      <c r="AS71">
        <v>0</v>
      </c>
      <c r="AT71">
        <v>14.007999999999999</v>
      </c>
      <c r="AU71">
        <v>0</v>
      </c>
      <c r="AV71">
        <v>29.925000000000001</v>
      </c>
      <c r="AW71">
        <v>45.612000000000002</v>
      </c>
      <c r="AX71">
        <v>48.771999999999998</v>
      </c>
      <c r="AY71">
        <v>0</v>
      </c>
      <c r="AZ71">
        <f t="shared" si="3"/>
        <v>77.34999999999998</v>
      </c>
      <c r="BA71">
        <f t="shared" si="4"/>
        <v>3119.0662720000005</v>
      </c>
      <c r="BD71">
        <v>16.05</v>
      </c>
      <c r="BE71">
        <v>7.64</v>
      </c>
      <c r="BF71">
        <v>2.0699999999999998</v>
      </c>
      <c r="BG71">
        <v>4</v>
      </c>
      <c r="BH71">
        <v>5.81</v>
      </c>
      <c r="BI71">
        <v>7.17</v>
      </c>
      <c r="BJ71">
        <v>1.56</v>
      </c>
      <c r="BK71">
        <v>4.74</v>
      </c>
      <c r="BL71">
        <v>3.46</v>
      </c>
      <c r="BM71">
        <v>1.61</v>
      </c>
      <c r="BN71">
        <v>0</v>
      </c>
      <c r="BO71">
        <v>13.86</v>
      </c>
      <c r="BP71">
        <v>2.38</v>
      </c>
      <c r="BQ71">
        <v>4.38</v>
      </c>
      <c r="BR71">
        <v>2.16</v>
      </c>
      <c r="BS71">
        <v>0.46</v>
      </c>
      <c r="BT71">
        <v>0</v>
      </c>
      <c r="BU71">
        <v>0</v>
      </c>
      <c r="BV71">
        <v>0</v>
      </c>
      <c r="BW71">
        <f t="shared" si="5"/>
        <v>77.34999999999998</v>
      </c>
    </row>
    <row r="72" spans="1:75">
      <c r="A72" t="s">
        <v>114</v>
      </c>
      <c r="B72">
        <v>0</v>
      </c>
      <c r="C72">
        <v>0</v>
      </c>
      <c r="D72">
        <v>7.35</v>
      </c>
      <c r="E72">
        <v>0</v>
      </c>
      <c r="F72">
        <v>0</v>
      </c>
      <c r="G72">
        <v>23.891999999999999</v>
      </c>
      <c r="H72">
        <v>0</v>
      </c>
      <c r="I72">
        <v>0</v>
      </c>
      <c r="J72">
        <v>31.236000000000001</v>
      </c>
      <c r="K72">
        <v>686.77995799999997</v>
      </c>
      <c r="L72">
        <v>653.15250000000003</v>
      </c>
      <c r="M72">
        <v>92</v>
      </c>
      <c r="N72">
        <v>118.125</v>
      </c>
      <c r="O72">
        <v>123.66562500000001</v>
      </c>
      <c r="P72">
        <v>133.125</v>
      </c>
      <c r="Q72">
        <v>10.911809999999999</v>
      </c>
      <c r="R72">
        <v>42.392195999999998</v>
      </c>
      <c r="S72">
        <v>26.390910000000002</v>
      </c>
      <c r="T72">
        <v>0</v>
      </c>
      <c r="U72">
        <v>348.97500000000002</v>
      </c>
      <c r="V72">
        <v>14.253199</v>
      </c>
      <c r="W72">
        <v>147.515625</v>
      </c>
      <c r="X72">
        <v>0</v>
      </c>
      <c r="Y72">
        <v>0</v>
      </c>
      <c r="Z72">
        <v>6.5537999999999998</v>
      </c>
      <c r="AA72">
        <v>28.09872</v>
      </c>
      <c r="AB72">
        <v>13.17004</v>
      </c>
      <c r="AC72">
        <v>9.6778399999999998</v>
      </c>
      <c r="AD72">
        <v>18.229800000000001</v>
      </c>
      <c r="AE72">
        <v>49.436556000000003</v>
      </c>
      <c r="AF72">
        <v>8.8740000000000006</v>
      </c>
      <c r="AG72">
        <v>12.282</v>
      </c>
      <c r="AH72">
        <v>140.34540000000001</v>
      </c>
      <c r="AI72">
        <v>0</v>
      </c>
      <c r="AJ72">
        <v>0</v>
      </c>
      <c r="AK72">
        <v>50.76</v>
      </c>
      <c r="AL72">
        <v>47.642000000000003</v>
      </c>
      <c r="AM72">
        <v>5.2786799999999996</v>
      </c>
      <c r="AN72">
        <v>0.66954999999999998</v>
      </c>
      <c r="AO72">
        <v>7.6440000000000001</v>
      </c>
      <c r="AP72">
        <v>4.3554000000000004</v>
      </c>
      <c r="AQ72">
        <v>23.625</v>
      </c>
      <c r="AR72">
        <v>31.897383000000001</v>
      </c>
      <c r="AS72">
        <v>0</v>
      </c>
      <c r="AT72">
        <v>14.007999999999999</v>
      </c>
      <c r="AU72">
        <v>0</v>
      </c>
      <c r="AV72">
        <v>29.925000000000001</v>
      </c>
      <c r="AW72">
        <v>45.612000000000002</v>
      </c>
      <c r="AX72">
        <v>48.771999999999998</v>
      </c>
      <c r="AY72">
        <v>0</v>
      </c>
      <c r="AZ72">
        <f t="shared" si="3"/>
        <v>77.34999999999998</v>
      </c>
      <c r="BA72">
        <f t="shared" si="4"/>
        <v>3133.9719920000002</v>
      </c>
      <c r="BD72">
        <v>16.05</v>
      </c>
      <c r="BE72">
        <v>7.64</v>
      </c>
      <c r="BF72">
        <v>2.0699999999999998</v>
      </c>
      <c r="BG72">
        <v>4</v>
      </c>
      <c r="BH72">
        <v>5.81</v>
      </c>
      <c r="BI72">
        <v>7.17</v>
      </c>
      <c r="BJ72">
        <v>1.56</v>
      </c>
      <c r="BK72">
        <v>4.74</v>
      </c>
      <c r="BL72">
        <v>3.46</v>
      </c>
      <c r="BM72">
        <v>1.61</v>
      </c>
      <c r="BN72">
        <v>0</v>
      </c>
      <c r="BO72">
        <v>13.86</v>
      </c>
      <c r="BP72">
        <v>2.38</v>
      </c>
      <c r="BQ72">
        <v>4.38</v>
      </c>
      <c r="BR72">
        <v>2.16</v>
      </c>
      <c r="BS72">
        <v>0.46</v>
      </c>
      <c r="BT72">
        <v>0</v>
      </c>
      <c r="BU72">
        <v>0</v>
      </c>
      <c r="BV72">
        <v>0</v>
      </c>
      <c r="BW72">
        <f t="shared" si="5"/>
        <v>77.34999999999998</v>
      </c>
    </row>
    <row r="73" spans="1:75">
      <c r="A73" t="s">
        <v>115</v>
      </c>
      <c r="B73">
        <v>0</v>
      </c>
      <c r="C73">
        <v>0</v>
      </c>
      <c r="D73">
        <v>7.35</v>
      </c>
      <c r="E73">
        <v>0</v>
      </c>
      <c r="F73">
        <v>0</v>
      </c>
      <c r="G73">
        <v>23.891999999999999</v>
      </c>
      <c r="H73">
        <v>0</v>
      </c>
      <c r="I73">
        <v>0</v>
      </c>
      <c r="J73">
        <v>31.236000000000001</v>
      </c>
      <c r="K73">
        <v>686.77995799999997</v>
      </c>
      <c r="L73">
        <v>653.15250000000003</v>
      </c>
      <c r="M73">
        <v>92</v>
      </c>
      <c r="N73">
        <v>118.125</v>
      </c>
      <c r="O73">
        <v>123.66562500000001</v>
      </c>
      <c r="P73">
        <v>133.125</v>
      </c>
      <c r="Q73">
        <v>10.911809999999999</v>
      </c>
      <c r="R73">
        <v>42.392195999999998</v>
      </c>
      <c r="S73">
        <v>26.390910000000002</v>
      </c>
      <c r="T73">
        <v>0</v>
      </c>
      <c r="U73">
        <v>348.97500000000002</v>
      </c>
      <c r="V73">
        <v>14.253199</v>
      </c>
      <c r="W73">
        <v>147.515625</v>
      </c>
      <c r="X73">
        <v>0</v>
      </c>
      <c r="Y73">
        <v>0</v>
      </c>
      <c r="Z73">
        <v>6.5537999999999998</v>
      </c>
      <c r="AA73">
        <v>28.09872</v>
      </c>
      <c r="AB73">
        <v>13.17004</v>
      </c>
      <c r="AC73">
        <v>9.6778399999999998</v>
      </c>
      <c r="AD73">
        <v>18.229800000000001</v>
      </c>
      <c r="AE73">
        <v>49.436556000000003</v>
      </c>
      <c r="AF73">
        <v>8.8740000000000006</v>
      </c>
      <c r="AG73">
        <v>12.282</v>
      </c>
      <c r="AH73">
        <v>140.34540000000001</v>
      </c>
      <c r="AI73">
        <v>0</v>
      </c>
      <c r="AJ73">
        <v>0</v>
      </c>
      <c r="AK73">
        <v>50.76</v>
      </c>
      <c r="AL73">
        <v>47.642000000000003</v>
      </c>
      <c r="AM73">
        <v>5.2786799999999996</v>
      </c>
      <c r="AN73">
        <v>0.66954999999999998</v>
      </c>
      <c r="AO73">
        <v>7.6440000000000001</v>
      </c>
      <c r="AP73">
        <v>9.7355999999999998</v>
      </c>
      <c r="AQ73">
        <v>15.75</v>
      </c>
      <c r="AR73">
        <v>31.897383000000001</v>
      </c>
      <c r="AS73">
        <v>0</v>
      </c>
      <c r="AT73">
        <v>14.007999999999999</v>
      </c>
      <c r="AU73">
        <v>0</v>
      </c>
      <c r="AV73">
        <v>29.925000000000001</v>
      </c>
      <c r="AW73">
        <v>45.612000000000002</v>
      </c>
      <c r="AX73">
        <v>48.771999999999998</v>
      </c>
      <c r="AY73">
        <v>0</v>
      </c>
      <c r="AZ73">
        <f t="shared" si="3"/>
        <v>77.539999999999992</v>
      </c>
      <c r="BA73">
        <f t="shared" si="4"/>
        <v>3131.6671920000003</v>
      </c>
      <c r="BD73">
        <v>16.05</v>
      </c>
      <c r="BE73">
        <v>7.64</v>
      </c>
      <c r="BF73">
        <v>2.0099999999999998</v>
      </c>
      <c r="BG73">
        <v>4</v>
      </c>
      <c r="BH73">
        <v>5.81</v>
      </c>
      <c r="BI73">
        <v>7.17</v>
      </c>
      <c r="BJ73">
        <v>1.56</v>
      </c>
      <c r="BK73">
        <v>4.74</v>
      </c>
      <c r="BL73">
        <v>3.46</v>
      </c>
      <c r="BM73">
        <v>1.61</v>
      </c>
      <c r="BN73">
        <v>0</v>
      </c>
      <c r="BO73">
        <v>14.11</v>
      </c>
      <c r="BP73">
        <v>2.38</v>
      </c>
      <c r="BQ73">
        <v>4.38</v>
      </c>
      <c r="BR73">
        <v>2.16</v>
      </c>
      <c r="BS73">
        <v>0.46</v>
      </c>
      <c r="BT73">
        <v>0</v>
      </c>
      <c r="BU73">
        <v>0</v>
      </c>
      <c r="BV73">
        <v>0</v>
      </c>
      <c r="BW73">
        <f t="shared" si="5"/>
        <v>77.539999999999992</v>
      </c>
    </row>
    <row r="74" spans="1:75">
      <c r="A74" t="s">
        <v>116</v>
      </c>
      <c r="B74">
        <v>0</v>
      </c>
      <c r="C74">
        <v>0</v>
      </c>
      <c r="D74">
        <v>7.35</v>
      </c>
      <c r="E74">
        <v>0</v>
      </c>
      <c r="F74">
        <v>0</v>
      </c>
      <c r="G74">
        <v>23.891999999999999</v>
      </c>
      <c r="H74">
        <v>0</v>
      </c>
      <c r="I74">
        <v>0</v>
      </c>
      <c r="J74">
        <v>31.236000000000001</v>
      </c>
      <c r="K74">
        <v>686.77995799999997</v>
      </c>
      <c r="L74">
        <v>653.15250000000003</v>
      </c>
      <c r="M74">
        <v>92</v>
      </c>
      <c r="N74">
        <v>118.125</v>
      </c>
      <c r="O74">
        <v>123.66562500000001</v>
      </c>
      <c r="P74">
        <v>133.125</v>
      </c>
      <c r="Q74">
        <v>10.911809999999999</v>
      </c>
      <c r="R74">
        <v>42.392195999999998</v>
      </c>
      <c r="S74">
        <v>26.390910000000002</v>
      </c>
      <c r="T74">
        <v>0</v>
      </c>
      <c r="U74">
        <v>348.97500000000002</v>
      </c>
      <c r="V74">
        <v>14.253199</v>
      </c>
      <c r="W74">
        <v>147.515625</v>
      </c>
      <c r="X74">
        <v>0</v>
      </c>
      <c r="Y74">
        <v>0</v>
      </c>
      <c r="Z74">
        <v>6.5537999999999998</v>
      </c>
      <c r="AA74">
        <v>42.14808</v>
      </c>
      <c r="AB74">
        <v>13.17004</v>
      </c>
      <c r="AC74">
        <v>9.6778399999999998</v>
      </c>
      <c r="AD74">
        <v>18.229800000000001</v>
      </c>
      <c r="AE74">
        <v>49.436556000000003</v>
      </c>
      <c r="AF74">
        <v>8.8740000000000006</v>
      </c>
      <c r="AG74">
        <v>12.282</v>
      </c>
      <c r="AH74">
        <v>140.34540000000001</v>
      </c>
      <c r="AI74">
        <v>2.5459999999999998</v>
      </c>
      <c r="AJ74">
        <v>0</v>
      </c>
      <c r="AK74">
        <v>50.76</v>
      </c>
      <c r="AL74">
        <v>47.642000000000003</v>
      </c>
      <c r="AM74">
        <v>5.2786799999999996</v>
      </c>
      <c r="AN74">
        <v>0.66954999999999998</v>
      </c>
      <c r="AO74">
        <v>7.6440000000000001</v>
      </c>
      <c r="AP74">
        <v>3.7149000000000001</v>
      </c>
      <c r="AQ74">
        <v>15.75</v>
      </c>
      <c r="AR74">
        <v>31.897383000000001</v>
      </c>
      <c r="AS74">
        <v>0</v>
      </c>
      <c r="AT74">
        <v>14.007999999999999</v>
      </c>
      <c r="AU74">
        <v>0</v>
      </c>
      <c r="AV74">
        <v>29.925000000000001</v>
      </c>
      <c r="AW74">
        <v>45.612000000000002</v>
      </c>
      <c r="AX74">
        <v>48.771999999999998</v>
      </c>
      <c r="AY74">
        <v>0</v>
      </c>
      <c r="AZ74">
        <f t="shared" si="3"/>
        <v>77.539999999999992</v>
      </c>
      <c r="BA74">
        <f t="shared" si="4"/>
        <v>3142.2418520000001</v>
      </c>
      <c r="BD74">
        <v>16.05</v>
      </c>
      <c r="BE74">
        <v>7.64</v>
      </c>
      <c r="BF74">
        <v>2.0099999999999998</v>
      </c>
      <c r="BG74">
        <v>4</v>
      </c>
      <c r="BH74">
        <v>5.81</v>
      </c>
      <c r="BI74">
        <v>7.17</v>
      </c>
      <c r="BJ74">
        <v>1.56</v>
      </c>
      <c r="BK74">
        <v>4.74</v>
      </c>
      <c r="BL74">
        <v>3.46</v>
      </c>
      <c r="BM74">
        <v>1.61</v>
      </c>
      <c r="BN74">
        <v>0</v>
      </c>
      <c r="BO74">
        <v>14.11</v>
      </c>
      <c r="BP74">
        <v>2.38</v>
      </c>
      <c r="BQ74">
        <v>4.38</v>
      </c>
      <c r="BR74">
        <v>2.16</v>
      </c>
      <c r="BS74">
        <v>0.46</v>
      </c>
      <c r="BT74">
        <v>0</v>
      </c>
      <c r="BU74">
        <v>0</v>
      </c>
      <c r="BV74">
        <v>0</v>
      </c>
      <c r="BW74">
        <f t="shared" si="5"/>
        <v>77.539999999999992</v>
      </c>
    </row>
    <row r="75" spans="1:75">
      <c r="A75" t="s">
        <v>117</v>
      </c>
      <c r="B75">
        <v>0</v>
      </c>
      <c r="C75">
        <v>0</v>
      </c>
      <c r="D75">
        <v>7.35</v>
      </c>
      <c r="E75">
        <v>0</v>
      </c>
      <c r="F75">
        <v>0</v>
      </c>
      <c r="G75">
        <v>23.891999999999999</v>
      </c>
      <c r="H75">
        <v>0</v>
      </c>
      <c r="I75">
        <v>0</v>
      </c>
      <c r="J75">
        <v>31.236000000000001</v>
      </c>
      <c r="K75">
        <v>686.77995799999997</v>
      </c>
      <c r="L75">
        <v>653.15250000000003</v>
      </c>
      <c r="M75">
        <v>92</v>
      </c>
      <c r="N75">
        <v>118.125</v>
      </c>
      <c r="O75">
        <v>123.66562500000001</v>
      </c>
      <c r="P75">
        <v>133.125</v>
      </c>
      <c r="Q75">
        <v>10.911809999999999</v>
      </c>
      <c r="R75">
        <v>42.392195999999998</v>
      </c>
      <c r="S75">
        <v>26.390910000000002</v>
      </c>
      <c r="T75">
        <v>0</v>
      </c>
      <c r="U75">
        <v>348.97500000000002</v>
      </c>
      <c r="V75">
        <v>14.253199</v>
      </c>
      <c r="W75">
        <v>147.515625</v>
      </c>
      <c r="X75">
        <v>0</v>
      </c>
      <c r="Y75">
        <v>0</v>
      </c>
      <c r="Z75">
        <v>6.5537999999999998</v>
      </c>
      <c r="AA75">
        <v>42.14808</v>
      </c>
      <c r="AB75">
        <v>3.9990000000000001</v>
      </c>
      <c r="AC75">
        <v>9.6778399999999998</v>
      </c>
      <c r="AD75">
        <v>18.229800000000001</v>
      </c>
      <c r="AE75">
        <v>49.436556000000003</v>
      </c>
      <c r="AF75">
        <v>8.8740000000000006</v>
      </c>
      <c r="AG75">
        <v>12.282</v>
      </c>
      <c r="AH75">
        <v>140.34540000000001</v>
      </c>
      <c r="AI75">
        <v>2.5459999999999998</v>
      </c>
      <c r="AJ75">
        <v>0</v>
      </c>
      <c r="AK75">
        <v>50.76</v>
      </c>
      <c r="AL75">
        <v>47.642000000000003</v>
      </c>
      <c r="AM75">
        <v>5.2786799999999996</v>
      </c>
      <c r="AN75">
        <v>0.66954999999999998</v>
      </c>
      <c r="AO75">
        <v>7.6440000000000001</v>
      </c>
      <c r="AP75">
        <v>3.7149000000000001</v>
      </c>
      <c r="AQ75">
        <v>15.75</v>
      </c>
      <c r="AR75">
        <v>31.897383000000001</v>
      </c>
      <c r="AS75">
        <v>0</v>
      </c>
      <c r="AT75">
        <v>14.007999999999999</v>
      </c>
      <c r="AU75">
        <v>0</v>
      </c>
      <c r="AV75">
        <v>29.925000000000001</v>
      </c>
      <c r="AW75">
        <v>45.612000000000002</v>
      </c>
      <c r="AX75">
        <v>48.771999999999998</v>
      </c>
      <c r="AY75">
        <v>0</v>
      </c>
      <c r="AZ75">
        <f t="shared" si="3"/>
        <v>77.41</v>
      </c>
      <c r="BA75">
        <f t="shared" si="4"/>
        <v>3132.9408119999998</v>
      </c>
      <c r="BD75">
        <v>16.8</v>
      </c>
      <c r="BE75">
        <v>7.45</v>
      </c>
      <c r="BF75">
        <v>2.09</v>
      </c>
      <c r="BG75">
        <v>3.89</v>
      </c>
      <c r="BH75">
        <v>5.81</v>
      </c>
      <c r="BI75">
        <v>7.03</v>
      </c>
      <c r="BJ75">
        <v>1.61</v>
      </c>
      <c r="BK75">
        <v>4.74</v>
      </c>
      <c r="BL75">
        <v>3.36</v>
      </c>
      <c r="BM75">
        <v>1.61</v>
      </c>
      <c r="BN75">
        <v>0</v>
      </c>
      <c r="BO75">
        <v>13.77</v>
      </c>
      <c r="BP75">
        <v>2.3199999999999998</v>
      </c>
      <c r="BQ75">
        <v>4.25</v>
      </c>
      <c r="BR75">
        <v>2.23</v>
      </c>
      <c r="BS75">
        <v>0.45</v>
      </c>
      <c r="BT75">
        <v>0</v>
      </c>
      <c r="BU75">
        <v>0</v>
      </c>
      <c r="BV75">
        <v>0</v>
      </c>
      <c r="BW75">
        <f t="shared" si="5"/>
        <v>77.41</v>
      </c>
    </row>
    <row r="76" spans="1:75">
      <c r="A76" t="s">
        <v>118</v>
      </c>
      <c r="B76">
        <v>0</v>
      </c>
      <c r="C76">
        <v>0</v>
      </c>
      <c r="D76">
        <v>7.35</v>
      </c>
      <c r="E76">
        <v>0</v>
      </c>
      <c r="F76">
        <v>0</v>
      </c>
      <c r="G76">
        <v>23.891999999999999</v>
      </c>
      <c r="H76">
        <v>0</v>
      </c>
      <c r="I76">
        <v>0</v>
      </c>
      <c r="J76">
        <v>31.236000000000001</v>
      </c>
      <c r="K76">
        <v>686.77995799999997</v>
      </c>
      <c r="L76">
        <v>653.15250000000003</v>
      </c>
      <c r="M76">
        <v>92</v>
      </c>
      <c r="N76">
        <v>118.125</v>
      </c>
      <c r="O76">
        <v>123.66562500000001</v>
      </c>
      <c r="P76">
        <v>133.125</v>
      </c>
      <c r="Q76">
        <v>10.911809999999999</v>
      </c>
      <c r="R76">
        <v>42.392195999999998</v>
      </c>
      <c r="S76">
        <v>26.390910000000002</v>
      </c>
      <c r="T76">
        <v>0</v>
      </c>
      <c r="U76">
        <v>348.97500000000002</v>
      </c>
      <c r="V76">
        <v>14.253199</v>
      </c>
      <c r="W76">
        <v>147.515625</v>
      </c>
      <c r="X76">
        <v>0</v>
      </c>
      <c r="Y76">
        <v>0</v>
      </c>
      <c r="Z76">
        <v>6.5537999999999998</v>
      </c>
      <c r="AA76">
        <v>42.14808</v>
      </c>
      <c r="AB76">
        <v>3.9990000000000001</v>
      </c>
      <c r="AC76">
        <v>9.6778399999999998</v>
      </c>
      <c r="AD76">
        <v>18.229800000000001</v>
      </c>
      <c r="AE76">
        <v>49.436556000000003</v>
      </c>
      <c r="AF76">
        <v>8.8740000000000006</v>
      </c>
      <c r="AG76">
        <v>12.282</v>
      </c>
      <c r="AH76">
        <v>140.34540000000001</v>
      </c>
      <c r="AI76">
        <v>2.5459999999999998</v>
      </c>
      <c r="AJ76">
        <v>0</v>
      </c>
      <c r="AK76">
        <v>50.76</v>
      </c>
      <c r="AL76">
        <v>47.642000000000003</v>
      </c>
      <c r="AM76">
        <v>5.2786799999999996</v>
      </c>
      <c r="AN76">
        <v>0.66954999999999998</v>
      </c>
      <c r="AO76">
        <v>7.6440000000000001</v>
      </c>
      <c r="AP76">
        <v>3.7149000000000001</v>
      </c>
      <c r="AQ76">
        <v>15.75</v>
      </c>
      <c r="AR76">
        <v>31.897383000000001</v>
      </c>
      <c r="AS76">
        <v>0</v>
      </c>
      <c r="AT76">
        <v>14.007999999999999</v>
      </c>
      <c r="AU76">
        <v>0</v>
      </c>
      <c r="AV76">
        <v>29.925000000000001</v>
      </c>
      <c r="AW76">
        <v>45.612000000000002</v>
      </c>
      <c r="AX76">
        <v>48.771999999999998</v>
      </c>
      <c r="AY76">
        <v>0</v>
      </c>
      <c r="AZ76">
        <f t="shared" si="3"/>
        <v>77.41</v>
      </c>
      <c r="BA76">
        <f t="shared" si="4"/>
        <v>3132.9408119999998</v>
      </c>
      <c r="BD76">
        <v>16.8</v>
      </c>
      <c r="BE76">
        <v>7.45</v>
      </c>
      <c r="BF76">
        <v>2.09</v>
      </c>
      <c r="BG76">
        <v>3.89</v>
      </c>
      <c r="BH76">
        <v>5.81</v>
      </c>
      <c r="BI76">
        <v>7.03</v>
      </c>
      <c r="BJ76">
        <v>1.61</v>
      </c>
      <c r="BK76">
        <v>4.74</v>
      </c>
      <c r="BL76">
        <v>3.36</v>
      </c>
      <c r="BM76">
        <v>1.61</v>
      </c>
      <c r="BN76">
        <v>0</v>
      </c>
      <c r="BO76">
        <v>13.77</v>
      </c>
      <c r="BP76">
        <v>2.3199999999999998</v>
      </c>
      <c r="BQ76">
        <v>4.25</v>
      </c>
      <c r="BR76">
        <v>2.23</v>
      </c>
      <c r="BS76">
        <v>0.45</v>
      </c>
      <c r="BT76">
        <v>0</v>
      </c>
      <c r="BU76">
        <v>0</v>
      </c>
      <c r="BV76">
        <v>0</v>
      </c>
      <c r="BW76">
        <f t="shared" si="5"/>
        <v>77.41</v>
      </c>
    </row>
    <row r="77" spans="1:75">
      <c r="A77" t="s">
        <v>119</v>
      </c>
      <c r="B77">
        <v>0</v>
      </c>
      <c r="C77">
        <v>0</v>
      </c>
      <c r="D77">
        <v>7.35</v>
      </c>
      <c r="E77">
        <v>0</v>
      </c>
      <c r="F77">
        <v>0</v>
      </c>
      <c r="G77">
        <v>23.891999999999999</v>
      </c>
      <c r="H77">
        <v>0</v>
      </c>
      <c r="I77">
        <v>0</v>
      </c>
      <c r="J77">
        <v>35.072000000000003</v>
      </c>
      <c r="K77">
        <v>686.77995799999997</v>
      </c>
      <c r="L77">
        <v>653.15250000000003</v>
      </c>
      <c r="M77">
        <v>92</v>
      </c>
      <c r="N77">
        <v>118.125</v>
      </c>
      <c r="O77">
        <v>123.66562500000001</v>
      </c>
      <c r="P77">
        <v>133.125</v>
      </c>
      <c r="Q77">
        <v>10.911809999999999</v>
      </c>
      <c r="R77">
        <v>42.392195999999998</v>
      </c>
      <c r="S77">
        <v>26.390910000000002</v>
      </c>
      <c r="T77">
        <v>0</v>
      </c>
      <c r="U77">
        <v>348.97500000000002</v>
      </c>
      <c r="V77">
        <v>14.253199</v>
      </c>
      <c r="W77">
        <v>147.515625</v>
      </c>
      <c r="X77">
        <v>0</v>
      </c>
      <c r="Y77">
        <v>0</v>
      </c>
      <c r="Z77">
        <v>6.5537999999999998</v>
      </c>
      <c r="AA77">
        <v>42.14808</v>
      </c>
      <c r="AB77">
        <v>3.9990000000000001</v>
      </c>
      <c r="AC77">
        <v>19.35568</v>
      </c>
      <c r="AD77">
        <v>18.229800000000001</v>
      </c>
      <c r="AE77">
        <v>49.436556000000003</v>
      </c>
      <c r="AF77">
        <v>8.8740000000000006</v>
      </c>
      <c r="AG77">
        <v>12.282</v>
      </c>
      <c r="AH77">
        <v>140.34540000000001</v>
      </c>
      <c r="AI77">
        <v>2.5459999999999998</v>
      </c>
      <c r="AJ77">
        <v>0</v>
      </c>
      <c r="AK77">
        <v>50.76</v>
      </c>
      <c r="AL77">
        <v>47.642000000000003</v>
      </c>
      <c r="AM77">
        <v>5.2786799999999996</v>
      </c>
      <c r="AN77">
        <v>0.66954999999999998</v>
      </c>
      <c r="AO77">
        <v>7.6440000000000001</v>
      </c>
      <c r="AP77">
        <v>3.7149000000000001</v>
      </c>
      <c r="AQ77">
        <v>15.75</v>
      </c>
      <c r="AR77">
        <v>31.897383000000001</v>
      </c>
      <c r="AS77">
        <v>0</v>
      </c>
      <c r="AT77">
        <v>14.007999999999999</v>
      </c>
      <c r="AU77">
        <v>0</v>
      </c>
      <c r="AV77">
        <v>29.925000000000001</v>
      </c>
      <c r="AW77">
        <v>45.612000000000002</v>
      </c>
      <c r="AX77">
        <v>44.936</v>
      </c>
      <c r="AY77">
        <v>0</v>
      </c>
      <c r="AZ77">
        <f t="shared" si="3"/>
        <v>77.41</v>
      </c>
      <c r="BA77">
        <f t="shared" si="4"/>
        <v>3142.6186520000006</v>
      </c>
      <c r="BD77">
        <v>16.8</v>
      </c>
      <c r="BE77">
        <v>7.45</v>
      </c>
      <c r="BF77">
        <v>2.09</v>
      </c>
      <c r="BG77">
        <v>3.89</v>
      </c>
      <c r="BH77">
        <v>5.81</v>
      </c>
      <c r="BI77">
        <v>7.03</v>
      </c>
      <c r="BJ77">
        <v>1.61</v>
      </c>
      <c r="BK77">
        <v>4.74</v>
      </c>
      <c r="BL77">
        <v>3.36</v>
      </c>
      <c r="BM77">
        <v>1.61</v>
      </c>
      <c r="BN77">
        <v>0</v>
      </c>
      <c r="BO77">
        <v>13.77</v>
      </c>
      <c r="BP77">
        <v>2.3199999999999998</v>
      </c>
      <c r="BQ77">
        <v>4.25</v>
      </c>
      <c r="BR77">
        <v>2.23</v>
      </c>
      <c r="BS77">
        <v>0.45</v>
      </c>
      <c r="BT77">
        <v>0</v>
      </c>
      <c r="BU77">
        <v>0</v>
      </c>
      <c r="BV77">
        <v>0</v>
      </c>
      <c r="BW77">
        <f t="shared" si="5"/>
        <v>77.41</v>
      </c>
    </row>
    <row r="78" spans="1:75">
      <c r="A78" t="s">
        <v>120</v>
      </c>
      <c r="B78">
        <v>0</v>
      </c>
      <c r="C78">
        <v>0</v>
      </c>
      <c r="D78">
        <v>7.35</v>
      </c>
      <c r="E78">
        <v>0</v>
      </c>
      <c r="F78">
        <v>0</v>
      </c>
      <c r="G78">
        <v>23.891999999999999</v>
      </c>
      <c r="H78">
        <v>0</v>
      </c>
      <c r="I78">
        <v>0</v>
      </c>
      <c r="J78">
        <v>35.072000000000003</v>
      </c>
      <c r="K78">
        <v>686.77995799999997</v>
      </c>
      <c r="L78">
        <v>653.15250000000003</v>
      </c>
      <c r="M78">
        <v>92</v>
      </c>
      <c r="N78">
        <v>118.125</v>
      </c>
      <c r="O78">
        <v>123.66562500000001</v>
      </c>
      <c r="P78">
        <v>133.125</v>
      </c>
      <c r="Q78">
        <v>10.911809999999999</v>
      </c>
      <c r="R78">
        <v>42.392195999999998</v>
      </c>
      <c r="S78">
        <v>26.390910000000002</v>
      </c>
      <c r="T78">
        <v>0</v>
      </c>
      <c r="U78">
        <v>348.97500000000002</v>
      </c>
      <c r="V78">
        <v>14.253199</v>
      </c>
      <c r="W78">
        <v>147.515625</v>
      </c>
      <c r="X78">
        <v>0</v>
      </c>
      <c r="Y78">
        <v>0</v>
      </c>
      <c r="Z78">
        <v>6.5537999999999998</v>
      </c>
      <c r="AA78">
        <v>42.14808</v>
      </c>
      <c r="AB78">
        <v>3.9990000000000001</v>
      </c>
      <c r="AC78">
        <v>19.35568</v>
      </c>
      <c r="AD78">
        <v>18.229800000000001</v>
      </c>
      <c r="AE78">
        <v>49.436556000000003</v>
      </c>
      <c r="AF78">
        <v>8.8740000000000006</v>
      </c>
      <c r="AG78">
        <v>12.282</v>
      </c>
      <c r="AH78">
        <v>140.34540000000001</v>
      </c>
      <c r="AI78">
        <v>2.5459999999999998</v>
      </c>
      <c r="AJ78">
        <v>0</v>
      </c>
      <c r="AK78">
        <v>50.76</v>
      </c>
      <c r="AL78">
        <v>47.642000000000003</v>
      </c>
      <c r="AM78">
        <v>5.2786799999999996</v>
      </c>
      <c r="AN78">
        <v>0.66954999999999998</v>
      </c>
      <c r="AO78">
        <v>7.6440000000000001</v>
      </c>
      <c r="AP78">
        <v>3.7149000000000001</v>
      </c>
      <c r="AQ78">
        <v>15.75</v>
      </c>
      <c r="AR78">
        <v>31.897383000000001</v>
      </c>
      <c r="AS78">
        <v>0</v>
      </c>
      <c r="AT78">
        <v>14.007999999999999</v>
      </c>
      <c r="AU78">
        <v>0</v>
      </c>
      <c r="AV78">
        <v>29.925000000000001</v>
      </c>
      <c r="AW78">
        <v>45.612000000000002</v>
      </c>
      <c r="AX78">
        <v>44.936</v>
      </c>
      <c r="AY78">
        <v>0</v>
      </c>
      <c r="AZ78">
        <f t="shared" si="3"/>
        <v>77.41</v>
      </c>
      <c r="BA78">
        <f t="shared" si="4"/>
        <v>3142.6186520000006</v>
      </c>
      <c r="BD78">
        <v>16.8</v>
      </c>
      <c r="BE78">
        <v>7.45</v>
      </c>
      <c r="BF78">
        <v>2.09</v>
      </c>
      <c r="BG78">
        <v>3.89</v>
      </c>
      <c r="BH78">
        <v>5.81</v>
      </c>
      <c r="BI78">
        <v>7.03</v>
      </c>
      <c r="BJ78">
        <v>1.61</v>
      </c>
      <c r="BK78">
        <v>4.74</v>
      </c>
      <c r="BL78">
        <v>3.36</v>
      </c>
      <c r="BM78">
        <v>1.61</v>
      </c>
      <c r="BN78">
        <v>0</v>
      </c>
      <c r="BO78">
        <v>13.77</v>
      </c>
      <c r="BP78">
        <v>2.3199999999999998</v>
      </c>
      <c r="BQ78">
        <v>4.25</v>
      </c>
      <c r="BR78">
        <v>2.23</v>
      </c>
      <c r="BS78">
        <v>0.45</v>
      </c>
      <c r="BT78">
        <v>0</v>
      </c>
      <c r="BU78">
        <v>0</v>
      </c>
      <c r="BV78">
        <v>0</v>
      </c>
      <c r="BW78">
        <f t="shared" si="5"/>
        <v>77.41</v>
      </c>
    </row>
    <row r="79" spans="1:75">
      <c r="A79" t="s">
        <v>121</v>
      </c>
      <c r="B79">
        <v>0</v>
      </c>
      <c r="C79">
        <v>0</v>
      </c>
      <c r="D79">
        <v>7.35</v>
      </c>
      <c r="E79">
        <v>0</v>
      </c>
      <c r="F79">
        <v>0</v>
      </c>
      <c r="G79">
        <v>23.891999999999999</v>
      </c>
      <c r="H79">
        <v>0</v>
      </c>
      <c r="I79">
        <v>0</v>
      </c>
      <c r="J79">
        <v>35.072000000000003</v>
      </c>
      <c r="K79">
        <v>686.77995799999997</v>
      </c>
      <c r="L79">
        <v>653.15250000000003</v>
      </c>
      <c r="M79">
        <v>92</v>
      </c>
      <c r="N79">
        <v>118.125</v>
      </c>
      <c r="O79">
        <v>123.66562500000001</v>
      </c>
      <c r="P79">
        <v>133.125</v>
      </c>
      <c r="Q79">
        <v>10.911809999999999</v>
      </c>
      <c r="R79">
        <v>42.392195999999998</v>
      </c>
      <c r="S79">
        <v>26.390910000000002</v>
      </c>
      <c r="T79">
        <v>0</v>
      </c>
      <c r="U79">
        <v>348.97500000000002</v>
      </c>
      <c r="V79">
        <v>14.253199</v>
      </c>
      <c r="W79">
        <v>147.515625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36.459600000000002</v>
      </c>
      <c r="AE79">
        <v>49.436556000000003</v>
      </c>
      <c r="AF79">
        <v>19.72</v>
      </c>
      <c r="AG79">
        <v>12.282</v>
      </c>
      <c r="AH79">
        <v>140.34540000000001</v>
      </c>
      <c r="AI79">
        <v>7.6379999999999999</v>
      </c>
      <c r="AJ79">
        <v>0</v>
      </c>
      <c r="AK79">
        <v>50.76</v>
      </c>
      <c r="AL79">
        <v>83.664000000000001</v>
      </c>
      <c r="AM79">
        <v>5.2786799999999996</v>
      </c>
      <c r="AN79">
        <v>0.66954999999999998</v>
      </c>
      <c r="AO79">
        <v>7.6440000000000001</v>
      </c>
      <c r="AP79">
        <v>3.7149000000000001</v>
      </c>
      <c r="AQ79">
        <v>23.625</v>
      </c>
      <c r="AR79">
        <v>31.897383000000001</v>
      </c>
      <c r="AS79">
        <v>0</v>
      </c>
      <c r="AT79">
        <v>14.3376</v>
      </c>
      <c r="AU79">
        <v>0</v>
      </c>
      <c r="AV79">
        <v>29.925000000000001</v>
      </c>
      <c r="AW79">
        <v>45.612000000000002</v>
      </c>
      <c r="AX79">
        <v>44.936</v>
      </c>
      <c r="AY79">
        <v>0</v>
      </c>
      <c r="AZ79">
        <f t="shared" si="3"/>
        <v>78.06</v>
      </c>
      <c r="BA79">
        <f t="shared" si="4"/>
        <v>3279.9889000000012</v>
      </c>
      <c r="BD79">
        <v>16.8</v>
      </c>
      <c r="BE79">
        <v>7.45</v>
      </c>
      <c r="BF79">
        <v>2.09</v>
      </c>
      <c r="BG79">
        <v>3.89</v>
      </c>
      <c r="BH79">
        <v>5.81</v>
      </c>
      <c r="BI79">
        <v>7.03</v>
      </c>
      <c r="BJ79">
        <v>1.61</v>
      </c>
      <c r="BK79">
        <v>4.74</v>
      </c>
      <c r="BL79">
        <v>3.36</v>
      </c>
      <c r="BM79">
        <v>1.61</v>
      </c>
      <c r="BN79">
        <v>0</v>
      </c>
      <c r="BO79">
        <v>14.42</v>
      </c>
      <c r="BP79">
        <v>2.3199999999999998</v>
      </c>
      <c r="BQ79">
        <v>4.25</v>
      </c>
      <c r="BR79">
        <v>2.23</v>
      </c>
      <c r="BS79">
        <v>0.45</v>
      </c>
      <c r="BT79">
        <v>0</v>
      </c>
      <c r="BU79">
        <v>0</v>
      </c>
      <c r="BV79">
        <v>0</v>
      </c>
      <c r="BW79">
        <f t="shared" si="5"/>
        <v>78.06</v>
      </c>
    </row>
    <row r="80" spans="1:75">
      <c r="A80" t="s">
        <v>122</v>
      </c>
      <c r="B80">
        <v>0</v>
      </c>
      <c r="C80">
        <v>0</v>
      </c>
      <c r="D80">
        <v>7.35</v>
      </c>
      <c r="E80">
        <v>0</v>
      </c>
      <c r="F80">
        <v>0</v>
      </c>
      <c r="G80">
        <v>23.891999999999999</v>
      </c>
      <c r="H80">
        <v>0</v>
      </c>
      <c r="I80">
        <v>0</v>
      </c>
      <c r="J80">
        <v>35.072000000000003</v>
      </c>
      <c r="K80">
        <v>686.77995799999997</v>
      </c>
      <c r="L80">
        <v>653.15250000000003</v>
      </c>
      <c r="M80">
        <v>92</v>
      </c>
      <c r="N80">
        <v>118.125</v>
      </c>
      <c r="O80">
        <v>123.66562500000001</v>
      </c>
      <c r="P80">
        <v>133.125</v>
      </c>
      <c r="Q80">
        <v>10.911809999999999</v>
      </c>
      <c r="R80">
        <v>42.392195999999998</v>
      </c>
      <c r="S80">
        <v>26.390910000000002</v>
      </c>
      <c r="T80">
        <v>0</v>
      </c>
      <c r="U80">
        <v>348.97500000000002</v>
      </c>
      <c r="V80">
        <v>14.253199</v>
      </c>
      <c r="W80">
        <v>147.515625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36.459600000000002</v>
      </c>
      <c r="AE80">
        <v>49.436556000000003</v>
      </c>
      <c r="AF80">
        <v>19.72</v>
      </c>
      <c r="AG80">
        <v>12.282</v>
      </c>
      <c r="AH80">
        <v>140.34540000000001</v>
      </c>
      <c r="AI80">
        <v>49.646999999999998</v>
      </c>
      <c r="AJ80">
        <v>0</v>
      </c>
      <c r="AK80">
        <v>50.76</v>
      </c>
      <c r="AL80">
        <v>83.664000000000001</v>
      </c>
      <c r="AM80">
        <v>5.2786799999999996</v>
      </c>
      <c r="AN80">
        <v>0.66954999999999998</v>
      </c>
      <c r="AO80">
        <v>7.6440000000000001</v>
      </c>
      <c r="AP80">
        <v>3.7149000000000001</v>
      </c>
      <c r="AQ80">
        <v>23.625</v>
      </c>
      <c r="AR80">
        <v>31.897383000000001</v>
      </c>
      <c r="AS80">
        <v>0</v>
      </c>
      <c r="AT80">
        <v>14.3376</v>
      </c>
      <c r="AU80">
        <v>0</v>
      </c>
      <c r="AV80">
        <v>29.925000000000001</v>
      </c>
      <c r="AW80">
        <v>45.612000000000002</v>
      </c>
      <c r="AX80">
        <v>44.936</v>
      </c>
      <c r="AY80">
        <v>0</v>
      </c>
      <c r="AZ80">
        <f t="shared" si="3"/>
        <v>78.710000000000008</v>
      </c>
      <c r="BA80">
        <f t="shared" si="4"/>
        <v>3322.6479000000013</v>
      </c>
      <c r="BD80">
        <v>16.8</v>
      </c>
      <c r="BE80">
        <v>7.45</v>
      </c>
      <c r="BF80">
        <v>2.09</v>
      </c>
      <c r="BG80">
        <v>3.89</v>
      </c>
      <c r="BH80">
        <v>5.81</v>
      </c>
      <c r="BI80">
        <v>7.03</v>
      </c>
      <c r="BJ80">
        <v>1.61</v>
      </c>
      <c r="BK80">
        <v>4.74</v>
      </c>
      <c r="BL80">
        <v>3.36</v>
      </c>
      <c r="BM80">
        <v>1.61</v>
      </c>
      <c r="BN80">
        <v>0</v>
      </c>
      <c r="BO80">
        <v>15.07</v>
      </c>
      <c r="BP80">
        <v>2.3199999999999998</v>
      </c>
      <c r="BQ80">
        <v>4.25</v>
      </c>
      <c r="BR80">
        <v>2.23</v>
      </c>
      <c r="BS80">
        <v>0.45</v>
      </c>
      <c r="BT80">
        <v>0</v>
      </c>
      <c r="BU80">
        <v>0</v>
      </c>
      <c r="BV80">
        <v>0</v>
      </c>
      <c r="BW80">
        <f t="shared" si="5"/>
        <v>78.710000000000008</v>
      </c>
    </row>
    <row r="81" spans="1:75">
      <c r="A81" t="s">
        <v>123</v>
      </c>
      <c r="B81">
        <v>0</v>
      </c>
      <c r="C81">
        <v>0</v>
      </c>
      <c r="D81">
        <v>7.35</v>
      </c>
      <c r="E81">
        <v>0</v>
      </c>
      <c r="F81">
        <v>0</v>
      </c>
      <c r="G81">
        <v>23.891999999999999</v>
      </c>
      <c r="H81">
        <v>0</v>
      </c>
      <c r="I81">
        <v>0</v>
      </c>
      <c r="J81">
        <v>35.072000000000003</v>
      </c>
      <c r="K81">
        <v>686.77995799999997</v>
      </c>
      <c r="L81">
        <v>653.15250000000003</v>
      </c>
      <c r="M81">
        <v>92</v>
      </c>
      <c r="N81">
        <v>118.125</v>
      </c>
      <c r="O81">
        <v>123.66562500000001</v>
      </c>
      <c r="P81">
        <v>133.125</v>
      </c>
      <c r="Q81">
        <v>10.911809999999999</v>
      </c>
      <c r="R81">
        <v>42.392195999999998</v>
      </c>
      <c r="S81">
        <v>26.390910000000002</v>
      </c>
      <c r="T81">
        <v>0</v>
      </c>
      <c r="U81">
        <v>348.97500000000002</v>
      </c>
      <c r="V81">
        <v>14.253199</v>
      </c>
      <c r="W81">
        <v>147.515625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36.459600000000002</v>
      </c>
      <c r="AE81">
        <v>49.436556000000003</v>
      </c>
      <c r="AF81">
        <v>19.72</v>
      </c>
      <c r="AG81">
        <v>12.282</v>
      </c>
      <c r="AH81">
        <v>140.34540000000001</v>
      </c>
      <c r="AI81">
        <v>49.646999999999998</v>
      </c>
      <c r="AJ81">
        <v>0</v>
      </c>
      <c r="AK81">
        <v>50.76</v>
      </c>
      <c r="AL81">
        <v>83.664000000000001</v>
      </c>
      <c r="AM81">
        <v>5.2786799999999996</v>
      </c>
      <c r="AN81">
        <v>0.66954999999999998</v>
      </c>
      <c r="AO81">
        <v>7.6440000000000001</v>
      </c>
      <c r="AP81">
        <v>3.7149000000000001</v>
      </c>
      <c r="AQ81">
        <v>23.625</v>
      </c>
      <c r="AR81">
        <v>31.897383000000001</v>
      </c>
      <c r="AS81">
        <v>0</v>
      </c>
      <c r="AT81">
        <v>14.3376</v>
      </c>
      <c r="AU81">
        <v>0</v>
      </c>
      <c r="AV81">
        <v>29.925000000000001</v>
      </c>
      <c r="AW81">
        <v>45.612000000000002</v>
      </c>
      <c r="AX81">
        <v>44.936</v>
      </c>
      <c r="AY81">
        <v>0</v>
      </c>
      <c r="AZ81">
        <f t="shared" si="3"/>
        <v>78.710000000000008</v>
      </c>
      <c r="BA81">
        <f t="shared" si="4"/>
        <v>3322.6479000000013</v>
      </c>
      <c r="BD81">
        <v>16.8</v>
      </c>
      <c r="BE81">
        <v>7.45</v>
      </c>
      <c r="BF81">
        <v>2.09</v>
      </c>
      <c r="BG81">
        <v>3.89</v>
      </c>
      <c r="BH81">
        <v>5.81</v>
      </c>
      <c r="BI81">
        <v>7.03</v>
      </c>
      <c r="BJ81">
        <v>1.61</v>
      </c>
      <c r="BK81">
        <v>4.74</v>
      </c>
      <c r="BL81">
        <v>3.36</v>
      </c>
      <c r="BM81">
        <v>1.61</v>
      </c>
      <c r="BN81">
        <v>0</v>
      </c>
      <c r="BO81">
        <v>15.07</v>
      </c>
      <c r="BP81">
        <v>2.3199999999999998</v>
      </c>
      <c r="BQ81">
        <v>4.25</v>
      </c>
      <c r="BR81">
        <v>2.23</v>
      </c>
      <c r="BS81">
        <v>0.45</v>
      </c>
      <c r="BT81">
        <v>0</v>
      </c>
      <c r="BU81">
        <v>0</v>
      </c>
      <c r="BV81">
        <v>0</v>
      </c>
      <c r="BW81">
        <f t="shared" si="5"/>
        <v>78.710000000000008</v>
      </c>
    </row>
    <row r="82" spans="1:75">
      <c r="A82" t="s">
        <v>124</v>
      </c>
      <c r="B82">
        <v>0</v>
      </c>
      <c r="C82">
        <v>0</v>
      </c>
      <c r="D82">
        <v>7.35</v>
      </c>
      <c r="E82">
        <v>0</v>
      </c>
      <c r="F82">
        <v>0</v>
      </c>
      <c r="G82">
        <v>23.891999999999999</v>
      </c>
      <c r="H82">
        <v>0</v>
      </c>
      <c r="I82">
        <v>0</v>
      </c>
      <c r="J82">
        <v>35.072000000000003</v>
      </c>
      <c r="K82">
        <v>686.77995799999997</v>
      </c>
      <c r="L82">
        <v>653.15250000000003</v>
      </c>
      <c r="M82">
        <v>92</v>
      </c>
      <c r="N82">
        <v>118.125</v>
      </c>
      <c r="O82">
        <v>123.66562500000001</v>
      </c>
      <c r="P82">
        <v>133.125</v>
      </c>
      <c r="Q82">
        <v>10.911809999999999</v>
      </c>
      <c r="R82">
        <v>42.392195999999998</v>
      </c>
      <c r="S82">
        <v>26.390910000000002</v>
      </c>
      <c r="T82">
        <v>0</v>
      </c>
      <c r="U82">
        <v>348.97500000000002</v>
      </c>
      <c r="V82">
        <v>14.253199</v>
      </c>
      <c r="W82">
        <v>147.515625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36.459600000000002</v>
      </c>
      <c r="AE82">
        <v>49.436556000000003</v>
      </c>
      <c r="AF82">
        <v>19.72</v>
      </c>
      <c r="AG82">
        <v>12.282</v>
      </c>
      <c r="AH82">
        <v>140.34540000000001</v>
      </c>
      <c r="AI82">
        <v>49.646999999999998</v>
      </c>
      <c r="AJ82">
        <v>0</v>
      </c>
      <c r="AK82">
        <v>50.76</v>
      </c>
      <c r="AL82">
        <v>83.664000000000001</v>
      </c>
      <c r="AM82">
        <v>5.2786799999999996</v>
      </c>
      <c r="AN82">
        <v>0.66954999999999998</v>
      </c>
      <c r="AO82">
        <v>7.6440000000000001</v>
      </c>
      <c r="AP82">
        <v>3.7149000000000001</v>
      </c>
      <c r="AQ82">
        <v>23.625</v>
      </c>
      <c r="AR82">
        <v>31.897383000000001</v>
      </c>
      <c r="AS82">
        <v>0</v>
      </c>
      <c r="AT82">
        <v>14.3376</v>
      </c>
      <c r="AU82">
        <v>0</v>
      </c>
      <c r="AV82">
        <v>29.925000000000001</v>
      </c>
      <c r="AW82">
        <v>45.612000000000002</v>
      </c>
      <c r="AX82">
        <v>44.936</v>
      </c>
      <c r="AY82">
        <v>0</v>
      </c>
      <c r="AZ82">
        <f t="shared" si="3"/>
        <v>78.710000000000008</v>
      </c>
      <c r="BA82">
        <f t="shared" si="4"/>
        <v>3322.6479000000013</v>
      </c>
      <c r="BD82">
        <v>16.8</v>
      </c>
      <c r="BE82">
        <v>7.45</v>
      </c>
      <c r="BF82">
        <v>2.09</v>
      </c>
      <c r="BG82">
        <v>3.89</v>
      </c>
      <c r="BH82">
        <v>5.81</v>
      </c>
      <c r="BI82">
        <v>7.03</v>
      </c>
      <c r="BJ82">
        <v>1.61</v>
      </c>
      <c r="BK82">
        <v>4.74</v>
      </c>
      <c r="BL82">
        <v>3.36</v>
      </c>
      <c r="BM82">
        <v>1.61</v>
      </c>
      <c r="BN82">
        <v>0</v>
      </c>
      <c r="BO82">
        <v>15.07</v>
      </c>
      <c r="BP82">
        <v>2.3199999999999998</v>
      </c>
      <c r="BQ82">
        <v>4.25</v>
      </c>
      <c r="BR82">
        <v>2.23</v>
      </c>
      <c r="BS82">
        <v>0.45</v>
      </c>
      <c r="BT82">
        <v>0</v>
      </c>
      <c r="BU82">
        <v>0</v>
      </c>
      <c r="BV82">
        <v>0</v>
      </c>
      <c r="BW82">
        <f t="shared" si="5"/>
        <v>78.710000000000008</v>
      </c>
    </row>
    <row r="83" spans="1:75">
      <c r="A83" t="s">
        <v>125</v>
      </c>
      <c r="B83">
        <v>0</v>
      </c>
      <c r="C83">
        <v>0</v>
      </c>
      <c r="D83">
        <v>7.35</v>
      </c>
      <c r="E83">
        <v>0</v>
      </c>
      <c r="F83">
        <v>0</v>
      </c>
      <c r="G83">
        <v>23.891999999999999</v>
      </c>
      <c r="H83">
        <v>0</v>
      </c>
      <c r="I83">
        <v>0</v>
      </c>
      <c r="J83">
        <v>35.072000000000003</v>
      </c>
      <c r="K83">
        <v>686.77995799999997</v>
      </c>
      <c r="L83">
        <v>653.15250000000003</v>
      </c>
      <c r="M83">
        <v>92</v>
      </c>
      <c r="N83">
        <v>118.125</v>
      </c>
      <c r="O83">
        <v>123.66562500000001</v>
      </c>
      <c r="P83">
        <v>133.125</v>
      </c>
      <c r="Q83">
        <v>10.911809999999999</v>
      </c>
      <c r="R83">
        <v>42.392195999999998</v>
      </c>
      <c r="S83">
        <v>26.390910000000002</v>
      </c>
      <c r="T83">
        <v>0</v>
      </c>
      <c r="U83">
        <v>348.97500000000002</v>
      </c>
      <c r="V83">
        <v>14.253199</v>
      </c>
      <c r="W83">
        <v>147.515625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36.459600000000002</v>
      </c>
      <c r="AE83">
        <v>49.436556000000003</v>
      </c>
      <c r="AF83">
        <v>19.72</v>
      </c>
      <c r="AG83">
        <v>12.282</v>
      </c>
      <c r="AH83">
        <v>140.34540000000001</v>
      </c>
      <c r="AI83">
        <v>49.646999999999998</v>
      </c>
      <c r="AJ83">
        <v>0</v>
      </c>
      <c r="AK83">
        <v>50.76</v>
      </c>
      <c r="AL83">
        <v>83.664000000000001</v>
      </c>
      <c r="AM83">
        <v>5.2786799999999996</v>
      </c>
      <c r="AN83">
        <v>0.66954999999999998</v>
      </c>
      <c r="AO83">
        <v>7.6440000000000001</v>
      </c>
      <c r="AP83">
        <v>3.7149000000000001</v>
      </c>
      <c r="AQ83">
        <v>23.625</v>
      </c>
      <c r="AR83">
        <v>31.897383000000001</v>
      </c>
      <c r="AS83">
        <v>0</v>
      </c>
      <c r="AT83">
        <v>14.3376</v>
      </c>
      <c r="AU83">
        <v>0</v>
      </c>
      <c r="AV83">
        <v>29.925000000000001</v>
      </c>
      <c r="AW83">
        <v>45.612000000000002</v>
      </c>
      <c r="AX83">
        <v>44.936</v>
      </c>
      <c r="AY83">
        <v>0</v>
      </c>
      <c r="AZ83">
        <f t="shared" si="3"/>
        <v>78.88</v>
      </c>
      <c r="BA83">
        <f t="shared" si="4"/>
        <v>3322.8179000000014</v>
      </c>
      <c r="BD83">
        <v>16.8</v>
      </c>
      <c r="BE83">
        <v>7.45</v>
      </c>
      <c r="BF83">
        <v>2.2599999999999998</v>
      </c>
      <c r="BG83">
        <v>3.89</v>
      </c>
      <c r="BH83">
        <v>5.81</v>
      </c>
      <c r="BI83">
        <v>7.03</v>
      </c>
      <c r="BJ83">
        <v>1.61</v>
      </c>
      <c r="BK83">
        <v>4.74</v>
      </c>
      <c r="BL83">
        <v>3.36</v>
      </c>
      <c r="BM83">
        <v>1.61</v>
      </c>
      <c r="BN83">
        <v>0</v>
      </c>
      <c r="BO83">
        <v>15.07</v>
      </c>
      <c r="BP83">
        <v>2.3199999999999998</v>
      </c>
      <c r="BQ83">
        <v>4.25</v>
      </c>
      <c r="BR83">
        <v>2.23</v>
      </c>
      <c r="BS83">
        <v>0.45</v>
      </c>
      <c r="BT83">
        <v>0</v>
      </c>
      <c r="BU83">
        <v>0</v>
      </c>
      <c r="BV83">
        <v>0</v>
      </c>
      <c r="BW83">
        <f t="shared" si="5"/>
        <v>78.88</v>
      </c>
    </row>
    <row r="84" spans="1:75">
      <c r="A84" t="s">
        <v>126</v>
      </c>
      <c r="B84">
        <v>0</v>
      </c>
      <c r="C84">
        <v>0</v>
      </c>
      <c r="D84">
        <v>7.35</v>
      </c>
      <c r="E84">
        <v>0</v>
      </c>
      <c r="F84">
        <v>0</v>
      </c>
      <c r="G84">
        <v>23.891999999999999</v>
      </c>
      <c r="H84">
        <v>0</v>
      </c>
      <c r="I84">
        <v>0</v>
      </c>
      <c r="J84">
        <v>35.072000000000003</v>
      </c>
      <c r="K84">
        <v>686.77995799999997</v>
      </c>
      <c r="L84">
        <v>653.15250000000003</v>
      </c>
      <c r="M84">
        <v>92</v>
      </c>
      <c r="N84">
        <v>118.125</v>
      </c>
      <c r="O84">
        <v>123.66562500000001</v>
      </c>
      <c r="P84">
        <v>133.125</v>
      </c>
      <c r="Q84">
        <v>10.911809999999999</v>
      </c>
      <c r="R84">
        <v>42.392195999999998</v>
      </c>
      <c r="S84">
        <v>26.390910000000002</v>
      </c>
      <c r="T84">
        <v>0</v>
      </c>
      <c r="U84">
        <v>348.97500000000002</v>
      </c>
      <c r="V84">
        <v>14.253199</v>
      </c>
      <c r="W84">
        <v>147.515625</v>
      </c>
      <c r="X84">
        <v>0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36.459600000000002</v>
      </c>
      <c r="AE84">
        <v>49.436556000000003</v>
      </c>
      <c r="AF84">
        <v>19.72</v>
      </c>
      <c r="AG84">
        <v>12.282</v>
      </c>
      <c r="AH84">
        <v>140.34540000000001</v>
      </c>
      <c r="AI84">
        <v>49.646999999999998</v>
      </c>
      <c r="AJ84">
        <v>0</v>
      </c>
      <c r="AK84">
        <v>50.76</v>
      </c>
      <c r="AL84">
        <v>83.664000000000001</v>
      </c>
      <c r="AM84">
        <v>5.2786799999999996</v>
      </c>
      <c r="AN84">
        <v>0.66954999999999998</v>
      </c>
      <c r="AO84">
        <v>7.6440000000000001</v>
      </c>
      <c r="AP84">
        <v>3.7149000000000001</v>
      </c>
      <c r="AQ84">
        <v>23.625</v>
      </c>
      <c r="AR84">
        <v>31.897383000000001</v>
      </c>
      <c r="AS84">
        <v>0</v>
      </c>
      <c r="AT84">
        <v>14.3376</v>
      </c>
      <c r="AU84">
        <v>0</v>
      </c>
      <c r="AV84">
        <v>29.925000000000001</v>
      </c>
      <c r="AW84">
        <v>45.612000000000002</v>
      </c>
      <c r="AX84">
        <v>44.936</v>
      </c>
      <c r="AY84">
        <v>0</v>
      </c>
      <c r="AZ84">
        <f t="shared" si="3"/>
        <v>78.88</v>
      </c>
      <c r="BA84">
        <f t="shared" si="4"/>
        <v>3322.8179000000014</v>
      </c>
      <c r="BD84">
        <v>16.8</v>
      </c>
      <c r="BE84">
        <v>7.45</v>
      </c>
      <c r="BF84">
        <v>2.2599999999999998</v>
      </c>
      <c r="BG84">
        <v>3.89</v>
      </c>
      <c r="BH84">
        <v>5.81</v>
      </c>
      <c r="BI84">
        <v>7.03</v>
      </c>
      <c r="BJ84">
        <v>1.61</v>
      </c>
      <c r="BK84">
        <v>4.74</v>
      </c>
      <c r="BL84">
        <v>3.36</v>
      </c>
      <c r="BM84">
        <v>1.61</v>
      </c>
      <c r="BN84">
        <v>0</v>
      </c>
      <c r="BO84">
        <v>15.07</v>
      </c>
      <c r="BP84">
        <v>2.3199999999999998</v>
      </c>
      <c r="BQ84">
        <v>4.25</v>
      </c>
      <c r="BR84">
        <v>2.23</v>
      </c>
      <c r="BS84">
        <v>0.45</v>
      </c>
      <c r="BT84">
        <v>0</v>
      </c>
      <c r="BU84">
        <v>0</v>
      </c>
      <c r="BV84">
        <v>0</v>
      </c>
      <c r="BW84">
        <f t="shared" si="5"/>
        <v>78.88</v>
      </c>
    </row>
    <row r="85" spans="1:75">
      <c r="A85" t="s">
        <v>127</v>
      </c>
      <c r="B85">
        <v>0</v>
      </c>
      <c r="C85">
        <v>0</v>
      </c>
      <c r="D85">
        <v>7.35</v>
      </c>
      <c r="E85">
        <v>0</v>
      </c>
      <c r="F85">
        <v>0</v>
      </c>
      <c r="G85">
        <v>23.891999999999999</v>
      </c>
      <c r="H85">
        <v>0</v>
      </c>
      <c r="I85">
        <v>0</v>
      </c>
      <c r="J85">
        <v>35.072000000000003</v>
      </c>
      <c r="K85">
        <v>686.77995799999997</v>
      </c>
      <c r="L85">
        <v>653.15250000000003</v>
      </c>
      <c r="M85">
        <v>92</v>
      </c>
      <c r="N85">
        <v>118.125</v>
      </c>
      <c r="O85">
        <v>123.66562500000001</v>
      </c>
      <c r="P85">
        <v>133.125</v>
      </c>
      <c r="Q85">
        <v>10.911809999999999</v>
      </c>
      <c r="R85">
        <v>42.392195999999998</v>
      </c>
      <c r="S85">
        <v>26.390910000000002</v>
      </c>
      <c r="T85">
        <v>0</v>
      </c>
      <c r="U85">
        <v>348.97500000000002</v>
      </c>
      <c r="V85">
        <v>14.253199</v>
      </c>
      <c r="W85">
        <v>147.515625</v>
      </c>
      <c r="X85">
        <v>0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36.459600000000002</v>
      </c>
      <c r="AE85">
        <v>49.436556000000003</v>
      </c>
      <c r="AF85">
        <v>19.72</v>
      </c>
      <c r="AG85">
        <v>12.282</v>
      </c>
      <c r="AH85">
        <v>140.34540000000001</v>
      </c>
      <c r="AI85">
        <v>49.646999999999998</v>
      </c>
      <c r="AJ85">
        <v>0</v>
      </c>
      <c r="AK85">
        <v>50.76</v>
      </c>
      <c r="AL85">
        <v>60.423999999999999</v>
      </c>
      <c r="AM85">
        <v>5.2786799999999996</v>
      </c>
      <c r="AN85">
        <v>0.66954999999999998</v>
      </c>
      <c r="AO85">
        <v>7.6440000000000001</v>
      </c>
      <c r="AP85">
        <v>3.7149000000000001</v>
      </c>
      <c r="AQ85">
        <v>23.625</v>
      </c>
      <c r="AR85">
        <v>31.897383000000001</v>
      </c>
      <c r="AS85">
        <v>0</v>
      </c>
      <c r="AT85">
        <v>14.3376</v>
      </c>
      <c r="AU85">
        <v>0</v>
      </c>
      <c r="AV85">
        <v>29.925000000000001</v>
      </c>
      <c r="AW85">
        <v>45.612000000000002</v>
      </c>
      <c r="AX85">
        <v>43.84</v>
      </c>
      <c r="AY85">
        <v>0</v>
      </c>
      <c r="AZ85">
        <f t="shared" si="3"/>
        <v>79.08</v>
      </c>
      <c r="BA85">
        <f t="shared" si="4"/>
        <v>3298.681900000001</v>
      </c>
      <c r="BD85">
        <v>16.8</v>
      </c>
      <c r="BE85">
        <v>7.45</v>
      </c>
      <c r="BF85">
        <v>2.23</v>
      </c>
      <c r="BG85">
        <v>3.89</v>
      </c>
      <c r="BH85">
        <v>5.81</v>
      </c>
      <c r="BI85">
        <v>7.03</v>
      </c>
      <c r="BJ85">
        <v>1.61</v>
      </c>
      <c r="BK85">
        <v>4.74</v>
      </c>
      <c r="BL85">
        <v>3.36</v>
      </c>
      <c r="BM85">
        <v>1.61</v>
      </c>
      <c r="BN85">
        <v>0</v>
      </c>
      <c r="BO85">
        <v>15.3</v>
      </c>
      <c r="BP85">
        <v>2.3199999999999998</v>
      </c>
      <c r="BQ85">
        <v>4.25</v>
      </c>
      <c r="BR85">
        <v>2.23</v>
      </c>
      <c r="BS85">
        <v>0.45</v>
      </c>
      <c r="BT85">
        <v>0</v>
      </c>
      <c r="BU85">
        <v>0</v>
      </c>
      <c r="BV85">
        <v>0</v>
      </c>
      <c r="BW85">
        <f t="shared" si="5"/>
        <v>79.08</v>
      </c>
    </row>
    <row r="86" spans="1:75">
      <c r="A86" t="s">
        <v>128</v>
      </c>
      <c r="B86">
        <v>0</v>
      </c>
      <c r="C86">
        <v>0</v>
      </c>
      <c r="D86">
        <v>7.35</v>
      </c>
      <c r="E86">
        <v>0</v>
      </c>
      <c r="F86">
        <v>0</v>
      </c>
      <c r="G86">
        <v>23.891999999999999</v>
      </c>
      <c r="H86">
        <v>0</v>
      </c>
      <c r="I86">
        <v>0</v>
      </c>
      <c r="J86">
        <v>35.072000000000003</v>
      </c>
      <c r="K86">
        <v>686.77995799999997</v>
      </c>
      <c r="L86">
        <v>653.15250000000003</v>
      </c>
      <c r="M86">
        <v>92</v>
      </c>
      <c r="N86">
        <v>118.125</v>
      </c>
      <c r="O86">
        <v>123.66562500000001</v>
      </c>
      <c r="P86">
        <v>133.125</v>
      </c>
      <c r="Q86">
        <v>10.911809999999999</v>
      </c>
      <c r="R86">
        <v>42.392195999999998</v>
      </c>
      <c r="S86">
        <v>26.390910000000002</v>
      </c>
      <c r="T86">
        <v>0</v>
      </c>
      <c r="U86">
        <v>348.97500000000002</v>
      </c>
      <c r="V86">
        <v>14.253199</v>
      </c>
      <c r="W86">
        <v>147.515625</v>
      </c>
      <c r="X86">
        <v>0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36.459600000000002</v>
      </c>
      <c r="AE86">
        <v>49.436556000000003</v>
      </c>
      <c r="AF86">
        <v>19.72</v>
      </c>
      <c r="AG86">
        <v>12.282</v>
      </c>
      <c r="AH86">
        <v>140.34540000000001</v>
      </c>
      <c r="AI86">
        <v>7.6379999999999999</v>
      </c>
      <c r="AJ86">
        <v>0</v>
      </c>
      <c r="AK86">
        <v>50.76</v>
      </c>
      <c r="AL86">
        <v>47.642000000000003</v>
      </c>
      <c r="AM86">
        <v>5.2786799999999996</v>
      </c>
      <c r="AN86">
        <v>0.66954999999999998</v>
      </c>
      <c r="AO86">
        <v>7.6440000000000001</v>
      </c>
      <c r="AP86">
        <v>3.7149000000000001</v>
      </c>
      <c r="AQ86">
        <v>23.625</v>
      </c>
      <c r="AR86">
        <v>31.897383000000001</v>
      </c>
      <c r="AS86">
        <v>0</v>
      </c>
      <c r="AT86">
        <v>14.3376</v>
      </c>
      <c r="AU86">
        <v>0</v>
      </c>
      <c r="AV86">
        <v>29.925000000000001</v>
      </c>
      <c r="AW86">
        <v>45.612000000000002</v>
      </c>
      <c r="AX86">
        <v>43.84</v>
      </c>
      <c r="AY86">
        <v>0</v>
      </c>
      <c r="AZ86">
        <f t="shared" si="3"/>
        <v>79.08</v>
      </c>
      <c r="BA86">
        <f t="shared" si="4"/>
        <v>3243.8909000000008</v>
      </c>
      <c r="BD86">
        <v>16.8</v>
      </c>
      <c r="BE86">
        <v>7.45</v>
      </c>
      <c r="BF86">
        <v>2.23</v>
      </c>
      <c r="BG86">
        <v>3.89</v>
      </c>
      <c r="BH86">
        <v>5.81</v>
      </c>
      <c r="BI86">
        <v>7.03</v>
      </c>
      <c r="BJ86">
        <v>1.61</v>
      </c>
      <c r="BK86">
        <v>4.74</v>
      </c>
      <c r="BL86">
        <v>3.36</v>
      </c>
      <c r="BM86">
        <v>1.61</v>
      </c>
      <c r="BN86">
        <v>0</v>
      </c>
      <c r="BO86">
        <v>15.3</v>
      </c>
      <c r="BP86">
        <v>2.3199999999999998</v>
      </c>
      <c r="BQ86">
        <v>4.25</v>
      </c>
      <c r="BR86">
        <v>2.23</v>
      </c>
      <c r="BS86">
        <v>0.45</v>
      </c>
      <c r="BT86">
        <v>0</v>
      </c>
      <c r="BU86">
        <v>0</v>
      </c>
      <c r="BV86">
        <v>0</v>
      </c>
      <c r="BW86">
        <f t="shared" si="5"/>
        <v>79.08</v>
      </c>
    </row>
    <row r="87" spans="1:75">
      <c r="A87" t="s">
        <v>129</v>
      </c>
      <c r="B87">
        <v>0</v>
      </c>
      <c r="C87">
        <v>0</v>
      </c>
      <c r="D87">
        <v>7.35</v>
      </c>
      <c r="E87">
        <v>0</v>
      </c>
      <c r="F87">
        <v>0</v>
      </c>
      <c r="G87">
        <v>23.891999999999999</v>
      </c>
      <c r="H87">
        <v>0</v>
      </c>
      <c r="I87">
        <v>0</v>
      </c>
      <c r="J87">
        <v>35.072000000000003</v>
      </c>
      <c r="K87">
        <v>686.77995799999997</v>
      </c>
      <c r="L87">
        <v>653.15250000000003</v>
      </c>
      <c r="M87">
        <v>92</v>
      </c>
      <c r="N87">
        <v>118.125</v>
      </c>
      <c r="O87">
        <v>123.66562500000001</v>
      </c>
      <c r="P87">
        <v>133.125</v>
      </c>
      <c r="Q87">
        <v>10.911809999999999</v>
      </c>
      <c r="R87">
        <v>42.392195999999998</v>
      </c>
      <c r="S87">
        <v>26.390910000000002</v>
      </c>
      <c r="T87">
        <v>0</v>
      </c>
      <c r="U87">
        <v>348.97500000000002</v>
      </c>
      <c r="V87">
        <v>14.253199</v>
      </c>
      <c r="W87">
        <v>147.515625</v>
      </c>
      <c r="X87">
        <v>0</v>
      </c>
      <c r="Y87">
        <v>0</v>
      </c>
      <c r="Z87">
        <v>3.3</v>
      </c>
      <c r="AA87">
        <v>42.14808</v>
      </c>
      <c r="AB87">
        <v>39.510120000000001</v>
      </c>
      <c r="AC87">
        <v>29.062808</v>
      </c>
      <c r="AD87">
        <v>27.3447</v>
      </c>
      <c r="AE87">
        <v>49.436556000000003</v>
      </c>
      <c r="AF87">
        <v>8.8740000000000006</v>
      </c>
      <c r="AG87">
        <v>12.282</v>
      </c>
      <c r="AH87">
        <v>140.34540000000001</v>
      </c>
      <c r="AI87">
        <v>2.5459999999999998</v>
      </c>
      <c r="AJ87">
        <v>0</v>
      </c>
      <c r="AK87">
        <v>50.76</v>
      </c>
      <c r="AL87">
        <v>47.642000000000003</v>
      </c>
      <c r="AM87">
        <v>5.2786799999999996</v>
      </c>
      <c r="AN87">
        <v>0.66954999999999998</v>
      </c>
      <c r="AO87">
        <v>7.6440000000000001</v>
      </c>
      <c r="AP87">
        <v>3.7149000000000001</v>
      </c>
      <c r="AQ87">
        <v>23.625</v>
      </c>
      <c r="AR87">
        <v>31.897383000000001</v>
      </c>
      <c r="AS87">
        <v>0</v>
      </c>
      <c r="AT87">
        <v>14.3376</v>
      </c>
      <c r="AU87">
        <v>0</v>
      </c>
      <c r="AV87">
        <v>29.925000000000001</v>
      </c>
      <c r="AW87">
        <v>45.612000000000002</v>
      </c>
      <c r="AX87">
        <v>43.84</v>
      </c>
      <c r="AY87">
        <v>0</v>
      </c>
      <c r="AZ87">
        <f t="shared" si="3"/>
        <v>79.08</v>
      </c>
      <c r="BA87">
        <f t="shared" si="4"/>
        <v>3202.4766000000009</v>
      </c>
      <c r="BD87">
        <v>16.8</v>
      </c>
      <c r="BE87">
        <v>7.45</v>
      </c>
      <c r="BF87">
        <v>2.23</v>
      </c>
      <c r="BG87">
        <v>3.89</v>
      </c>
      <c r="BH87">
        <v>5.81</v>
      </c>
      <c r="BI87">
        <v>7.03</v>
      </c>
      <c r="BJ87">
        <v>1.61</v>
      </c>
      <c r="BK87">
        <v>4.74</v>
      </c>
      <c r="BL87">
        <v>3.36</v>
      </c>
      <c r="BM87">
        <v>1.61</v>
      </c>
      <c r="BN87">
        <v>0</v>
      </c>
      <c r="BO87">
        <v>15.3</v>
      </c>
      <c r="BP87">
        <v>2.3199999999999998</v>
      </c>
      <c r="BQ87">
        <v>4.25</v>
      </c>
      <c r="BR87">
        <v>2.23</v>
      </c>
      <c r="BS87">
        <v>0.45</v>
      </c>
      <c r="BT87">
        <v>0</v>
      </c>
      <c r="BU87">
        <v>0</v>
      </c>
      <c r="BV87">
        <v>0</v>
      </c>
      <c r="BW87">
        <f t="shared" si="5"/>
        <v>79.08</v>
      </c>
    </row>
    <row r="88" spans="1:75">
      <c r="A88" t="s">
        <v>130</v>
      </c>
      <c r="B88">
        <v>0</v>
      </c>
      <c r="C88">
        <v>0</v>
      </c>
      <c r="D88">
        <v>7.35</v>
      </c>
      <c r="E88">
        <v>0</v>
      </c>
      <c r="F88">
        <v>0</v>
      </c>
      <c r="G88">
        <v>23.891999999999999</v>
      </c>
      <c r="H88">
        <v>0</v>
      </c>
      <c r="I88">
        <v>0</v>
      </c>
      <c r="J88">
        <v>35.072000000000003</v>
      </c>
      <c r="K88">
        <v>686.77995799999997</v>
      </c>
      <c r="L88">
        <v>653.15250000000003</v>
      </c>
      <c r="M88">
        <v>92</v>
      </c>
      <c r="N88">
        <v>118.125</v>
      </c>
      <c r="O88">
        <v>123.66562500000001</v>
      </c>
      <c r="P88">
        <v>133.125</v>
      </c>
      <c r="Q88">
        <v>10.911809999999999</v>
      </c>
      <c r="R88">
        <v>42.392195999999998</v>
      </c>
      <c r="S88">
        <v>26.390910000000002</v>
      </c>
      <c r="T88">
        <v>0</v>
      </c>
      <c r="U88">
        <v>348.97500000000002</v>
      </c>
      <c r="V88">
        <v>14.253199</v>
      </c>
      <c r="W88">
        <v>147.515625</v>
      </c>
      <c r="X88">
        <v>0</v>
      </c>
      <c r="Y88">
        <v>0</v>
      </c>
      <c r="Z88">
        <v>3.3</v>
      </c>
      <c r="AA88">
        <v>42.14808</v>
      </c>
      <c r="AB88">
        <v>39.510120000000001</v>
      </c>
      <c r="AC88">
        <v>29.062808</v>
      </c>
      <c r="AD88">
        <v>27.3447</v>
      </c>
      <c r="AE88">
        <v>49.436556000000003</v>
      </c>
      <c r="AF88">
        <v>8.8740000000000006</v>
      </c>
      <c r="AG88">
        <v>12.282</v>
      </c>
      <c r="AH88">
        <v>140.34540000000001</v>
      </c>
      <c r="AI88">
        <v>2.5459999999999998</v>
      </c>
      <c r="AJ88">
        <v>0</v>
      </c>
      <c r="AK88">
        <v>50.76</v>
      </c>
      <c r="AL88">
        <v>47.642000000000003</v>
      </c>
      <c r="AM88">
        <v>5.2786799999999996</v>
      </c>
      <c r="AN88">
        <v>0.66954999999999998</v>
      </c>
      <c r="AO88">
        <v>7.6440000000000001</v>
      </c>
      <c r="AP88">
        <v>3.7149000000000001</v>
      </c>
      <c r="AQ88">
        <v>23.625</v>
      </c>
      <c r="AR88">
        <v>31.897383000000001</v>
      </c>
      <c r="AS88">
        <v>0</v>
      </c>
      <c r="AT88">
        <v>14.3376</v>
      </c>
      <c r="AU88">
        <v>0</v>
      </c>
      <c r="AV88">
        <v>29.925000000000001</v>
      </c>
      <c r="AW88">
        <v>45.612000000000002</v>
      </c>
      <c r="AX88">
        <v>43.84</v>
      </c>
      <c r="AY88">
        <v>0</v>
      </c>
      <c r="AZ88">
        <f t="shared" si="3"/>
        <v>79.08</v>
      </c>
      <c r="BA88">
        <f t="shared" si="4"/>
        <v>3202.4766000000009</v>
      </c>
      <c r="BD88">
        <v>16.8</v>
      </c>
      <c r="BE88">
        <v>7.45</v>
      </c>
      <c r="BF88">
        <v>2.23</v>
      </c>
      <c r="BG88">
        <v>3.89</v>
      </c>
      <c r="BH88">
        <v>5.81</v>
      </c>
      <c r="BI88">
        <v>7.03</v>
      </c>
      <c r="BJ88">
        <v>1.61</v>
      </c>
      <c r="BK88">
        <v>4.74</v>
      </c>
      <c r="BL88">
        <v>3.36</v>
      </c>
      <c r="BM88">
        <v>1.61</v>
      </c>
      <c r="BN88">
        <v>0</v>
      </c>
      <c r="BO88">
        <v>15.3</v>
      </c>
      <c r="BP88">
        <v>2.3199999999999998</v>
      </c>
      <c r="BQ88">
        <v>4.25</v>
      </c>
      <c r="BR88">
        <v>2.23</v>
      </c>
      <c r="BS88">
        <v>0.45</v>
      </c>
      <c r="BT88">
        <v>0</v>
      </c>
      <c r="BU88">
        <v>0</v>
      </c>
      <c r="BV88">
        <v>0</v>
      </c>
      <c r="BW88">
        <f t="shared" si="5"/>
        <v>79.08</v>
      </c>
    </row>
    <row r="89" spans="1:75">
      <c r="A89" t="s">
        <v>131</v>
      </c>
      <c r="B89">
        <v>0</v>
      </c>
      <c r="C89">
        <v>0</v>
      </c>
      <c r="D89">
        <v>7.35</v>
      </c>
      <c r="E89">
        <v>0</v>
      </c>
      <c r="F89">
        <v>0</v>
      </c>
      <c r="G89">
        <v>23.891999999999999</v>
      </c>
      <c r="H89">
        <v>0</v>
      </c>
      <c r="I89">
        <v>0</v>
      </c>
      <c r="J89">
        <v>32.880000000000003</v>
      </c>
      <c r="K89">
        <v>686.77995799999997</v>
      </c>
      <c r="L89">
        <v>653.15250000000003</v>
      </c>
      <c r="M89">
        <v>92</v>
      </c>
      <c r="N89">
        <v>118.125</v>
      </c>
      <c r="O89">
        <v>123.66562500000001</v>
      </c>
      <c r="P89">
        <v>133.125</v>
      </c>
      <c r="Q89">
        <v>10.911809999999999</v>
      </c>
      <c r="R89">
        <v>42.392195999999998</v>
      </c>
      <c r="S89">
        <v>26.390910000000002</v>
      </c>
      <c r="T89">
        <v>0</v>
      </c>
      <c r="U89">
        <v>348.97500000000002</v>
      </c>
      <c r="V89">
        <v>14.253199</v>
      </c>
      <c r="W89">
        <v>147.515625</v>
      </c>
      <c r="X89">
        <v>0</v>
      </c>
      <c r="Y89">
        <v>0</v>
      </c>
      <c r="Z89">
        <v>3.3</v>
      </c>
      <c r="AA89">
        <v>42.14808</v>
      </c>
      <c r="AB89">
        <v>39.510120000000001</v>
      </c>
      <c r="AC89">
        <v>29.062808</v>
      </c>
      <c r="AD89">
        <v>27.3447</v>
      </c>
      <c r="AE89">
        <v>49.436556000000003</v>
      </c>
      <c r="AF89">
        <v>8.8740000000000006</v>
      </c>
      <c r="AG89">
        <v>12.282</v>
      </c>
      <c r="AH89">
        <v>140.34540000000001</v>
      </c>
      <c r="AI89">
        <v>2.5459999999999998</v>
      </c>
      <c r="AJ89">
        <v>0</v>
      </c>
      <c r="AK89">
        <v>50.76</v>
      </c>
      <c r="AL89">
        <v>47.642000000000003</v>
      </c>
      <c r="AM89">
        <v>5.2786799999999996</v>
      </c>
      <c r="AN89">
        <v>0.66954999999999998</v>
      </c>
      <c r="AO89">
        <v>7.6440000000000001</v>
      </c>
      <c r="AP89">
        <v>4.9958999999999998</v>
      </c>
      <c r="AQ89">
        <v>23.625</v>
      </c>
      <c r="AR89">
        <v>31.897383000000001</v>
      </c>
      <c r="AS89">
        <v>0</v>
      </c>
      <c r="AT89">
        <v>14.3376</v>
      </c>
      <c r="AU89">
        <v>0</v>
      </c>
      <c r="AV89">
        <v>29.925000000000001</v>
      </c>
      <c r="AW89">
        <v>45.612000000000002</v>
      </c>
      <c r="AX89">
        <v>46.031999999999996</v>
      </c>
      <c r="AY89">
        <v>0</v>
      </c>
      <c r="AZ89">
        <f t="shared" si="3"/>
        <v>79.08</v>
      </c>
      <c r="BA89">
        <f t="shared" si="4"/>
        <v>3203.7576000000008</v>
      </c>
      <c r="BD89">
        <v>16.8</v>
      </c>
      <c r="BE89">
        <v>7.45</v>
      </c>
      <c r="BF89">
        <v>2.23</v>
      </c>
      <c r="BG89">
        <v>3.89</v>
      </c>
      <c r="BH89">
        <v>5.81</v>
      </c>
      <c r="BI89">
        <v>7.03</v>
      </c>
      <c r="BJ89">
        <v>1.61</v>
      </c>
      <c r="BK89">
        <v>4.74</v>
      </c>
      <c r="BL89">
        <v>3.36</v>
      </c>
      <c r="BM89">
        <v>1.61</v>
      </c>
      <c r="BN89">
        <v>0</v>
      </c>
      <c r="BO89">
        <v>15.3</v>
      </c>
      <c r="BP89">
        <v>2.3199999999999998</v>
      </c>
      <c r="BQ89">
        <v>4.25</v>
      </c>
      <c r="BR89">
        <v>2.23</v>
      </c>
      <c r="BS89">
        <v>0.45</v>
      </c>
      <c r="BT89">
        <v>0</v>
      </c>
      <c r="BU89">
        <v>0</v>
      </c>
      <c r="BV89">
        <v>0</v>
      </c>
      <c r="BW89">
        <f t="shared" si="5"/>
        <v>79.08</v>
      </c>
    </row>
    <row r="90" spans="1:75">
      <c r="A90" t="s">
        <v>132</v>
      </c>
      <c r="B90">
        <v>0</v>
      </c>
      <c r="C90">
        <v>0</v>
      </c>
      <c r="D90">
        <v>7.35</v>
      </c>
      <c r="E90">
        <v>0</v>
      </c>
      <c r="F90">
        <v>0</v>
      </c>
      <c r="G90">
        <v>23.891999999999999</v>
      </c>
      <c r="H90">
        <v>0</v>
      </c>
      <c r="I90">
        <v>0</v>
      </c>
      <c r="J90">
        <v>32.880000000000003</v>
      </c>
      <c r="K90">
        <v>686.77995799999997</v>
      </c>
      <c r="L90">
        <v>653.15250000000003</v>
      </c>
      <c r="M90">
        <v>92</v>
      </c>
      <c r="N90">
        <v>118.125</v>
      </c>
      <c r="O90">
        <v>123.66562500000001</v>
      </c>
      <c r="P90">
        <v>133.125</v>
      </c>
      <c r="Q90">
        <v>10.911809999999999</v>
      </c>
      <c r="R90">
        <v>42.392195999999998</v>
      </c>
      <c r="S90">
        <v>26.390910000000002</v>
      </c>
      <c r="T90">
        <v>0</v>
      </c>
      <c r="U90">
        <v>348.97500000000002</v>
      </c>
      <c r="V90">
        <v>14.253199</v>
      </c>
      <c r="W90">
        <v>147.515625</v>
      </c>
      <c r="X90">
        <v>0</v>
      </c>
      <c r="Y90">
        <v>0</v>
      </c>
      <c r="Z90">
        <v>3.3</v>
      </c>
      <c r="AA90">
        <v>42.14808</v>
      </c>
      <c r="AB90">
        <v>39.510120000000001</v>
      </c>
      <c r="AC90">
        <v>29.062808</v>
      </c>
      <c r="AD90">
        <v>27.3447</v>
      </c>
      <c r="AE90">
        <v>49.436556000000003</v>
      </c>
      <c r="AF90">
        <v>8.8740000000000006</v>
      </c>
      <c r="AG90">
        <v>12.282</v>
      </c>
      <c r="AH90">
        <v>140.34540000000001</v>
      </c>
      <c r="AI90">
        <v>2.5459999999999998</v>
      </c>
      <c r="AJ90">
        <v>0</v>
      </c>
      <c r="AK90">
        <v>50.76</v>
      </c>
      <c r="AL90">
        <v>47.642000000000003</v>
      </c>
      <c r="AM90">
        <v>5.2786799999999996</v>
      </c>
      <c r="AN90">
        <v>0.66954999999999998</v>
      </c>
      <c r="AO90">
        <v>7.6440000000000001</v>
      </c>
      <c r="AP90">
        <v>4.9958999999999998</v>
      </c>
      <c r="AQ90">
        <v>23.625</v>
      </c>
      <c r="AR90">
        <v>31.897383000000001</v>
      </c>
      <c r="AS90">
        <v>0</v>
      </c>
      <c r="AT90">
        <v>14.3376</v>
      </c>
      <c r="AU90">
        <v>0</v>
      </c>
      <c r="AV90">
        <v>29.925000000000001</v>
      </c>
      <c r="AW90">
        <v>45.612000000000002</v>
      </c>
      <c r="AX90">
        <v>46.031999999999996</v>
      </c>
      <c r="AY90">
        <v>0</v>
      </c>
      <c r="AZ90">
        <f t="shared" si="3"/>
        <v>79.08</v>
      </c>
      <c r="BA90">
        <f t="shared" si="4"/>
        <v>3203.7576000000008</v>
      </c>
      <c r="BD90">
        <v>16.8</v>
      </c>
      <c r="BE90">
        <v>7.45</v>
      </c>
      <c r="BF90">
        <v>2.23</v>
      </c>
      <c r="BG90">
        <v>3.89</v>
      </c>
      <c r="BH90">
        <v>5.81</v>
      </c>
      <c r="BI90">
        <v>7.03</v>
      </c>
      <c r="BJ90">
        <v>1.61</v>
      </c>
      <c r="BK90">
        <v>4.74</v>
      </c>
      <c r="BL90">
        <v>3.36</v>
      </c>
      <c r="BM90">
        <v>1.61</v>
      </c>
      <c r="BN90">
        <v>0</v>
      </c>
      <c r="BO90">
        <v>15.3</v>
      </c>
      <c r="BP90">
        <v>2.3199999999999998</v>
      </c>
      <c r="BQ90">
        <v>4.25</v>
      </c>
      <c r="BR90">
        <v>2.23</v>
      </c>
      <c r="BS90">
        <v>0.45</v>
      </c>
      <c r="BT90">
        <v>0</v>
      </c>
      <c r="BU90">
        <v>0</v>
      </c>
      <c r="BV90">
        <v>0</v>
      </c>
      <c r="BW90">
        <f t="shared" si="5"/>
        <v>79.08</v>
      </c>
    </row>
    <row r="91" spans="1:75">
      <c r="A91" t="s">
        <v>133</v>
      </c>
      <c r="B91">
        <v>0</v>
      </c>
      <c r="C91">
        <v>0</v>
      </c>
      <c r="D91">
        <v>7.35</v>
      </c>
      <c r="E91">
        <v>0</v>
      </c>
      <c r="F91">
        <v>0</v>
      </c>
      <c r="G91">
        <v>23.891999999999999</v>
      </c>
      <c r="H91">
        <v>0</v>
      </c>
      <c r="I91">
        <v>0</v>
      </c>
      <c r="J91">
        <v>32.880000000000003</v>
      </c>
      <c r="K91">
        <v>686.77995799999997</v>
      </c>
      <c r="L91">
        <v>653.15250000000003</v>
      </c>
      <c r="M91">
        <v>92</v>
      </c>
      <c r="N91">
        <v>118.125</v>
      </c>
      <c r="O91">
        <v>123.66562500000001</v>
      </c>
      <c r="P91">
        <v>133.125</v>
      </c>
      <c r="Q91">
        <v>10.911809999999999</v>
      </c>
      <c r="R91">
        <v>42.392195999999998</v>
      </c>
      <c r="S91">
        <v>26.390910000000002</v>
      </c>
      <c r="T91">
        <v>0</v>
      </c>
      <c r="U91">
        <v>348.97500000000002</v>
      </c>
      <c r="V91">
        <v>14.253199</v>
      </c>
      <c r="W91">
        <v>147.515625</v>
      </c>
      <c r="X91">
        <v>0</v>
      </c>
      <c r="Y91">
        <v>0</v>
      </c>
      <c r="Z91">
        <v>13.2</v>
      </c>
      <c r="AA91">
        <v>42.14808</v>
      </c>
      <c r="AB91">
        <v>39.510120000000001</v>
      </c>
      <c r="AC91">
        <v>29.062808</v>
      </c>
      <c r="AD91">
        <v>36.459600000000002</v>
      </c>
      <c r="AE91">
        <v>49.436556000000003</v>
      </c>
      <c r="AF91">
        <v>19.72</v>
      </c>
      <c r="AG91">
        <v>12.282</v>
      </c>
      <c r="AH91">
        <v>140.34540000000001</v>
      </c>
      <c r="AI91">
        <v>2.5459999999999998</v>
      </c>
      <c r="AJ91">
        <v>0</v>
      </c>
      <c r="AK91">
        <v>50.76</v>
      </c>
      <c r="AL91">
        <v>47.642000000000003</v>
      </c>
      <c r="AM91">
        <v>5.2786799999999996</v>
      </c>
      <c r="AN91">
        <v>0.66954999999999998</v>
      </c>
      <c r="AO91">
        <v>7.6440000000000001</v>
      </c>
      <c r="AP91">
        <v>6.2769000000000004</v>
      </c>
      <c r="AQ91">
        <v>23.625</v>
      </c>
      <c r="AR91">
        <v>31.897383000000001</v>
      </c>
      <c r="AS91">
        <v>0</v>
      </c>
      <c r="AT91">
        <v>14.3376</v>
      </c>
      <c r="AU91">
        <v>0</v>
      </c>
      <c r="AV91">
        <v>29.925000000000001</v>
      </c>
      <c r="AW91">
        <v>45.612000000000002</v>
      </c>
      <c r="AX91">
        <v>46.031999999999996</v>
      </c>
      <c r="AY91">
        <v>0</v>
      </c>
      <c r="AZ91">
        <f t="shared" si="3"/>
        <v>79.45999999999998</v>
      </c>
      <c r="BA91">
        <f t="shared" si="4"/>
        <v>3235.2795000000006</v>
      </c>
      <c r="BD91">
        <v>16.05</v>
      </c>
      <c r="BE91">
        <v>7.64</v>
      </c>
      <c r="BF91">
        <v>2.16</v>
      </c>
      <c r="BG91">
        <v>4</v>
      </c>
      <c r="BH91">
        <v>5.81</v>
      </c>
      <c r="BI91">
        <v>7.17</v>
      </c>
      <c r="BJ91">
        <v>1.56</v>
      </c>
      <c r="BK91">
        <v>4.8</v>
      </c>
      <c r="BL91">
        <v>3.51</v>
      </c>
      <c r="BM91">
        <v>1.61</v>
      </c>
      <c r="BN91">
        <v>0</v>
      </c>
      <c r="BO91">
        <v>15.77</v>
      </c>
      <c r="BP91">
        <v>2.38</v>
      </c>
      <c r="BQ91">
        <v>4.38</v>
      </c>
      <c r="BR91">
        <v>2.16</v>
      </c>
      <c r="BS91">
        <v>0.46</v>
      </c>
      <c r="BT91">
        <v>0</v>
      </c>
      <c r="BU91">
        <v>0</v>
      </c>
      <c r="BV91">
        <v>0</v>
      </c>
      <c r="BW91">
        <f t="shared" si="5"/>
        <v>79.45999999999998</v>
      </c>
    </row>
    <row r="92" spans="1:75">
      <c r="A92" t="s">
        <v>134</v>
      </c>
      <c r="B92">
        <v>0</v>
      </c>
      <c r="C92">
        <v>0</v>
      </c>
      <c r="D92">
        <v>7.35</v>
      </c>
      <c r="E92">
        <v>0</v>
      </c>
      <c r="F92">
        <v>0</v>
      </c>
      <c r="G92">
        <v>23.891999999999999</v>
      </c>
      <c r="H92">
        <v>0</v>
      </c>
      <c r="I92">
        <v>0</v>
      </c>
      <c r="J92">
        <v>32.880000000000003</v>
      </c>
      <c r="K92">
        <v>686.77995799999997</v>
      </c>
      <c r="L92">
        <v>653.15250000000003</v>
      </c>
      <c r="M92">
        <v>92</v>
      </c>
      <c r="N92">
        <v>118.125</v>
      </c>
      <c r="O92">
        <v>123.66562500000001</v>
      </c>
      <c r="P92">
        <v>133.125</v>
      </c>
      <c r="Q92">
        <v>10.911809999999999</v>
      </c>
      <c r="R92">
        <v>42.392195999999998</v>
      </c>
      <c r="S92">
        <v>26.390910000000002</v>
      </c>
      <c r="T92">
        <v>0</v>
      </c>
      <c r="U92">
        <v>348.97500000000002</v>
      </c>
      <c r="V92">
        <v>14.253199</v>
      </c>
      <c r="W92">
        <v>147.515625</v>
      </c>
      <c r="X92">
        <v>0</v>
      </c>
      <c r="Y92">
        <v>0</v>
      </c>
      <c r="Z92">
        <v>13.2</v>
      </c>
      <c r="AA92">
        <v>42.14808</v>
      </c>
      <c r="AB92">
        <v>39.510120000000001</v>
      </c>
      <c r="AC92">
        <v>29.062808</v>
      </c>
      <c r="AD92">
        <v>36.459600000000002</v>
      </c>
      <c r="AE92">
        <v>49.436556000000003</v>
      </c>
      <c r="AF92">
        <v>19.72</v>
      </c>
      <c r="AG92">
        <v>12.282</v>
      </c>
      <c r="AH92">
        <v>140.34540000000001</v>
      </c>
      <c r="AI92">
        <v>2.5459999999999998</v>
      </c>
      <c r="AJ92">
        <v>0</v>
      </c>
      <c r="AK92">
        <v>50.76</v>
      </c>
      <c r="AL92">
        <v>47.642000000000003</v>
      </c>
      <c r="AM92">
        <v>5.2786799999999996</v>
      </c>
      <c r="AN92">
        <v>0.66954999999999998</v>
      </c>
      <c r="AO92">
        <v>7.6440000000000001</v>
      </c>
      <c r="AP92">
        <v>6.2769000000000004</v>
      </c>
      <c r="AQ92">
        <v>23.625</v>
      </c>
      <c r="AR92">
        <v>31.897383000000001</v>
      </c>
      <c r="AS92">
        <v>0</v>
      </c>
      <c r="AT92">
        <v>14.3376</v>
      </c>
      <c r="AU92">
        <v>0</v>
      </c>
      <c r="AV92">
        <v>29.925000000000001</v>
      </c>
      <c r="AW92">
        <v>45.612000000000002</v>
      </c>
      <c r="AX92">
        <v>46.031999999999996</v>
      </c>
      <c r="AY92">
        <v>0</v>
      </c>
      <c r="AZ92">
        <f t="shared" si="3"/>
        <v>79.45999999999998</v>
      </c>
      <c r="BA92">
        <f t="shared" si="4"/>
        <v>3235.2795000000006</v>
      </c>
      <c r="BD92">
        <v>16.05</v>
      </c>
      <c r="BE92">
        <v>7.64</v>
      </c>
      <c r="BF92">
        <v>2.16</v>
      </c>
      <c r="BG92">
        <v>4</v>
      </c>
      <c r="BH92">
        <v>5.81</v>
      </c>
      <c r="BI92">
        <v>7.17</v>
      </c>
      <c r="BJ92">
        <v>1.56</v>
      </c>
      <c r="BK92">
        <v>4.8</v>
      </c>
      <c r="BL92">
        <v>3.51</v>
      </c>
      <c r="BM92">
        <v>1.61</v>
      </c>
      <c r="BN92">
        <v>0</v>
      </c>
      <c r="BO92">
        <v>15.77</v>
      </c>
      <c r="BP92">
        <v>2.38</v>
      </c>
      <c r="BQ92">
        <v>4.38</v>
      </c>
      <c r="BR92">
        <v>2.16</v>
      </c>
      <c r="BS92">
        <v>0.46</v>
      </c>
      <c r="BT92">
        <v>0</v>
      </c>
      <c r="BU92">
        <v>0</v>
      </c>
      <c r="BV92">
        <v>0</v>
      </c>
      <c r="BW92">
        <f t="shared" si="5"/>
        <v>79.45999999999998</v>
      </c>
    </row>
    <row r="93" spans="1:75">
      <c r="A93" t="s">
        <v>135</v>
      </c>
      <c r="B93">
        <v>0</v>
      </c>
      <c r="C93">
        <v>0</v>
      </c>
      <c r="D93">
        <v>7.35</v>
      </c>
      <c r="E93">
        <v>0</v>
      </c>
      <c r="F93">
        <v>0</v>
      </c>
      <c r="G93">
        <v>23.891999999999999</v>
      </c>
      <c r="H93">
        <v>0</v>
      </c>
      <c r="I93">
        <v>0</v>
      </c>
      <c r="J93">
        <v>32.880000000000003</v>
      </c>
      <c r="K93">
        <v>686.77995799999997</v>
      </c>
      <c r="L93">
        <v>653.15250000000003</v>
      </c>
      <c r="M93">
        <v>92</v>
      </c>
      <c r="N93">
        <v>118.125</v>
      </c>
      <c r="O93">
        <v>123.66562500000001</v>
      </c>
      <c r="P93">
        <v>133.125</v>
      </c>
      <c r="Q93">
        <v>10.911809999999999</v>
      </c>
      <c r="R93">
        <v>42.392195999999998</v>
      </c>
      <c r="S93">
        <v>26.390910000000002</v>
      </c>
      <c r="T93">
        <v>0</v>
      </c>
      <c r="U93">
        <v>348.97500000000002</v>
      </c>
      <c r="V93">
        <v>14.253199</v>
      </c>
      <c r="W93">
        <v>147.515625</v>
      </c>
      <c r="X93">
        <v>0</v>
      </c>
      <c r="Y93">
        <v>0</v>
      </c>
      <c r="Z93">
        <v>13.2</v>
      </c>
      <c r="AA93">
        <v>42.14808</v>
      </c>
      <c r="AB93">
        <v>39.510120000000001</v>
      </c>
      <c r="AC93">
        <v>29.062808</v>
      </c>
      <c r="AD93">
        <v>36.459600000000002</v>
      </c>
      <c r="AE93">
        <v>49.436556000000003</v>
      </c>
      <c r="AF93">
        <v>19.72</v>
      </c>
      <c r="AG93">
        <v>12.282</v>
      </c>
      <c r="AH93">
        <v>140.34540000000001</v>
      </c>
      <c r="AI93">
        <v>0</v>
      </c>
      <c r="AJ93">
        <v>0</v>
      </c>
      <c r="AK93">
        <v>50.76</v>
      </c>
      <c r="AL93">
        <v>47.642000000000003</v>
      </c>
      <c r="AM93">
        <v>5.2786799999999996</v>
      </c>
      <c r="AN93">
        <v>0.66954999999999998</v>
      </c>
      <c r="AO93">
        <v>7.6440000000000001</v>
      </c>
      <c r="AP93">
        <v>6.2769000000000004</v>
      </c>
      <c r="AQ93">
        <v>23.625</v>
      </c>
      <c r="AR93">
        <v>31.897383000000001</v>
      </c>
      <c r="AS93">
        <v>0</v>
      </c>
      <c r="AT93">
        <v>14.3376</v>
      </c>
      <c r="AU93">
        <v>0</v>
      </c>
      <c r="AV93">
        <v>29.925000000000001</v>
      </c>
      <c r="AW93">
        <v>45.612000000000002</v>
      </c>
      <c r="AX93">
        <v>46.031999999999996</v>
      </c>
      <c r="AY93">
        <v>0</v>
      </c>
      <c r="AZ93">
        <f t="shared" si="3"/>
        <v>79.45999999999998</v>
      </c>
      <c r="BA93">
        <f t="shared" si="4"/>
        <v>3232.7335000000007</v>
      </c>
      <c r="BD93">
        <v>16.05</v>
      </c>
      <c r="BE93">
        <v>7.64</v>
      </c>
      <c r="BF93">
        <v>2.16</v>
      </c>
      <c r="BG93">
        <v>4</v>
      </c>
      <c r="BH93">
        <v>5.81</v>
      </c>
      <c r="BI93">
        <v>7.17</v>
      </c>
      <c r="BJ93">
        <v>1.56</v>
      </c>
      <c r="BK93">
        <v>4.8</v>
      </c>
      <c r="BL93">
        <v>3.51</v>
      </c>
      <c r="BM93">
        <v>1.61</v>
      </c>
      <c r="BN93">
        <v>0</v>
      </c>
      <c r="BO93">
        <v>15.77</v>
      </c>
      <c r="BP93">
        <v>2.38</v>
      </c>
      <c r="BQ93">
        <v>4.38</v>
      </c>
      <c r="BR93">
        <v>2.16</v>
      </c>
      <c r="BS93">
        <v>0.46</v>
      </c>
      <c r="BT93">
        <v>0</v>
      </c>
      <c r="BU93">
        <v>0</v>
      </c>
      <c r="BV93">
        <v>0</v>
      </c>
      <c r="BW93">
        <f t="shared" si="5"/>
        <v>79.45999999999998</v>
      </c>
    </row>
    <row r="94" spans="1:75">
      <c r="A94" t="s">
        <v>136</v>
      </c>
      <c r="B94">
        <v>0</v>
      </c>
      <c r="C94">
        <v>0</v>
      </c>
      <c r="D94">
        <v>7.35</v>
      </c>
      <c r="E94">
        <v>0</v>
      </c>
      <c r="F94">
        <v>0</v>
      </c>
      <c r="G94">
        <v>23.891999999999999</v>
      </c>
      <c r="H94">
        <v>0</v>
      </c>
      <c r="I94">
        <v>0</v>
      </c>
      <c r="J94">
        <v>32.880000000000003</v>
      </c>
      <c r="K94">
        <v>686.77995799999997</v>
      </c>
      <c r="L94">
        <v>653.15250000000003</v>
      </c>
      <c r="M94">
        <v>92</v>
      </c>
      <c r="N94">
        <v>118.125</v>
      </c>
      <c r="O94">
        <v>123.66562500000001</v>
      </c>
      <c r="P94">
        <v>133.125</v>
      </c>
      <c r="Q94">
        <v>10.911809999999999</v>
      </c>
      <c r="R94">
        <v>42.392195999999998</v>
      </c>
      <c r="S94">
        <v>26.390910000000002</v>
      </c>
      <c r="T94">
        <v>0</v>
      </c>
      <c r="U94">
        <v>348.97500000000002</v>
      </c>
      <c r="V94">
        <v>14.253199</v>
      </c>
      <c r="W94">
        <v>147.515625</v>
      </c>
      <c r="X94">
        <v>0</v>
      </c>
      <c r="Y94">
        <v>0</v>
      </c>
      <c r="Z94">
        <v>13.2</v>
      </c>
      <c r="AA94">
        <v>42.14808</v>
      </c>
      <c r="AB94">
        <v>39.510120000000001</v>
      </c>
      <c r="AC94">
        <v>29.062808</v>
      </c>
      <c r="AD94">
        <v>36.459600000000002</v>
      </c>
      <c r="AE94">
        <v>49.436556000000003</v>
      </c>
      <c r="AF94">
        <v>19.72</v>
      </c>
      <c r="AG94">
        <v>12.282</v>
      </c>
      <c r="AH94">
        <v>140.34540000000001</v>
      </c>
      <c r="AI94">
        <v>0</v>
      </c>
      <c r="AJ94">
        <v>0</v>
      </c>
      <c r="AK94">
        <v>50.76</v>
      </c>
      <c r="AL94">
        <v>47.642000000000003</v>
      </c>
      <c r="AM94">
        <v>5.2786799999999996</v>
      </c>
      <c r="AN94">
        <v>0.66954999999999998</v>
      </c>
      <c r="AO94">
        <v>7.6440000000000001</v>
      </c>
      <c r="AP94">
        <v>6.2769000000000004</v>
      </c>
      <c r="AQ94">
        <v>23.625</v>
      </c>
      <c r="AR94">
        <v>31.897383000000001</v>
      </c>
      <c r="AS94">
        <v>0</v>
      </c>
      <c r="AT94">
        <v>14.3376</v>
      </c>
      <c r="AU94">
        <v>0</v>
      </c>
      <c r="AV94">
        <v>29.925000000000001</v>
      </c>
      <c r="AW94">
        <v>45.612000000000002</v>
      </c>
      <c r="AX94">
        <v>46.031999999999996</v>
      </c>
      <c r="AY94">
        <v>0</v>
      </c>
      <c r="AZ94">
        <f t="shared" si="3"/>
        <v>79.359999999999985</v>
      </c>
      <c r="BA94">
        <f t="shared" si="4"/>
        <v>3232.6335000000008</v>
      </c>
      <c r="BD94">
        <v>16.05</v>
      </c>
      <c r="BE94">
        <v>7.64</v>
      </c>
      <c r="BF94">
        <v>2.16</v>
      </c>
      <c r="BG94">
        <v>4</v>
      </c>
      <c r="BH94">
        <v>5.81</v>
      </c>
      <c r="BI94">
        <v>7.17</v>
      </c>
      <c r="BJ94">
        <v>1.56</v>
      </c>
      <c r="BK94">
        <v>4.75</v>
      </c>
      <c r="BL94">
        <v>3.46</v>
      </c>
      <c r="BM94">
        <v>1.61</v>
      </c>
      <c r="BN94">
        <v>0</v>
      </c>
      <c r="BO94">
        <v>15.77</v>
      </c>
      <c r="BP94">
        <v>2.38</v>
      </c>
      <c r="BQ94">
        <v>4.38</v>
      </c>
      <c r="BR94">
        <v>2.16</v>
      </c>
      <c r="BS94">
        <v>0.46</v>
      </c>
      <c r="BT94">
        <v>0</v>
      </c>
      <c r="BU94">
        <v>0</v>
      </c>
      <c r="BV94">
        <v>0</v>
      </c>
      <c r="BW94">
        <f t="shared" si="5"/>
        <v>79.359999999999985</v>
      </c>
    </row>
    <row r="95" spans="1:75">
      <c r="A95" t="s">
        <v>137</v>
      </c>
      <c r="B95">
        <v>0</v>
      </c>
      <c r="C95">
        <v>0</v>
      </c>
      <c r="D95">
        <v>7.35</v>
      </c>
      <c r="E95">
        <v>0</v>
      </c>
      <c r="F95">
        <v>0</v>
      </c>
      <c r="G95">
        <v>23.891999999999999</v>
      </c>
      <c r="H95">
        <v>0</v>
      </c>
      <c r="I95">
        <v>0</v>
      </c>
      <c r="J95">
        <v>32.880000000000003</v>
      </c>
      <c r="K95">
        <v>686.77995799999997</v>
      </c>
      <c r="L95">
        <v>653.15250000000003</v>
      </c>
      <c r="M95">
        <v>92</v>
      </c>
      <c r="N95">
        <v>118.125</v>
      </c>
      <c r="O95">
        <v>123.66562500000001</v>
      </c>
      <c r="P95">
        <v>133.125</v>
      </c>
      <c r="Q95">
        <v>10.911809999999999</v>
      </c>
      <c r="R95">
        <v>42.392195999999998</v>
      </c>
      <c r="S95">
        <v>26.390910000000002</v>
      </c>
      <c r="T95">
        <v>0</v>
      </c>
      <c r="U95">
        <v>348.97500000000002</v>
      </c>
      <c r="V95">
        <v>14.253199</v>
      </c>
      <c r="W95">
        <v>147.515625</v>
      </c>
      <c r="X95">
        <v>0</v>
      </c>
      <c r="Y95">
        <v>0</v>
      </c>
      <c r="Z95">
        <v>1.1000000000000001</v>
      </c>
      <c r="AA95">
        <v>42.14808</v>
      </c>
      <c r="AB95">
        <v>26.260100000000001</v>
      </c>
      <c r="AC95">
        <v>19.35568</v>
      </c>
      <c r="AD95">
        <v>27.3447</v>
      </c>
      <c r="AE95">
        <v>49.436556000000003</v>
      </c>
      <c r="AF95">
        <v>8.8740000000000006</v>
      </c>
      <c r="AG95">
        <v>12.282</v>
      </c>
      <c r="AH95">
        <v>116.9545</v>
      </c>
      <c r="AI95">
        <v>0</v>
      </c>
      <c r="AJ95">
        <v>0</v>
      </c>
      <c r="AK95">
        <v>50.76</v>
      </c>
      <c r="AL95">
        <v>34.86</v>
      </c>
      <c r="AM95">
        <v>5.2786799999999996</v>
      </c>
      <c r="AN95">
        <v>0.66954999999999998</v>
      </c>
      <c r="AO95">
        <v>7.6440000000000001</v>
      </c>
      <c r="AP95">
        <v>6.2769000000000004</v>
      </c>
      <c r="AQ95">
        <v>15.75</v>
      </c>
      <c r="AR95">
        <v>31.897383000000001</v>
      </c>
      <c r="AS95">
        <v>0</v>
      </c>
      <c r="AT95">
        <v>14.3376</v>
      </c>
      <c r="AU95">
        <v>0</v>
      </c>
      <c r="AV95">
        <v>29.925000000000001</v>
      </c>
      <c r="AW95">
        <v>45.612000000000002</v>
      </c>
      <c r="AX95">
        <v>46.031999999999996</v>
      </c>
      <c r="AY95">
        <v>0</v>
      </c>
      <c r="AZ95">
        <f t="shared" si="3"/>
        <v>79.359999999999985</v>
      </c>
      <c r="BA95">
        <f t="shared" si="4"/>
        <v>3133.5675520000009</v>
      </c>
      <c r="BD95">
        <v>16.05</v>
      </c>
      <c r="BE95">
        <v>7.64</v>
      </c>
      <c r="BF95">
        <v>2.16</v>
      </c>
      <c r="BG95">
        <v>4</v>
      </c>
      <c r="BH95">
        <v>5.81</v>
      </c>
      <c r="BI95">
        <v>7.17</v>
      </c>
      <c r="BJ95">
        <v>1.56</v>
      </c>
      <c r="BK95">
        <v>4.75</v>
      </c>
      <c r="BL95">
        <v>3.46</v>
      </c>
      <c r="BM95">
        <v>1.61</v>
      </c>
      <c r="BN95">
        <v>0</v>
      </c>
      <c r="BO95">
        <v>15.77</v>
      </c>
      <c r="BP95">
        <v>2.38</v>
      </c>
      <c r="BQ95">
        <v>4.38</v>
      </c>
      <c r="BR95">
        <v>2.16</v>
      </c>
      <c r="BS95">
        <v>0.46</v>
      </c>
      <c r="BT95">
        <v>0</v>
      </c>
      <c r="BU95">
        <v>0</v>
      </c>
      <c r="BV95">
        <v>0</v>
      </c>
      <c r="BW95">
        <f t="shared" si="5"/>
        <v>79.359999999999985</v>
      </c>
    </row>
    <row r="96" spans="1:75">
      <c r="A96" t="s">
        <v>138</v>
      </c>
      <c r="B96">
        <v>0</v>
      </c>
      <c r="C96">
        <v>0</v>
      </c>
      <c r="D96">
        <v>7.35</v>
      </c>
      <c r="E96">
        <v>0</v>
      </c>
      <c r="F96">
        <v>0</v>
      </c>
      <c r="G96">
        <v>23.891999999999999</v>
      </c>
      <c r="H96">
        <v>0</v>
      </c>
      <c r="I96">
        <v>0</v>
      </c>
      <c r="J96">
        <v>32.880000000000003</v>
      </c>
      <c r="K96">
        <v>686.77995799999997</v>
      </c>
      <c r="L96">
        <v>653.15250000000003</v>
      </c>
      <c r="M96">
        <v>92</v>
      </c>
      <c r="N96">
        <v>118.125</v>
      </c>
      <c r="O96">
        <v>123.66562500000001</v>
      </c>
      <c r="P96">
        <v>133.125</v>
      </c>
      <c r="Q96">
        <v>10.911809999999999</v>
      </c>
      <c r="R96">
        <v>42.392195999999998</v>
      </c>
      <c r="S96">
        <v>26.390910000000002</v>
      </c>
      <c r="T96">
        <v>0</v>
      </c>
      <c r="U96">
        <v>348.97500000000002</v>
      </c>
      <c r="V96">
        <v>14.253199</v>
      </c>
      <c r="W96">
        <v>147.515625</v>
      </c>
      <c r="X96">
        <v>0</v>
      </c>
      <c r="Y96">
        <v>0</v>
      </c>
      <c r="Z96">
        <v>1.1000000000000001</v>
      </c>
      <c r="AA96">
        <v>28.09872</v>
      </c>
      <c r="AB96">
        <v>26.260100000000001</v>
      </c>
      <c r="AC96">
        <v>19.35568</v>
      </c>
      <c r="AD96">
        <v>27.3447</v>
      </c>
      <c r="AE96">
        <v>49.436556000000003</v>
      </c>
      <c r="AF96">
        <v>8.8740000000000006</v>
      </c>
      <c r="AG96">
        <v>12.282</v>
      </c>
      <c r="AH96">
        <v>116.9545</v>
      </c>
      <c r="AI96">
        <v>0</v>
      </c>
      <c r="AJ96">
        <v>0</v>
      </c>
      <c r="AK96">
        <v>50.76</v>
      </c>
      <c r="AL96">
        <v>34.86</v>
      </c>
      <c r="AM96">
        <v>5.2786799999999996</v>
      </c>
      <c r="AN96">
        <v>0.66954999999999998</v>
      </c>
      <c r="AO96">
        <v>7.6440000000000001</v>
      </c>
      <c r="AP96">
        <v>6.2769000000000004</v>
      </c>
      <c r="AQ96">
        <v>15.75</v>
      </c>
      <c r="AR96">
        <v>31.897383000000001</v>
      </c>
      <c r="AS96">
        <v>0</v>
      </c>
      <c r="AT96">
        <v>14.3376</v>
      </c>
      <c r="AU96">
        <v>0</v>
      </c>
      <c r="AV96">
        <v>29.925000000000001</v>
      </c>
      <c r="AW96">
        <v>45.612000000000002</v>
      </c>
      <c r="AX96">
        <v>46.031999999999996</v>
      </c>
      <c r="AY96">
        <v>0</v>
      </c>
      <c r="AZ96">
        <f t="shared" si="3"/>
        <v>79.359999999999985</v>
      </c>
      <c r="BA96">
        <f t="shared" si="4"/>
        <v>3119.5181920000009</v>
      </c>
      <c r="BD96">
        <v>16.05</v>
      </c>
      <c r="BE96">
        <v>7.64</v>
      </c>
      <c r="BF96">
        <v>2.16</v>
      </c>
      <c r="BG96">
        <v>4</v>
      </c>
      <c r="BH96">
        <v>5.81</v>
      </c>
      <c r="BI96">
        <v>7.17</v>
      </c>
      <c r="BJ96">
        <v>1.56</v>
      </c>
      <c r="BK96">
        <v>4.75</v>
      </c>
      <c r="BL96">
        <v>3.46</v>
      </c>
      <c r="BM96">
        <v>1.61</v>
      </c>
      <c r="BN96">
        <v>0</v>
      </c>
      <c r="BO96">
        <v>15.77</v>
      </c>
      <c r="BP96">
        <v>2.38</v>
      </c>
      <c r="BQ96">
        <v>4.38</v>
      </c>
      <c r="BR96">
        <v>2.16</v>
      </c>
      <c r="BS96">
        <v>0.46</v>
      </c>
      <c r="BT96">
        <v>0</v>
      </c>
      <c r="BU96">
        <v>0</v>
      </c>
      <c r="BV96">
        <v>0</v>
      </c>
      <c r="BW96">
        <f t="shared" si="5"/>
        <v>79.359999999999985</v>
      </c>
    </row>
    <row r="97" spans="1:75">
      <c r="A97" t="s">
        <v>139</v>
      </c>
      <c r="B97">
        <v>0</v>
      </c>
      <c r="C97">
        <v>0</v>
      </c>
      <c r="D97">
        <v>7.35</v>
      </c>
      <c r="E97">
        <v>0</v>
      </c>
      <c r="F97">
        <v>0</v>
      </c>
      <c r="G97">
        <v>23.891999999999999</v>
      </c>
      <c r="H97">
        <v>0</v>
      </c>
      <c r="I97">
        <v>0</v>
      </c>
      <c r="J97">
        <v>32.880000000000003</v>
      </c>
      <c r="K97">
        <v>686.77995799999997</v>
      </c>
      <c r="L97">
        <v>653.15250000000003</v>
      </c>
      <c r="M97">
        <v>92</v>
      </c>
      <c r="N97">
        <v>118.125</v>
      </c>
      <c r="O97">
        <v>123.66562500000001</v>
      </c>
      <c r="P97">
        <v>139.3125</v>
      </c>
      <c r="Q97">
        <v>10.911809999999999</v>
      </c>
      <c r="R97">
        <v>42.392195999999998</v>
      </c>
      <c r="S97">
        <v>26.390910000000002</v>
      </c>
      <c r="T97">
        <v>0</v>
      </c>
      <c r="U97">
        <v>348.97500000000002</v>
      </c>
      <c r="V97">
        <v>14.253199</v>
      </c>
      <c r="W97">
        <v>147.515625</v>
      </c>
      <c r="X97">
        <v>0</v>
      </c>
      <c r="Y97">
        <v>0</v>
      </c>
      <c r="Z97">
        <v>1.1000000000000001</v>
      </c>
      <c r="AA97">
        <v>28.09872</v>
      </c>
      <c r="AB97">
        <v>26.260100000000001</v>
      </c>
      <c r="AC97">
        <v>19.35568</v>
      </c>
      <c r="AD97">
        <v>27.3447</v>
      </c>
      <c r="AE97">
        <v>49.436556000000003</v>
      </c>
      <c r="AF97">
        <v>8.8740000000000006</v>
      </c>
      <c r="AG97">
        <v>12.282</v>
      </c>
      <c r="AH97">
        <v>116.9545</v>
      </c>
      <c r="AI97">
        <v>0</v>
      </c>
      <c r="AJ97">
        <v>0</v>
      </c>
      <c r="AK97">
        <v>50.76</v>
      </c>
      <c r="AL97">
        <v>34.86</v>
      </c>
      <c r="AM97">
        <v>5.2786799999999996</v>
      </c>
      <c r="AN97">
        <v>0.66954999999999998</v>
      </c>
      <c r="AO97">
        <v>7.6440000000000001</v>
      </c>
      <c r="AP97">
        <v>6.2769000000000004</v>
      </c>
      <c r="AQ97">
        <v>15.75</v>
      </c>
      <c r="AR97">
        <v>31.897383000000001</v>
      </c>
      <c r="AS97">
        <v>0</v>
      </c>
      <c r="AT97">
        <v>14.3376</v>
      </c>
      <c r="AU97">
        <v>0</v>
      </c>
      <c r="AV97">
        <v>29.925000000000001</v>
      </c>
      <c r="AW97">
        <v>45.612000000000002</v>
      </c>
      <c r="AX97">
        <v>46.031999999999996</v>
      </c>
      <c r="AY97">
        <v>0</v>
      </c>
      <c r="AZ97">
        <f t="shared" si="3"/>
        <v>79.359999999999985</v>
      </c>
      <c r="BA97">
        <f t="shared" si="4"/>
        <v>3125.7056920000009</v>
      </c>
      <c r="BD97">
        <v>16.05</v>
      </c>
      <c r="BE97">
        <v>7.64</v>
      </c>
      <c r="BF97">
        <v>2.16</v>
      </c>
      <c r="BG97">
        <v>4</v>
      </c>
      <c r="BH97">
        <v>5.81</v>
      </c>
      <c r="BI97">
        <v>7.17</v>
      </c>
      <c r="BJ97">
        <v>1.56</v>
      </c>
      <c r="BK97">
        <v>4.75</v>
      </c>
      <c r="BL97">
        <v>3.46</v>
      </c>
      <c r="BM97">
        <v>1.61</v>
      </c>
      <c r="BN97">
        <v>0</v>
      </c>
      <c r="BO97">
        <v>15.77</v>
      </c>
      <c r="BP97">
        <v>2.38</v>
      </c>
      <c r="BQ97">
        <v>4.38</v>
      </c>
      <c r="BR97">
        <v>2.16</v>
      </c>
      <c r="BS97">
        <v>0.46</v>
      </c>
      <c r="BT97">
        <v>0</v>
      </c>
      <c r="BU97">
        <v>0</v>
      </c>
      <c r="BV97">
        <v>0</v>
      </c>
      <c r="BW97">
        <f t="shared" si="5"/>
        <v>79.359999999999985</v>
      </c>
    </row>
    <row r="98" spans="1:75">
      <c r="A98" t="s">
        <v>140</v>
      </c>
      <c r="B98">
        <v>0</v>
      </c>
      <c r="C98">
        <v>0</v>
      </c>
      <c r="D98">
        <v>7.35</v>
      </c>
      <c r="E98">
        <v>0</v>
      </c>
      <c r="F98">
        <v>0</v>
      </c>
      <c r="G98">
        <v>23.891999999999999</v>
      </c>
      <c r="H98">
        <v>0</v>
      </c>
      <c r="I98">
        <v>0</v>
      </c>
      <c r="J98">
        <v>32.880000000000003</v>
      </c>
      <c r="K98">
        <v>686.77995799999997</v>
      </c>
      <c r="L98">
        <v>653.15250000000003</v>
      </c>
      <c r="M98">
        <v>92</v>
      </c>
      <c r="N98">
        <v>118.125</v>
      </c>
      <c r="O98">
        <v>123.66562500000001</v>
      </c>
      <c r="P98">
        <v>139.3125</v>
      </c>
      <c r="Q98">
        <v>10.911809999999999</v>
      </c>
      <c r="R98">
        <v>42.392195999999998</v>
      </c>
      <c r="S98">
        <v>26.390910000000002</v>
      </c>
      <c r="T98">
        <v>0</v>
      </c>
      <c r="U98">
        <v>348.97500000000002</v>
      </c>
      <c r="V98">
        <v>14.253199</v>
      </c>
      <c r="W98">
        <v>147.515625</v>
      </c>
      <c r="X98">
        <v>0</v>
      </c>
      <c r="Y98">
        <v>0</v>
      </c>
      <c r="Z98">
        <v>1.1000000000000001</v>
      </c>
      <c r="AA98">
        <v>28.09872</v>
      </c>
      <c r="AB98">
        <v>26.260100000000001</v>
      </c>
      <c r="AC98">
        <v>19.35568</v>
      </c>
      <c r="AD98">
        <v>27.3447</v>
      </c>
      <c r="AE98">
        <v>49.436556000000003</v>
      </c>
      <c r="AF98">
        <v>8.8740000000000006</v>
      </c>
      <c r="AG98">
        <v>12.282</v>
      </c>
      <c r="AH98">
        <v>116.9545</v>
      </c>
      <c r="AI98">
        <v>0</v>
      </c>
      <c r="AJ98">
        <v>0</v>
      </c>
      <c r="AK98">
        <v>50.76</v>
      </c>
      <c r="AL98">
        <v>34.86</v>
      </c>
      <c r="AM98">
        <v>5.2786799999999996</v>
      </c>
      <c r="AN98">
        <v>0.66954999999999998</v>
      </c>
      <c r="AO98">
        <v>7.6440000000000001</v>
      </c>
      <c r="AP98">
        <v>6.2769000000000004</v>
      </c>
      <c r="AQ98">
        <v>15.75</v>
      </c>
      <c r="AR98">
        <v>31.897383000000001</v>
      </c>
      <c r="AS98">
        <v>0</v>
      </c>
      <c r="AT98">
        <v>14.3376</v>
      </c>
      <c r="AU98">
        <v>0</v>
      </c>
      <c r="AV98">
        <v>29.925000000000001</v>
      </c>
      <c r="AW98">
        <v>45.612000000000002</v>
      </c>
      <c r="AX98">
        <v>46.031999999999996</v>
      </c>
      <c r="AY98">
        <v>0</v>
      </c>
      <c r="AZ98">
        <f t="shared" si="3"/>
        <v>79.359999999999985</v>
      </c>
      <c r="BA98">
        <f t="shared" si="4"/>
        <v>3125.7056920000009</v>
      </c>
      <c r="BD98">
        <v>16.05</v>
      </c>
      <c r="BE98">
        <v>7.64</v>
      </c>
      <c r="BF98">
        <v>2.16</v>
      </c>
      <c r="BG98">
        <v>4</v>
      </c>
      <c r="BH98">
        <v>5.81</v>
      </c>
      <c r="BI98">
        <v>7.17</v>
      </c>
      <c r="BJ98">
        <v>1.56</v>
      </c>
      <c r="BK98">
        <v>4.75</v>
      </c>
      <c r="BL98">
        <v>3.46</v>
      </c>
      <c r="BM98">
        <v>1.61</v>
      </c>
      <c r="BN98">
        <v>0</v>
      </c>
      <c r="BO98">
        <v>15.77</v>
      </c>
      <c r="BP98">
        <v>2.38</v>
      </c>
      <c r="BQ98">
        <v>4.38</v>
      </c>
      <c r="BR98">
        <v>2.16</v>
      </c>
      <c r="BS98">
        <v>0.46</v>
      </c>
      <c r="BT98">
        <v>0</v>
      </c>
      <c r="BU98">
        <v>0</v>
      </c>
      <c r="BV98">
        <v>0</v>
      </c>
      <c r="BW98">
        <f t="shared" si="5"/>
        <v>79.359999999999985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0.21682500000000032</v>
      </c>
      <c r="E99">
        <f t="shared" si="6"/>
        <v>0</v>
      </c>
      <c r="F99">
        <f t="shared" si="6"/>
        <v>0</v>
      </c>
      <c r="G99">
        <f t="shared" si="6"/>
        <v>0.50716200000000078</v>
      </c>
      <c r="H99">
        <f t="shared" si="6"/>
        <v>0</v>
      </c>
      <c r="I99">
        <f t="shared" si="6"/>
        <v>0</v>
      </c>
      <c r="J99">
        <f t="shared" si="6"/>
        <v>0.74774600000000113</v>
      </c>
      <c r="K99">
        <f t="shared" si="6"/>
        <v>16.482718991999985</v>
      </c>
      <c r="L99">
        <f t="shared" si="6"/>
        <v>15.675659999999962</v>
      </c>
      <c r="M99">
        <f t="shared" si="6"/>
        <v>2.2080000000000002</v>
      </c>
      <c r="N99">
        <f t="shared" si="6"/>
        <v>2.835</v>
      </c>
      <c r="O99">
        <f t="shared" si="6"/>
        <v>2.9679749999999947</v>
      </c>
      <c r="P99">
        <f t="shared" si="6"/>
        <v>3.1971562499999999</v>
      </c>
      <c r="Q99">
        <f t="shared" si="6"/>
        <v>0.26188343999999941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9.33439499999999</v>
      </c>
      <c r="V99">
        <f t="shared" si="6"/>
        <v>0.34207677599999992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0.14867600000000011</v>
      </c>
      <c r="AA99">
        <f t="shared" si="6"/>
        <v>0.33179684000000004</v>
      </c>
      <c r="AB99">
        <f t="shared" si="6"/>
        <v>0.51567104999999958</v>
      </c>
      <c r="AC99">
        <f t="shared" si="6"/>
        <v>0.38723075199999901</v>
      </c>
      <c r="AD99">
        <f t="shared" si="6"/>
        <v>0.57423870000000077</v>
      </c>
      <c r="AE99">
        <f t="shared" si="6"/>
        <v>1.1864773440000005</v>
      </c>
      <c r="AF99">
        <f t="shared" si="6"/>
        <v>0.21889200000000031</v>
      </c>
      <c r="AG99">
        <f t="shared" si="6"/>
        <v>0.29476800000000009</v>
      </c>
      <c r="AH99">
        <f t="shared" si="6"/>
        <v>2.4721435000000009</v>
      </c>
      <c r="AI99">
        <f t="shared" si="6"/>
        <v>0.16803600000000007</v>
      </c>
      <c r="AJ99">
        <f t="shared" si="6"/>
        <v>0</v>
      </c>
      <c r="AK99">
        <f t="shared" si="6"/>
        <v>1.2182400000000029</v>
      </c>
      <c r="AL99">
        <f t="shared" si="6"/>
        <v>1.3249704999999981</v>
      </c>
      <c r="AM99">
        <f t="shared" si="6"/>
        <v>0.11930350000000008</v>
      </c>
      <c r="AN99">
        <f t="shared" si="6"/>
        <v>1.6069200000000013E-2</v>
      </c>
      <c r="AO99">
        <f t="shared" si="6"/>
        <v>0.18207420000000005</v>
      </c>
      <c r="AP99">
        <f t="shared" si="6"/>
        <v>0.11897287499999991</v>
      </c>
      <c r="AQ99">
        <f t="shared" si="6"/>
        <v>0.26707274999999997</v>
      </c>
      <c r="AR99">
        <f t="shared" si="6"/>
        <v>0.76912080299999996</v>
      </c>
      <c r="AS99">
        <f t="shared" si="6"/>
        <v>0</v>
      </c>
      <c r="AT99">
        <f t="shared" si="6"/>
        <v>0.31460320000000047</v>
      </c>
      <c r="AU99">
        <f t="shared" si="6"/>
        <v>0</v>
      </c>
      <c r="AV99">
        <f t="shared" si="6"/>
        <v>0.70218750000000096</v>
      </c>
      <c r="AW99">
        <f t="shared" si="6"/>
        <v>1.1603910000000015</v>
      </c>
      <c r="AX99">
        <f t="shared" si="6"/>
        <v>1.1505260000000015</v>
      </c>
      <c r="AY99">
        <f t="shared" si="6"/>
        <v>0</v>
      </c>
      <c r="AZ99">
        <f t="shared" si="6"/>
        <v>1.8994450000000003</v>
      </c>
      <c r="BA99">
        <f>SUM(B99:AZ99)</f>
        <v>75.508674715999945</v>
      </c>
      <c r="BD99">
        <f t="shared" ref="BD99:BW99" si="7">SUM(BD3:BD98)/4000</f>
        <v>0.39179999999999926</v>
      </c>
      <c r="BE99">
        <f t="shared" si="7"/>
        <v>0.18179999999999999</v>
      </c>
      <c r="BF99">
        <f t="shared" si="7"/>
        <v>5.2292500000000006E-2</v>
      </c>
      <c r="BG99">
        <f t="shared" si="7"/>
        <v>9.5119999999999955E-2</v>
      </c>
      <c r="BH99">
        <f t="shared" si="7"/>
        <v>0.13867999999999994</v>
      </c>
      <c r="BI99">
        <f t="shared" si="7"/>
        <v>0.17095999999999989</v>
      </c>
      <c r="BJ99">
        <f t="shared" si="7"/>
        <v>3.7840000000000054E-2</v>
      </c>
      <c r="BK99">
        <f t="shared" si="7"/>
        <v>0.1104475000000001</v>
      </c>
      <c r="BL99">
        <f t="shared" si="7"/>
        <v>8.4702500000000042E-2</v>
      </c>
      <c r="BM99">
        <f t="shared" si="7"/>
        <v>3.8640000000000049E-2</v>
      </c>
      <c r="BN99">
        <f t="shared" si="7"/>
        <v>0</v>
      </c>
      <c r="BO99">
        <f t="shared" si="7"/>
        <v>0.36756749999999994</v>
      </c>
      <c r="BP99">
        <f t="shared" si="7"/>
        <v>6.1954999999999941E-2</v>
      </c>
      <c r="BQ99">
        <f t="shared" si="7"/>
        <v>0.10407999999999994</v>
      </c>
      <c r="BR99">
        <f t="shared" si="7"/>
        <v>5.2559999999999926E-2</v>
      </c>
      <c r="BS99">
        <f t="shared" si="7"/>
        <v>1.1000000000000025E-2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1.8994450000000003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4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368</v>
      </c>
      <c r="AU2" s="169"/>
      <c r="AV2" s="203" t="s">
        <v>375</v>
      </c>
      <c r="AW2" s="203" t="s">
        <v>376</v>
      </c>
      <c r="AX2" s="203" t="s">
        <v>377</v>
      </c>
      <c r="AY2" s="169"/>
      <c r="AZ2" s="196"/>
      <c r="BA2" s="214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11.4314</v>
      </c>
      <c r="K3">
        <v>537.96209999999996</v>
      </c>
      <c r="L3">
        <v>653.15</v>
      </c>
      <c r="M3">
        <v>92</v>
      </c>
      <c r="N3">
        <v>118.125</v>
      </c>
      <c r="O3">
        <v>123.66562500000001</v>
      </c>
      <c r="P3">
        <v>132.75</v>
      </c>
      <c r="Q3">
        <v>10.91</v>
      </c>
      <c r="R3">
        <v>42.390099999999997</v>
      </c>
      <c r="S3">
        <v>26.3901</v>
      </c>
      <c r="T3">
        <v>0</v>
      </c>
      <c r="U3">
        <v>418.77</v>
      </c>
      <c r="V3">
        <v>13.8781</v>
      </c>
      <c r="W3">
        <v>34.799309999999998</v>
      </c>
      <c r="X3">
        <v>147.26089999999999</v>
      </c>
      <c r="Y3">
        <v>0</v>
      </c>
      <c r="Z3">
        <v>6.5537999999999998</v>
      </c>
      <c r="AA3">
        <v>23.7</v>
      </c>
      <c r="AB3">
        <v>13.0634</v>
      </c>
      <c r="AC3">
        <v>19.35568</v>
      </c>
      <c r="AD3">
        <v>18.229800000000001</v>
      </c>
      <c r="AE3">
        <v>49.436556000000003</v>
      </c>
      <c r="AF3">
        <v>8.8740000000000006</v>
      </c>
      <c r="AG3">
        <v>12.282</v>
      </c>
      <c r="AH3">
        <v>116.9545</v>
      </c>
      <c r="AI3">
        <v>0</v>
      </c>
      <c r="AJ3">
        <v>0</v>
      </c>
      <c r="AK3">
        <v>50.76</v>
      </c>
      <c r="AL3">
        <v>47.642000000000003</v>
      </c>
      <c r="AM3">
        <v>2.7993000000000001</v>
      </c>
      <c r="AN3">
        <v>0.66954999999999998</v>
      </c>
      <c r="AO3">
        <v>5.6741999999999999</v>
      </c>
      <c r="AP3">
        <v>3.0743999999999998</v>
      </c>
      <c r="AQ3">
        <v>23.625</v>
      </c>
      <c r="AR3">
        <v>50.231999999999999</v>
      </c>
      <c r="AS3">
        <v>33.091920000000002</v>
      </c>
      <c r="AT3">
        <v>11.536</v>
      </c>
      <c r="AU3">
        <v>0</v>
      </c>
      <c r="AV3">
        <v>0</v>
      </c>
      <c r="AW3">
        <v>0</v>
      </c>
      <c r="AX3">
        <v>17.38</v>
      </c>
      <c r="AY3">
        <v>0</v>
      </c>
      <c r="AZ3">
        <f>BW3</f>
        <v>67.69</v>
      </c>
      <c r="BA3">
        <f>SUM(B3:AZ3)</f>
        <v>2946.1067410000005</v>
      </c>
      <c r="BB3">
        <v>0</v>
      </c>
      <c r="BD3">
        <v>8</v>
      </c>
      <c r="BE3">
        <v>7</v>
      </c>
      <c r="BF3">
        <v>1.96</v>
      </c>
      <c r="BG3">
        <v>4</v>
      </c>
      <c r="BH3">
        <v>5.81</v>
      </c>
      <c r="BI3">
        <v>7</v>
      </c>
      <c r="BJ3">
        <v>1.56</v>
      </c>
      <c r="BK3">
        <v>3</v>
      </c>
      <c r="BL3">
        <v>3</v>
      </c>
      <c r="BM3">
        <v>1.61</v>
      </c>
      <c r="BN3">
        <v>0</v>
      </c>
      <c r="BO3">
        <v>15</v>
      </c>
      <c r="BP3">
        <v>2.97</v>
      </c>
      <c r="BQ3">
        <v>4.38</v>
      </c>
      <c r="BR3">
        <v>2</v>
      </c>
      <c r="BS3">
        <v>0.4</v>
      </c>
      <c r="BT3">
        <v>0</v>
      </c>
      <c r="BU3">
        <v>0</v>
      </c>
      <c r="BV3">
        <v>0</v>
      </c>
      <c r="BW3">
        <f>SUM(BD3:BV3)</f>
        <v>67.69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11.4314</v>
      </c>
      <c r="K4">
        <v>532.19209999999998</v>
      </c>
      <c r="L4">
        <v>653.15</v>
      </c>
      <c r="M4">
        <v>92</v>
      </c>
      <c r="N4">
        <v>118.125</v>
      </c>
      <c r="O4">
        <v>123.66562500000001</v>
      </c>
      <c r="P4">
        <v>132.75</v>
      </c>
      <c r="Q4">
        <v>10.91</v>
      </c>
      <c r="R4">
        <v>42.390099999999997</v>
      </c>
      <c r="S4">
        <v>26.3901</v>
      </c>
      <c r="T4">
        <v>0</v>
      </c>
      <c r="U4">
        <v>418.77</v>
      </c>
      <c r="V4">
        <v>13.8781</v>
      </c>
      <c r="W4">
        <v>34.799309999999998</v>
      </c>
      <c r="X4">
        <v>147.26089999999999</v>
      </c>
      <c r="Y4">
        <v>0</v>
      </c>
      <c r="Z4">
        <v>6.5537999999999998</v>
      </c>
      <c r="AA4">
        <v>23.7</v>
      </c>
      <c r="AB4">
        <v>13.0634</v>
      </c>
      <c r="AC4">
        <v>19.35568</v>
      </c>
      <c r="AD4">
        <v>18.229800000000001</v>
      </c>
      <c r="AE4">
        <v>49.436556000000003</v>
      </c>
      <c r="AF4">
        <v>8.8740000000000006</v>
      </c>
      <c r="AG4">
        <v>12.282</v>
      </c>
      <c r="AH4">
        <v>93.563599999999994</v>
      </c>
      <c r="AI4">
        <v>0</v>
      </c>
      <c r="AJ4">
        <v>0</v>
      </c>
      <c r="AK4">
        <v>50.76</v>
      </c>
      <c r="AL4">
        <v>47.642000000000003</v>
      </c>
      <c r="AM4">
        <v>0</v>
      </c>
      <c r="AN4">
        <v>0.66954999999999998</v>
      </c>
      <c r="AO4">
        <v>5.6741999999999999</v>
      </c>
      <c r="AP4">
        <v>9.7355999999999998</v>
      </c>
      <c r="AQ4">
        <v>23.625</v>
      </c>
      <c r="AR4">
        <v>50.231999999999999</v>
      </c>
      <c r="AS4">
        <v>33.091920000000002</v>
      </c>
      <c r="AT4">
        <v>11.536</v>
      </c>
      <c r="AU4">
        <v>0</v>
      </c>
      <c r="AV4">
        <v>0</v>
      </c>
      <c r="AW4">
        <v>0</v>
      </c>
      <c r="AX4">
        <v>17.38</v>
      </c>
      <c r="AY4">
        <v>0</v>
      </c>
      <c r="AZ4">
        <f t="shared" ref="AZ4:AZ67" si="0">BW4</f>
        <v>67.73</v>
      </c>
      <c r="BA4">
        <f t="shared" ref="BA4:BA67" si="1">SUM(B4:AZ4)</f>
        <v>2920.847741</v>
      </c>
      <c r="BB4">
        <v>1</v>
      </c>
      <c r="BD4">
        <v>8</v>
      </c>
      <c r="BE4">
        <v>7</v>
      </c>
      <c r="BF4">
        <v>2</v>
      </c>
      <c r="BG4">
        <v>4</v>
      </c>
      <c r="BH4">
        <v>5.81</v>
      </c>
      <c r="BI4">
        <v>7</v>
      </c>
      <c r="BJ4">
        <v>1.56</v>
      </c>
      <c r="BK4">
        <v>3</v>
      </c>
      <c r="BL4">
        <v>3</v>
      </c>
      <c r="BM4">
        <v>1.61</v>
      </c>
      <c r="BN4">
        <v>0</v>
      </c>
      <c r="BO4">
        <v>15</v>
      </c>
      <c r="BP4">
        <v>2.97</v>
      </c>
      <c r="BQ4">
        <v>4.38</v>
      </c>
      <c r="BR4">
        <v>2</v>
      </c>
      <c r="BS4">
        <v>0.4</v>
      </c>
      <c r="BT4">
        <v>0</v>
      </c>
      <c r="BU4">
        <v>0</v>
      </c>
      <c r="BV4">
        <v>0</v>
      </c>
      <c r="BW4">
        <f t="shared" ref="BW4:BW67" si="2">SUM(BD4:BV4)</f>
        <v>67.73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11.4314</v>
      </c>
      <c r="K5">
        <v>589.44209999999998</v>
      </c>
      <c r="L5">
        <v>653.15</v>
      </c>
      <c r="M5">
        <v>92</v>
      </c>
      <c r="N5">
        <v>118.125</v>
      </c>
      <c r="O5">
        <v>123.66562500000001</v>
      </c>
      <c r="P5">
        <v>132.75</v>
      </c>
      <c r="Q5">
        <v>10.91</v>
      </c>
      <c r="R5">
        <v>42.390099999999997</v>
      </c>
      <c r="S5">
        <v>26.3901</v>
      </c>
      <c r="T5">
        <v>0</v>
      </c>
      <c r="U5">
        <v>418.77</v>
      </c>
      <c r="V5">
        <v>13.8781</v>
      </c>
      <c r="W5">
        <v>34.799309999999998</v>
      </c>
      <c r="X5">
        <v>147.26089999999999</v>
      </c>
      <c r="Y5">
        <v>0</v>
      </c>
      <c r="Z5">
        <v>6.5537999999999998</v>
      </c>
      <c r="AA5">
        <v>11.85</v>
      </c>
      <c r="AB5">
        <v>13.0634</v>
      </c>
      <c r="AC5">
        <v>9.6778399999999998</v>
      </c>
      <c r="AD5">
        <v>18.229800000000001</v>
      </c>
      <c r="AE5">
        <v>49.436556000000003</v>
      </c>
      <c r="AF5">
        <v>8.8740000000000006</v>
      </c>
      <c r="AG5">
        <v>12.282</v>
      </c>
      <c r="AH5">
        <v>85.23</v>
      </c>
      <c r="AI5">
        <v>0</v>
      </c>
      <c r="AJ5">
        <v>0</v>
      </c>
      <c r="AK5">
        <v>50.76</v>
      </c>
      <c r="AL5">
        <v>47.642000000000003</v>
      </c>
      <c r="AM5">
        <v>0</v>
      </c>
      <c r="AN5">
        <v>0.66954999999999998</v>
      </c>
      <c r="AO5">
        <v>5.6741999999999999</v>
      </c>
      <c r="AP5">
        <v>9.7355999999999998</v>
      </c>
      <c r="AQ5">
        <v>23.625</v>
      </c>
      <c r="AR5">
        <v>50.231999999999999</v>
      </c>
      <c r="AS5">
        <v>33.091920000000002</v>
      </c>
      <c r="AT5">
        <v>11.536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67.69</v>
      </c>
      <c r="BA5">
        <f t="shared" si="1"/>
        <v>2930.8163009999998</v>
      </c>
      <c r="BB5">
        <v>2</v>
      </c>
      <c r="BD5">
        <v>8</v>
      </c>
      <c r="BE5">
        <v>7</v>
      </c>
      <c r="BF5">
        <v>1.96</v>
      </c>
      <c r="BG5">
        <v>4</v>
      </c>
      <c r="BH5">
        <v>5.81</v>
      </c>
      <c r="BI5">
        <v>7</v>
      </c>
      <c r="BJ5">
        <v>1.56</v>
      </c>
      <c r="BK5">
        <v>3</v>
      </c>
      <c r="BL5">
        <v>3</v>
      </c>
      <c r="BM5">
        <v>1.61</v>
      </c>
      <c r="BN5">
        <v>0</v>
      </c>
      <c r="BO5">
        <v>15</v>
      </c>
      <c r="BP5">
        <v>2.97</v>
      </c>
      <c r="BQ5">
        <v>4.38</v>
      </c>
      <c r="BR5">
        <v>2</v>
      </c>
      <c r="BS5">
        <v>0.4</v>
      </c>
      <c r="BT5">
        <v>0</v>
      </c>
      <c r="BU5">
        <v>0</v>
      </c>
      <c r="BV5">
        <v>0</v>
      </c>
      <c r="BW5">
        <f t="shared" si="2"/>
        <v>67.69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11.4314</v>
      </c>
      <c r="K6">
        <v>592.44209999999998</v>
      </c>
      <c r="L6">
        <v>653.15</v>
      </c>
      <c r="M6">
        <v>92</v>
      </c>
      <c r="N6">
        <v>118.125</v>
      </c>
      <c r="O6">
        <v>123.66562500000001</v>
      </c>
      <c r="P6">
        <v>132.75</v>
      </c>
      <c r="Q6">
        <v>10.91</v>
      </c>
      <c r="R6">
        <v>42.390099999999997</v>
      </c>
      <c r="S6">
        <v>26.3901</v>
      </c>
      <c r="T6">
        <v>0</v>
      </c>
      <c r="U6">
        <v>418.77</v>
      </c>
      <c r="V6">
        <v>13.8781</v>
      </c>
      <c r="W6">
        <v>34.799309999999998</v>
      </c>
      <c r="X6">
        <v>147.26089999999999</v>
      </c>
      <c r="Y6">
        <v>0</v>
      </c>
      <c r="Z6">
        <v>6.5537999999999998</v>
      </c>
      <c r="AA6">
        <v>11.85</v>
      </c>
      <c r="AB6">
        <v>13.0634</v>
      </c>
      <c r="AC6">
        <v>9.6778399999999998</v>
      </c>
      <c r="AD6">
        <v>18.229800000000001</v>
      </c>
      <c r="AE6">
        <v>49.436556000000003</v>
      </c>
      <c r="AF6">
        <v>8.8740000000000006</v>
      </c>
      <c r="AG6">
        <v>12.282</v>
      </c>
      <c r="AH6">
        <v>85.23</v>
      </c>
      <c r="AI6">
        <v>0</v>
      </c>
      <c r="AJ6">
        <v>0</v>
      </c>
      <c r="AK6">
        <v>50.76</v>
      </c>
      <c r="AL6">
        <v>47.642000000000003</v>
      </c>
      <c r="AM6">
        <v>0</v>
      </c>
      <c r="AN6">
        <v>0.66954999999999998</v>
      </c>
      <c r="AO6">
        <v>5.6741999999999999</v>
      </c>
      <c r="AP6">
        <v>9.7355999999999998</v>
      </c>
      <c r="AQ6">
        <v>23.625</v>
      </c>
      <c r="AR6">
        <v>50.231999999999999</v>
      </c>
      <c r="AS6">
        <v>33.091920000000002</v>
      </c>
      <c r="AT6">
        <v>11.536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67.73</v>
      </c>
      <c r="BA6">
        <f t="shared" si="1"/>
        <v>2933.8563009999998</v>
      </c>
      <c r="BB6">
        <v>3</v>
      </c>
      <c r="BD6">
        <v>8</v>
      </c>
      <c r="BE6">
        <v>7</v>
      </c>
      <c r="BF6">
        <v>2</v>
      </c>
      <c r="BG6">
        <v>4</v>
      </c>
      <c r="BH6">
        <v>5.81</v>
      </c>
      <c r="BI6">
        <v>7</v>
      </c>
      <c r="BJ6">
        <v>1.56</v>
      </c>
      <c r="BK6">
        <v>3</v>
      </c>
      <c r="BL6">
        <v>3</v>
      </c>
      <c r="BM6">
        <v>1.61</v>
      </c>
      <c r="BN6">
        <v>0</v>
      </c>
      <c r="BO6">
        <v>15</v>
      </c>
      <c r="BP6">
        <v>2.97</v>
      </c>
      <c r="BQ6">
        <v>4.38</v>
      </c>
      <c r="BR6">
        <v>2</v>
      </c>
      <c r="BS6">
        <v>0.4</v>
      </c>
      <c r="BT6">
        <v>0</v>
      </c>
      <c r="BU6">
        <v>0</v>
      </c>
      <c r="BV6">
        <v>0</v>
      </c>
      <c r="BW6">
        <f t="shared" si="2"/>
        <v>67.73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9.0782000000000007</v>
      </c>
      <c r="K7">
        <v>590.44209999999998</v>
      </c>
      <c r="L7">
        <v>653.15</v>
      </c>
      <c r="M7">
        <v>92</v>
      </c>
      <c r="N7">
        <v>118.125</v>
      </c>
      <c r="O7">
        <v>123.66562500000001</v>
      </c>
      <c r="P7">
        <v>132.75</v>
      </c>
      <c r="Q7">
        <v>10.91</v>
      </c>
      <c r="R7">
        <v>42.390099999999997</v>
      </c>
      <c r="S7">
        <v>26.3901</v>
      </c>
      <c r="T7">
        <v>0</v>
      </c>
      <c r="U7">
        <v>418.77</v>
      </c>
      <c r="V7">
        <v>13.8781</v>
      </c>
      <c r="W7">
        <v>34.799309999999998</v>
      </c>
      <c r="X7">
        <v>147.26089999999999</v>
      </c>
      <c r="Y7">
        <v>0</v>
      </c>
      <c r="Z7">
        <v>6.5537999999999998</v>
      </c>
      <c r="AA7">
        <v>11.85</v>
      </c>
      <c r="AB7">
        <v>13.0634</v>
      </c>
      <c r="AC7">
        <v>9.6778399999999998</v>
      </c>
      <c r="AD7">
        <v>18.229800000000001</v>
      </c>
      <c r="AE7">
        <v>49.436556000000003</v>
      </c>
      <c r="AF7">
        <v>8.8740000000000006</v>
      </c>
      <c r="AG7">
        <v>12.282</v>
      </c>
      <c r="AH7">
        <v>85.23</v>
      </c>
      <c r="AI7">
        <v>0</v>
      </c>
      <c r="AJ7">
        <v>0</v>
      </c>
      <c r="AK7">
        <v>50.76</v>
      </c>
      <c r="AL7">
        <v>47.642000000000003</v>
      </c>
      <c r="AM7">
        <v>0</v>
      </c>
      <c r="AN7">
        <v>0.66954999999999998</v>
      </c>
      <c r="AO7">
        <v>7.35</v>
      </c>
      <c r="AP7">
        <v>3.0743999999999998</v>
      </c>
      <c r="AQ7">
        <v>15.75</v>
      </c>
      <c r="AR7">
        <v>50.231999999999999</v>
      </c>
      <c r="AS7">
        <v>33.091920000000002</v>
      </c>
      <c r="AT7">
        <v>11.536</v>
      </c>
      <c r="AU7">
        <v>0</v>
      </c>
      <c r="AV7">
        <v>0</v>
      </c>
      <c r="AW7">
        <v>0</v>
      </c>
      <c r="AX7">
        <v>8.6122999999999994</v>
      </c>
      <c r="AY7">
        <v>0</v>
      </c>
      <c r="AZ7">
        <f t="shared" si="0"/>
        <v>67.69</v>
      </c>
      <c r="BA7">
        <f t="shared" si="1"/>
        <v>2925.215001</v>
      </c>
      <c r="BB7">
        <v>4</v>
      </c>
      <c r="BD7">
        <v>8</v>
      </c>
      <c r="BE7">
        <v>7</v>
      </c>
      <c r="BF7">
        <v>1.96</v>
      </c>
      <c r="BG7">
        <v>4</v>
      </c>
      <c r="BH7">
        <v>5.81</v>
      </c>
      <c r="BI7">
        <v>7</v>
      </c>
      <c r="BJ7">
        <v>1.56</v>
      </c>
      <c r="BK7">
        <v>3</v>
      </c>
      <c r="BL7">
        <v>3</v>
      </c>
      <c r="BM7">
        <v>1.61</v>
      </c>
      <c r="BN7">
        <v>0</v>
      </c>
      <c r="BO7">
        <v>15</v>
      </c>
      <c r="BP7">
        <v>2.97</v>
      </c>
      <c r="BQ7">
        <v>4.38</v>
      </c>
      <c r="BR7">
        <v>2</v>
      </c>
      <c r="BS7">
        <v>0.4</v>
      </c>
      <c r="BT7">
        <v>0</v>
      </c>
      <c r="BU7">
        <v>0</v>
      </c>
      <c r="BV7">
        <v>0</v>
      </c>
      <c r="BW7">
        <f t="shared" si="2"/>
        <v>67.69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9.0782000000000007</v>
      </c>
      <c r="K8">
        <v>584.44209999999998</v>
      </c>
      <c r="L8">
        <v>653.15</v>
      </c>
      <c r="M8">
        <v>92</v>
      </c>
      <c r="N8">
        <v>118.125</v>
      </c>
      <c r="O8">
        <v>123.66562500000001</v>
      </c>
      <c r="P8">
        <v>132.75</v>
      </c>
      <c r="Q8">
        <v>10.91</v>
      </c>
      <c r="R8">
        <v>42.390099999999997</v>
      </c>
      <c r="S8">
        <v>26.3901</v>
      </c>
      <c r="T8">
        <v>0</v>
      </c>
      <c r="U8">
        <v>418.77</v>
      </c>
      <c r="V8">
        <v>13.8781</v>
      </c>
      <c r="W8">
        <v>34.799309999999998</v>
      </c>
      <c r="X8">
        <v>147.26089999999999</v>
      </c>
      <c r="Y8">
        <v>0</v>
      </c>
      <c r="Z8">
        <v>6.5537999999999998</v>
      </c>
      <c r="AA8">
        <v>11.85</v>
      </c>
      <c r="AB8">
        <v>13.0634</v>
      </c>
      <c r="AC8">
        <v>9.6778399999999998</v>
      </c>
      <c r="AD8">
        <v>18.229800000000001</v>
      </c>
      <c r="AE8">
        <v>49.436556000000003</v>
      </c>
      <c r="AF8">
        <v>8.8740000000000006</v>
      </c>
      <c r="AG8">
        <v>12.282</v>
      </c>
      <c r="AH8">
        <v>85.23</v>
      </c>
      <c r="AI8">
        <v>0</v>
      </c>
      <c r="AJ8">
        <v>0</v>
      </c>
      <c r="AK8">
        <v>50.76</v>
      </c>
      <c r="AL8">
        <v>47.642000000000003</v>
      </c>
      <c r="AM8">
        <v>0</v>
      </c>
      <c r="AN8">
        <v>0.66954999999999998</v>
      </c>
      <c r="AO8">
        <v>7.35</v>
      </c>
      <c r="AP8">
        <v>3.0743999999999998</v>
      </c>
      <c r="AQ8">
        <v>15.75</v>
      </c>
      <c r="AR8">
        <v>50.231999999999999</v>
      </c>
      <c r="AS8">
        <v>33.091920000000002</v>
      </c>
      <c r="AT8">
        <v>9.6132950000000008</v>
      </c>
      <c r="AU8">
        <v>0</v>
      </c>
      <c r="AV8">
        <v>0</v>
      </c>
      <c r="AW8">
        <v>0</v>
      </c>
      <c r="AX8">
        <v>8.6122999999999994</v>
      </c>
      <c r="AY8">
        <v>0</v>
      </c>
      <c r="AZ8">
        <f t="shared" si="0"/>
        <v>67.64</v>
      </c>
      <c r="BA8">
        <f t="shared" si="1"/>
        <v>2917.2422959999999</v>
      </c>
      <c r="BB8">
        <v>5</v>
      </c>
      <c r="BD8">
        <v>8</v>
      </c>
      <c r="BE8">
        <v>7</v>
      </c>
      <c r="BF8">
        <v>1.91</v>
      </c>
      <c r="BG8">
        <v>4</v>
      </c>
      <c r="BH8">
        <v>5.81</v>
      </c>
      <c r="BI8">
        <v>7</v>
      </c>
      <c r="BJ8">
        <v>1.56</v>
      </c>
      <c r="BK8">
        <v>3</v>
      </c>
      <c r="BL8">
        <v>3</v>
      </c>
      <c r="BM8">
        <v>1.61</v>
      </c>
      <c r="BN8">
        <v>0</v>
      </c>
      <c r="BO8">
        <v>15</v>
      </c>
      <c r="BP8">
        <v>2.97</v>
      </c>
      <c r="BQ8">
        <v>4.38</v>
      </c>
      <c r="BR8">
        <v>2</v>
      </c>
      <c r="BS8">
        <v>0.4</v>
      </c>
      <c r="BT8">
        <v>0</v>
      </c>
      <c r="BU8">
        <v>0</v>
      </c>
      <c r="BV8">
        <v>0</v>
      </c>
      <c r="BW8">
        <f t="shared" si="2"/>
        <v>67.64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9.0782000000000007</v>
      </c>
      <c r="K9">
        <v>591.44209999999998</v>
      </c>
      <c r="L9">
        <v>653.15</v>
      </c>
      <c r="M9">
        <v>92</v>
      </c>
      <c r="N9">
        <v>118.125</v>
      </c>
      <c r="O9">
        <v>123.66562500000001</v>
      </c>
      <c r="P9">
        <v>132.75</v>
      </c>
      <c r="Q9">
        <v>10.91</v>
      </c>
      <c r="R9">
        <v>42.390099999999997</v>
      </c>
      <c r="S9">
        <v>26.3901</v>
      </c>
      <c r="T9">
        <v>0</v>
      </c>
      <c r="U9">
        <v>418.77</v>
      </c>
      <c r="V9">
        <v>13.8781</v>
      </c>
      <c r="W9">
        <v>34.799309999999998</v>
      </c>
      <c r="X9">
        <v>147.26089999999999</v>
      </c>
      <c r="Y9">
        <v>0</v>
      </c>
      <c r="Z9">
        <v>6.5537999999999998</v>
      </c>
      <c r="AA9">
        <v>11.85</v>
      </c>
      <c r="AB9">
        <v>13.0634</v>
      </c>
      <c r="AC9">
        <v>9.6778399999999998</v>
      </c>
      <c r="AD9">
        <v>18.229800000000001</v>
      </c>
      <c r="AE9">
        <v>49.436556000000003</v>
      </c>
      <c r="AF9">
        <v>8.8740000000000006</v>
      </c>
      <c r="AG9">
        <v>12.282</v>
      </c>
      <c r="AH9">
        <v>85.23</v>
      </c>
      <c r="AI9">
        <v>0</v>
      </c>
      <c r="AJ9">
        <v>0</v>
      </c>
      <c r="AK9">
        <v>50.76</v>
      </c>
      <c r="AL9">
        <v>47.642000000000003</v>
      </c>
      <c r="AM9">
        <v>0</v>
      </c>
      <c r="AN9">
        <v>0.66954999999999998</v>
      </c>
      <c r="AO9">
        <v>7.35</v>
      </c>
      <c r="AP9">
        <v>3.0743999999999998</v>
      </c>
      <c r="AQ9">
        <v>15.75</v>
      </c>
      <c r="AR9">
        <v>50.231999999999999</v>
      </c>
      <c r="AS9">
        <v>33.091920000000002</v>
      </c>
      <c r="AT9">
        <v>11.536</v>
      </c>
      <c r="AU9">
        <v>0</v>
      </c>
      <c r="AV9">
        <v>0</v>
      </c>
      <c r="AW9">
        <v>0</v>
      </c>
      <c r="AX9">
        <v>8.6122999999999994</v>
      </c>
      <c r="AY9">
        <v>0</v>
      </c>
      <c r="AZ9">
        <f t="shared" si="0"/>
        <v>67.72</v>
      </c>
      <c r="BA9">
        <f t="shared" si="1"/>
        <v>2926.2450009999998</v>
      </c>
      <c r="BB9">
        <v>6</v>
      </c>
      <c r="BD9">
        <v>8</v>
      </c>
      <c r="BE9">
        <v>7</v>
      </c>
      <c r="BF9">
        <v>1.99</v>
      </c>
      <c r="BG9">
        <v>4</v>
      </c>
      <c r="BH9">
        <v>5.81</v>
      </c>
      <c r="BI9">
        <v>7</v>
      </c>
      <c r="BJ9">
        <v>1.56</v>
      </c>
      <c r="BK9">
        <v>3</v>
      </c>
      <c r="BL9">
        <v>3</v>
      </c>
      <c r="BM9">
        <v>1.61</v>
      </c>
      <c r="BN9">
        <v>0</v>
      </c>
      <c r="BO9">
        <v>15</v>
      </c>
      <c r="BP9">
        <v>2.97</v>
      </c>
      <c r="BQ9">
        <v>4.38</v>
      </c>
      <c r="BR9">
        <v>2</v>
      </c>
      <c r="BS9">
        <v>0.4</v>
      </c>
      <c r="BT9">
        <v>0</v>
      </c>
      <c r="BU9">
        <v>0</v>
      </c>
      <c r="BV9">
        <v>0</v>
      </c>
      <c r="BW9">
        <f t="shared" si="2"/>
        <v>67.72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9.0782000000000007</v>
      </c>
      <c r="K10">
        <v>589.44209999999998</v>
      </c>
      <c r="L10">
        <v>653.15</v>
      </c>
      <c r="M10">
        <v>92</v>
      </c>
      <c r="N10">
        <v>118.125</v>
      </c>
      <c r="O10">
        <v>123.66562500000001</v>
      </c>
      <c r="P10">
        <v>132.75</v>
      </c>
      <c r="Q10">
        <v>10.91</v>
      </c>
      <c r="R10">
        <v>42.390099999999997</v>
      </c>
      <c r="S10">
        <v>26.3901</v>
      </c>
      <c r="T10">
        <v>0</v>
      </c>
      <c r="U10">
        <v>418.77</v>
      </c>
      <c r="V10">
        <v>13.8781</v>
      </c>
      <c r="W10">
        <v>34.799309999999998</v>
      </c>
      <c r="X10">
        <v>147.26089999999999</v>
      </c>
      <c r="Y10">
        <v>0</v>
      </c>
      <c r="Z10">
        <v>6.5537999999999998</v>
      </c>
      <c r="AA10">
        <v>11.85</v>
      </c>
      <c r="AB10">
        <v>13.0634</v>
      </c>
      <c r="AC10">
        <v>9.6778399999999998</v>
      </c>
      <c r="AD10">
        <v>18.229800000000001</v>
      </c>
      <c r="AE10">
        <v>49.436556000000003</v>
      </c>
      <c r="AF10">
        <v>8.8740000000000006</v>
      </c>
      <c r="AG10">
        <v>12.282</v>
      </c>
      <c r="AH10">
        <v>85.23</v>
      </c>
      <c r="AI10">
        <v>0</v>
      </c>
      <c r="AJ10">
        <v>0</v>
      </c>
      <c r="AK10">
        <v>50.76</v>
      </c>
      <c r="AL10">
        <v>47.642000000000003</v>
      </c>
      <c r="AM10">
        <v>0</v>
      </c>
      <c r="AN10">
        <v>0.66954999999999998</v>
      </c>
      <c r="AO10">
        <v>7.35</v>
      </c>
      <c r="AP10">
        <v>3.0743999999999998</v>
      </c>
      <c r="AQ10">
        <v>7.875</v>
      </c>
      <c r="AR10">
        <v>50.231999999999999</v>
      </c>
      <c r="AS10">
        <v>33.091920000000002</v>
      </c>
      <c r="AT10">
        <v>11.536</v>
      </c>
      <c r="AU10">
        <v>0</v>
      </c>
      <c r="AV10">
        <v>0</v>
      </c>
      <c r="AW10">
        <v>0</v>
      </c>
      <c r="AX10">
        <v>8.6122999999999994</v>
      </c>
      <c r="AY10">
        <v>0</v>
      </c>
      <c r="AZ10">
        <f t="shared" si="0"/>
        <v>67.72</v>
      </c>
      <c r="BA10">
        <f t="shared" si="1"/>
        <v>2916.3700009999998</v>
      </c>
      <c r="BB10">
        <v>7</v>
      </c>
      <c r="BD10">
        <v>8</v>
      </c>
      <c r="BE10">
        <v>7</v>
      </c>
      <c r="BF10">
        <v>1.99</v>
      </c>
      <c r="BG10">
        <v>4</v>
      </c>
      <c r="BH10">
        <v>5.81</v>
      </c>
      <c r="BI10">
        <v>7</v>
      </c>
      <c r="BJ10">
        <v>1.56</v>
      </c>
      <c r="BK10">
        <v>3</v>
      </c>
      <c r="BL10">
        <v>3</v>
      </c>
      <c r="BM10">
        <v>1.61</v>
      </c>
      <c r="BN10">
        <v>0</v>
      </c>
      <c r="BO10">
        <v>15</v>
      </c>
      <c r="BP10">
        <v>2.97</v>
      </c>
      <c r="BQ10">
        <v>4.38</v>
      </c>
      <c r="BR10">
        <v>2</v>
      </c>
      <c r="BS10">
        <v>0.4</v>
      </c>
      <c r="BT10">
        <v>0</v>
      </c>
      <c r="BU10">
        <v>0</v>
      </c>
      <c r="BV10">
        <v>0</v>
      </c>
      <c r="BW10">
        <f t="shared" si="2"/>
        <v>67.72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9.0782000000000007</v>
      </c>
      <c r="K11">
        <v>633.44209999999998</v>
      </c>
      <c r="L11">
        <v>653.15</v>
      </c>
      <c r="M11">
        <v>92</v>
      </c>
      <c r="N11">
        <v>118.125</v>
      </c>
      <c r="O11">
        <v>123.66562500000001</v>
      </c>
      <c r="P11">
        <v>132.75</v>
      </c>
      <c r="Q11">
        <v>10.91</v>
      </c>
      <c r="R11">
        <v>42.390099999999997</v>
      </c>
      <c r="S11">
        <v>26.3901</v>
      </c>
      <c r="T11">
        <v>0</v>
      </c>
      <c r="U11">
        <v>418.77</v>
      </c>
      <c r="V11">
        <v>13.8781</v>
      </c>
      <c r="W11">
        <v>34.799309999999998</v>
      </c>
      <c r="X11">
        <v>147.26089999999999</v>
      </c>
      <c r="Y11">
        <v>0</v>
      </c>
      <c r="Z11">
        <v>6.5537999999999998</v>
      </c>
      <c r="AA11">
        <v>4.0289999999999999</v>
      </c>
      <c r="AB11">
        <v>13.0634</v>
      </c>
      <c r="AC11">
        <v>9.6778399999999998</v>
      </c>
      <c r="AD11">
        <v>18.229800000000001</v>
      </c>
      <c r="AE11">
        <v>49.436556000000003</v>
      </c>
      <c r="AF11">
        <v>8.8740000000000006</v>
      </c>
      <c r="AG11">
        <v>12.282</v>
      </c>
      <c r="AH11">
        <v>85.23</v>
      </c>
      <c r="AI11">
        <v>0</v>
      </c>
      <c r="AJ11">
        <v>0</v>
      </c>
      <c r="AK11">
        <v>50.76</v>
      </c>
      <c r="AL11">
        <v>47.642000000000003</v>
      </c>
      <c r="AM11">
        <v>0</v>
      </c>
      <c r="AN11">
        <v>0.66954999999999998</v>
      </c>
      <c r="AO11">
        <v>7.35</v>
      </c>
      <c r="AP11">
        <v>3.0743999999999998</v>
      </c>
      <c r="AQ11">
        <v>7.875</v>
      </c>
      <c r="AR11">
        <v>50.231999999999999</v>
      </c>
      <c r="AS11">
        <v>33.091920000000002</v>
      </c>
      <c r="AT11">
        <v>11.536</v>
      </c>
      <c r="AU11">
        <v>0</v>
      </c>
      <c r="AV11">
        <v>0</v>
      </c>
      <c r="AW11">
        <v>0</v>
      </c>
      <c r="AX11">
        <v>8.6122999999999994</v>
      </c>
      <c r="AY11">
        <v>0</v>
      </c>
      <c r="AZ11">
        <f t="shared" si="0"/>
        <v>66.41</v>
      </c>
      <c r="BA11">
        <f t="shared" si="1"/>
        <v>2951.2390009999999</v>
      </c>
      <c r="BB11">
        <v>8</v>
      </c>
      <c r="BD11">
        <v>8</v>
      </c>
      <c r="BE11">
        <v>7</v>
      </c>
      <c r="BF11">
        <v>2</v>
      </c>
      <c r="BG11">
        <v>3.89</v>
      </c>
      <c r="BH11">
        <v>5</v>
      </c>
      <c r="BI11">
        <v>7</v>
      </c>
      <c r="BJ11">
        <v>1.61</v>
      </c>
      <c r="BK11">
        <v>3</v>
      </c>
      <c r="BL11">
        <v>3</v>
      </c>
      <c r="BM11">
        <v>1.61</v>
      </c>
      <c r="BN11">
        <v>0</v>
      </c>
      <c r="BO11">
        <v>14.78</v>
      </c>
      <c r="BP11">
        <v>2.87</v>
      </c>
      <c r="BQ11">
        <v>4.25</v>
      </c>
      <c r="BR11">
        <v>2</v>
      </c>
      <c r="BS11">
        <v>0.4</v>
      </c>
      <c r="BT11">
        <v>0</v>
      </c>
      <c r="BU11">
        <v>0</v>
      </c>
      <c r="BV11">
        <v>0</v>
      </c>
      <c r="BW11">
        <f t="shared" si="2"/>
        <v>66.41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9.0782000000000007</v>
      </c>
      <c r="K12">
        <v>633.44209999999998</v>
      </c>
      <c r="L12">
        <v>653.15</v>
      </c>
      <c r="M12">
        <v>92</v>
      </c>
      <c r="N12">
        <v>118.125</v>
      </c>
      <c r="O12">
        <v>123.66562500000001</v>
      </c>
      <c r="P12">
        <v>132.75</v>
      </c>
      <c r="Q12">
        <v>10.91</v>
      </c>
      <c r="R12">
        <v>42.390099999999997</v>
      </c>
      <c r="S12">
        <v>26.3901</v>
      </c>
      <c r="T12">
        <v>0</v>
      </c>
      <c r="U12">
        <v>418.77</v>
      </c>
      <c r="V12">
        <v>13.8781</v>
      </c>
      <c r="W12">
        <v>34.799309999999998</v>
      </c>
      <c r="X12">
        <v>147.26089999999999</v>
      </c>
      <c r="Y12">
        <v>0</v>
      </c>
      <c r="Z12">
        <v>6.5537999999999998</v>
      </c>
      <c r="AA12">
        <v>0</v>
      </c>
      <c r="AB12">
        <v>13.0634</v>
      </c>
      <c r="AC12">
        <v>9.6778399999999998</v>
      </c>
      <c r="AD12">
        <v>18.229800000000001</v>
      </c>
      <c r="AE12">
        <v>49.436556000000003</v>
      </c>
      <c r="AF12">
        <v>8.8740000000000006</v>
      </c>
      <c r="AG12">
        <v>12.282</v>
      </c>
      <c r="AH12">
        <v>85.23</v>
      </c>
      <c r="AI12">
        <v>0</v>
      </c>
      <c r="AJ12">
        <v>0</v>
      </c>
      <c r="AK12">
        <v>50.76</v>
      </c>
      <c r="AL12">
        <v>47.642000000000003</v>
      </c>
      <c r="AM12">
        <v>0</v>
      </c>
      <c r="AN12">
        <v>0.66954999999999998</v>
      </c>
      <c r="AO12">
        <v>7.35</v>
      </c>
      <c r="AP12">
        <v>3.0743999999999998</v>
      </c>
      <c r="AQ12">
        <v>0</v>
      </c>
      <c r="AR12">
        <v>50.231999999999999</v>
      </c>
      <c r="AS12">
        <v>33.091920000000002</v>
      </c>
      <c r="AT12">
        <v>11.536</v>
      </c>
      <c r="AU12">
        <v>0</v>
      </c>
      <c r="AV12">
        <v>0</v>
      </c>
      <c r="AW12">
        <v>0</v>
      </c>
      <c r="AX12">
        <v>8.6122999999999994</v>
      </c>
      <c r="AY12">
        <v>0</v>
      </c>
      <c r="AZ12">
        <f t="shared" si="0"/>
        <v>66.41</v>
      </c>
      <c r="BA12">
        <f t="shared" si="1"/>
        <v>2939.3350009999999</v>
      </c>
      <c r="BB12">
        <v>9</v>
      </c>
      <c r="BD12">
        <v>8</v>
      </c>
      <c r="BE12">
        <v>7</v>
      </c>
      <c r="BF12">
        <v>2</v>
      </c>
      <c r="BG12">
        <v>3.89</v>
      </c>
      <c r="BH12">
        <v>5</v>
      </c>
      <c r="BI12">
        <v>7</v>
      </c>
      <c r="BJ12">
        <v>1.61</v>
      </c>
      <c r="BK12">
        <v>3</v>
      </c>
      <c r="BL12">
        <v>3</v>
      </c>
      <c r="BM12">
        <v>1.61</v>
      </c>
      <c r="BN12">
        <v>0</v>
      </c>
      <c r="BO12">
        <v>14.78</v>
      </c>
      <c r="BP12">
        <v>2.87</v>
      </c>
      <c r="BQ12">
        <v>4.25</v>
      </c>
      <c r="BR12">
        <v>2</v>
      </c>
      <c r="BS12">
        <v>0.4</v>
      </c>
      <c r="BT12">
        <v>0</v>
      </c>
      <c r="BU12">
        <v>0</v>
      </c>
      <c r="BV12">
        <v>0</v>
      </c>
      <c r="BW12">
        <f t="shared" si="2"/>
        <v>66.41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9.0782000000000007</v>
      </c>
      <c r="K13">
        <v>594.44209999999998</v>
      </c>
      <c r="L13">
        <v>653.15</v>
      </c>
      <c r="M13">
        <v>92</v>
      </c>
      <c r="N13">
        <v>118.125</v>
      </c>
      <c r="O13">
        <v>123.66562500000001</v>
      </c>
      <c r="P13">
        <v>133.125</v>
      </c>
      <c r="Q13">
        <v>10.91</v>
      </c>
      <c r="R13">
        <v>42.390099999999997</v>
      </c>
      <c r="S13">
        <v>26.3901</v>
      </c>
      <c r="T13">
        <v>0</v>
      </c>
      <c r="U13">
        <v>418.77</v>
      </c>
      <c r="V13">
        <v>13.8781</v>
      </c>
      <c r="W13">
        <v>34.799309999999998</v>
      </c>
      <c r="X13">
        <v>147.26089999999999</v>
      </c>
      <c r="Y13">
        <v>0</v>
      </c>
      <c r="Z13">
        <v>6.5537999999999998</v>
      </c>
      <c r="AA13">
        <v>0</v>
      </c>
      <c r="AB13">
        <v>13.0634</v>
      </c>
      <c r="AC13">
        <v>9.6778399999999998</v>
      </c>
      <c r="AD13">
        <v>18.229800000000001</v>
      </c>
      <c r="AE13">
        <v>49.436556000000003</v>
      </c>
      <c r="AF13">
        <v>8.8740000000000006</v>
      </c>
      <c r="AG13">
        <v>12.282</v>
      </c>
      <c r="AH13">
        <v>75.760000000000005</v>
      </c>
      <c r="AI13">
        <v>0</v>
      </c>
      <c r="AJ13">
        <v>0</v>
      </c>
      <c r="AK13">
        <v>50.76</v>
      </c>
      <c r="AL13">
        <v>47.642000000000003</v>
      </c>
      <c r="AM13">
        <v>0</v>
      </c>
      <c r="AN13">
        <v>0.66954999999999998</v>
      </c>
      <c r="AO13">
        <v>7.35</v>
      </c>
      <c r="AP13">
        <v>9.7355999999999998</v>
      </c>
      <c r="AQ13">
        <v>0</v>
      </c>
      <c r="AR13">
        <v>50.231999999999999</v>
      </c>
      <c r="AS13">
        <v>33.091920000000002</v>
      </c>
      <c r="AT13">
        <v>11.536</v>
      </c>
      <c r="AU13">
        <v>0</v>
      </c>
      <c r="AV13">
        <v>0</v>
      </c>
      <c r="AW13">
        <v>0</v>
      </c>
      <c r="AX13">
        <v>8.6122999999999994</v>
      </c>
      <c r="AY13">
        <v>0</v>
      </c>
      <c r="AZ13">
        <f t="shared" si="0"/>
        <v>66.41</v>
      </c>
      <c r="BA13">
        <f t="shared" si="1"/>
        <v>2897.9012010000001</v>
      </c>
      <c r="BB13">
        <v>10</v>
      </c>
      <c r="BD13">
        <v>8</v>
      </c>
      <c r="BE13">
        <v>7</v>
      </c>
      <c r="BF13">
        <v>2</v>
      </c>
      <c r="BG13">
        <v>3.89</v>
      </c>
      <c r="BH13">
        <v>5</v>
      </c>
      <c r="BI13">
        <v>7</v>
      </c>
      <c r="BJ13">
        <v>1.61</v>
      </c>
      <c r="BK13">
        <v>3</v>
      </c>
      <c r="BL13">
        <v>3</v>
      </c>
      <c r="BM13">
        <v>1.61</v>
      </c>
      <c r="BN13">
        <v>0</v>
      </c>
      <c r="BO13">
        <v>14.78</v>
      </c>
      <c r="BP13">
        <v>2.87</v>
      </c>
      <c r="BQ13">
        <v>4.25</v>
      </c>
      <c r="BR13">
        <v>2</v>
      </c>
      <c r="BS13">
        <v>0.4</v>
      </c>
      <c r="BT13">
        <v>0</v>
      </c>
      <c r="BU13">
        <v>0</v>
      </c>
      <c r="BV13">
        <v>0</v>
      </c>
      <c r="BW13">
        <f t="shared" si="2"/>
        <v>66.41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9.0782000000000007</v>
      </c>
      <c r="K14">
        <v>562.44209999999998</v>
      </c>
      <c r="L14">
        <v>653.15</v>
      </c>
      <c r="M14">
        <v>92</v>
      </c>
      <c r="N14">
        <v>118.125</v>
      </c>
      <c r="O14">
        <v>123.66562500000001</v>
      </c>
      <c r="P14">
        <v>133.125</v>
      </c>
      <c r="Q14">
        <v>10.91</v>
      </c>
      <c r="R14">
        <v>42.390099999999997</v>
      </c>
      <c r="S14">
        <v>26.3901</v>
      </c>
      <c r="T14">
        <v>0</v>
      </c>
      <c r="U14">
        <v>418.77</v>
      </c>
      <c r="V14">
        <v>13.8781</v>
      </c>
      <c r="W14">
        <v>34.799309999999998</v>
      </c>
      <c r="X14">
        <v>147.26089999999999</v>
      </c>
      <c r="Y14">
        <v>0</v>
      </c>
      <c r="Z14">
        <v>6.5537999999999998</v>
      </c>
      <c r="AA14">
        <v>0</v>
      </c>
      <c r="AB14">
        <v>13.0634</v>
      </c>
      <c r="AC14">
        <v>9.6778399999999998</v>
      </c>
      <c r="AD14">
        <v>18.229800000000001</v>
      </c>
      <c r="AE14">
        <v>49.436556000000003</v>
      </c>
      <c r="AF14">
        <v>8.8740000000000006</v>
      </c>
      <c r="AG14">
        <v>12.282</v>
      </c>
      <c r="AH14">
        <v>75.760000000000005</v>
      </c>
      <c r="AI14">
        <v>0</v>
      </c>
      <c r="AJ14">
        <v>0</v>
      </c>
      <c r="AK14">
        <v>50.76</v>
      </c>
      <c r="AL14">
        <v>47.642000000000003</v>
      </c>
      <c r="AM14">
        <v>0</v>
      </c>
      <c r="AN14">
        <v>0.66954999999999998</v>
      </c>
      <c r="AO14">
        <v>7.35</v>
      </c>
      <c r="AP14">
        <v>9.7355999999999998</v>
      </c>
      <c r="AQ14">
        <v>0</v>
      </c>
      <c r="AR14">
        <v>50.231999999999999</v>
      </c>
      <c r="AS14">
        <v>33.091920000000002</v>
      </c>
      <c r="AT14">
        <v>11.536</v>
      </c>
      <c r="AU14">
        <v>0</v>
      </c>
      <c r="AV14">
        <v>0</v>
      </c>
      <c r="AW14">
        <v>0</v>
      </c>
      <c r="AX14">
        <v>8.6122999999999994</v>
      </c>
      <c r="AY14">
        <v>0</v>
      </c>
      <c r="AZ14">
        <f t="shared" si="0"/>
        <v>66.41</v>
      </c>
      <c r="BA14">
        <f t="shared" si="1"/>
        <v>2865.9012010000001</v>
      </c>
      <c r="BB14">
        <v>11</v>
      </c>
      <c r="BD14">
        <v>8</v>
      </c>
      <c r="BE14">
        <v>7</v>
      </c>
      <c r="BF14">
        <v>2</v>
      </c>
      <c r="BG14">
        <v>3.89</v>
      </c>
      <c r="BH14">
        <v>5</v>
      </c>
      <c r="BI14">
        <v>7</v>
      </c>
      <c r="BJ14">
        <v>1.61</v>
      </c>
      <c r="BK14">
        <v>3</v>
      </c>
      <c r="BL14">
        <v>3</v>
      </c>
      <c r="BM14">
        <v>1.61</v>
      </c>
      <c r="BN14">
        <v>0</v>
      </c>
      <c r="BO14">
        <v>14.78</v>
      </c>
      <c r="BP14">
        <v>2.87</v>
      </c>
      <c r="BQ14">
        <v>4.25</v>
      </c>
      <c r="BR14">
        <v>2</v>
      </c>
      <c r="BS14">
        <v>0.4</v>
      </c>
      <c r="BT14">
        <v>0</v>
      </c>
      <c r="BU14">
        <v>0</v>
      </c>
      <c r="BV14">
        <v>0</v>
      </c>
      <c r="BW14">
        <f t="shared" si="2"/>
        <v>66.41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9.0782000000000007</v>
      </c>
      <c r="K15">
        <v>615.93209999999999</v>
      </c>
      <c r="L15">
        <v>653.15</v>
      </c>
      <c r="M15">
        <v>92</v>
      </c>
      <c r="N15">
        <v>118.125</v>
      </c>
      <c r="O15">
        <v>123.66562500000001</v>
      </c>
      <c r="P15">
        <v>133.125</v>
      </c>
      <c r="Q15">
        <v>10.91</v>
      </c>
      <c r="R15">
        <v>42.390099999999997</v>
      </c>
      <c r="S15">
        <v>26.3901</v>
      </c>
      <c r="T15">
        <v>0</v>
      </c>
      <c r="U15">
        <v>418.77</v>
      </c>
      <c r="V15">
        <v>13.8781</v>
      </c>
      <c r="W15">
        <v>34.799309999999998</v>
      </c>
      <c r="X15">
        <v>147.26089999999999</v>
      </c>
      <c r="Y15">
        <v>0</v>
      </c>
      <c r="Z15">
        <v>6.5537999999999998</v>
      </c>
      <c r="AA15">
        <v>0</v>
      </c>
      <c r="AB15">
        <v>13.0634</v>
      </c>
      <c r="AC15">
        <v>9.6778399999999998</v>
      </c>
      <c r="AD15">
        <v>18.229800000000001</v>
      </c>
      <c r="AE15">
        <v>49.436556000000003</v>
      </c>
      <c r="AF15">
        <v>8.8740000000000006</v>
      </c>
      <c r="AG15">
        <v>12.282</v>
      </c>
      <c r="AH15">
        <v>75.760000000000005</v>
      </c>
      <c r="AI15">
        <v>0</v>
      </c>
      <c r="AJ15">
        <v>0</v>
      </c>
      <c r="AK15">
        <v>50.76</v>
      </c>
      <c r="AL15">
        <v>47.642000000000003</v>
      </c>
      <c r="AM15">
        <v>0</v>
      </c>
      <c r="AN15">
        <v>0.66954999999999998</v>
      </c>
      <c r="AO15">
        <v>7.35</v>
      </c>
      <c r="AP15">
        <v>3.0743999999999998</v>
      </c>
      <c r="AQ15">
        <v>0</v>
      </c>
      <c r="AR15">
        <v>53.543999999999997</v>
      </c>
      <c r="AS15">
        <v>31.897383000000001</v>
      </c>
      <c r="AT15">
        <v>10.273721</v>
      </c>
      <c r="AU15">
        <v>0</v>
      </c>
      <c r="AV15">
        <v>0</v>
      </c>
      <c r="AW15">
        <v>0</v>
      </c>
      <c r="AX15">
        <v>1.3918999999999999</v>
      </c>
      <c r="AY15">
        <v>0</v>
      </c>
      <c r="AZ15">
        <f t="shared" si="0"/>
        <v>66.41</v>
      </c>
      <c r="BA15">
        <f t="shared" si="1"/>
        <v>2906.3647850000002</v>
      </c>
      <c r="BB15">
        <v>12</v>
      </c>
      <c r="BD15">
        <v>8</v>
      </c>
      <c r="BE15">
        <v>7</v>
      </c>
      <c r="BF15">
        <v>2</v>
      </c>
      <c r="BG15">
        <v>3.89</v>
      </c>
      <c r="BH15">
        <v>5</v>
      </c>
      <c r="BI15">
        <v>7</v>
      </c>
      <c r="BJ15">
        <v>1.61</v>
      </c>
      <c r="BK15">
        <v>3</v>
      </c>
      <c r="BL15">
        <v>3</v>
      </c>
      <c r="BM15">
        <v>1.61</v>
      </c>
      <c r="BN15">
        <v>0</v>
      </c>
      <c r="BO15">
        <v>14.78</v>
      </c>
      <c r="BP15">
        <v>2.87</v>
      </c>
      <c r="BQ15">
        <v>4.25</v>
      </c>
      <c r="BR15">
        <v>2</v>
      </c>
      <c r="BS15">
        <v>0.4</v>
      </c>
      <c r="BT15">
        <v>0</v>
      </c>
      <c r="BU15">
        <v>0</v>
      </c>
      <c r="BV15">
        <v>0</v>
      </c>
      <c r="BW15">
        <f t="shared" si="2"/>
        <v>66.41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9.0782000000000007</v>
      </c>
      <c r="K16">
        <v>616.93209999999999</v>
      </c>
      <c r="L16">
        <v>653.15</v>
      </c>
      <c r="M16">
        <v>92</v>
      </c>
      <c r="N16">
        <v>118.125</v>
      </c>
      <c r="O16">
        <v>123.66562500000001</v>
      </c>
      <c r="P16">
        <v>133.125</v>
      </c>
      <c r="Q16">
        <v>10.91</v>
      </c>
      <c r="R16">
        <v>42.390099999999997</v>
      </c>
      <c r="S16">
        <v>26.3901</v>
      </c>
      <c r="T16">
        <v>0</v>
      </c>
      <c r="U16">
        <v>418.77</v>
      </c>
      <c r="V16">
        <v>13.8781</v>
      </c>
      <c r="W16">
        <v>34.799309999999998</v>
      </c>
      <c r="X16">
        <v>147.26089999999999</v>
      </c>
      <c r="Y16">
        <v>0</v>
      </c>
      <c r="Z16">
        <v>6.5537999999999998</v>
      </c>
      <c r="AA16">
        <v>0</v>
      </c>
      <c r="AB16">
        <v>13.0634</v>
      </c>
      <c r="AC16">
        <v>9.6778399999999998</v>
      </c>
      <c r="AD16">
        <v>18.229800000000001</v>
      </c>
      <c r="AE16">
        <v>49.436556000000003</v>
      </c>
      <c r="AF16">
        <v>8.8740000000000006</v>
      </c>
      <c r="AG16">
        <v>12.282</v>
      </c>
      <c r="AH16">
        <v>75.760000000000005</v>
      </c>
      <c r="AI16">
        <v>0</v>
      </c>
      <c r="AJ16">
        <v>0</v>
      </c>
      <c r="AK16">
        <v>50.76</v>
      </c>
      <c r="AL16">
        <v>47.642000000000003</v>
      </c>
      <c r="AM16">
        <v>0</v>
      </c>
      <c r="AN16">
        <v>0.66954999999999998</v>
      </c>
      <c r="AO16">
        <v>7.35</v>
      </c>
      <c r="AP16">
        <v>3.0743999999999998</v>
      </c>
      <c r="AQ16">
        <v>0</v>
      </c>
      <c r="AR16">
        <v>53.543999999999997</v>
      </c>
      <c r="AS16">
        <v>31.897383000000001</v>
      </c>
      <c r="AT16">
        <v>11.536</v>
      </c>
      <c r="AU16">
        <v>0</v>
      </c>
      <c r="AV16">
        <v>0</v>
      </c>
      <c r="AW16">
        <v>0</v>
      </c>
      <c r="AX16">
        <v>1.3918999999999999</v>
      </c>
      <c r="AY16">
        <v>0</v>
      </c>
      <c r="AZ16">
        <f t="shared" si="0"/>
        <v>66.41</v>
      </c>
      <c r="BA16">
        <f t="shared" si="1"/>
        <v>2908.6270640000002</v>
      </c>
      <c r="BB16">
        <v>13</v>
      </c>
      <c r="BD16">
        <v>8</v>
      </c>
      <c r="BE16">
        <v>7</v>
      </c>
      <c r="BF16">
        <v>2</v>
      </c>
      <c r="BG16">
        <v>3.89</v>
      </c>
      <c r="BH16">
        <v>5</v>
      </c>
      <c r="BI16">
        <v>7</v>
      </c>
      <c r="BJ16">
        <v>1.61</v>
      </c>
      <c r="BK16">
        <v>3</v>
      </c>
      <c r="BL16">
        <v>3</v>
      </c>
      <c r="BM16">
        <v>1.61</v>
      </c>
      <c r="BN16">
        <v>0</v>
      </c>
      <c r="BO16">
        <v>14.78</v>
      </c>
      <c r="BP16">
        <v>2.87</v>
      </c>
      <c r="BQ16">
        <v>4.25</v>
      </c>
      <c r="BR16">
        <v>2</v>
      </c>
      <c r="BS16">
        <v>0.4</v>
      </c>
      <c r="BT16">
        <v>0</v>
      </c>
      <c r="BU16">
        <v>0</v>
      </c>
      <c r="BV16">
        <v>0</v>
      </c>
      <c r="BW16">
        <f t="shared" si="2"/>
        <v>66.41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9.0782000000000007</v>
      </c>
      <c r="K17">
        <v>632.9221</v>
      </c>
      <c r="L17">
        <v>653.15</v>
      </c>
      <c r="M17">
        <v>92</v>
      </c>
      <c r="N17">
        <v>118.125</v>
      </c>
      <c r="O17">
        <v>123.66562500000001</v>
      </c>
      <c r="P17">
        <v>133.125</v>
      </c>
      <c r="Q17">
        <v>10.91</v>
      </c>
      <c r="R17">
        <v>42.390099999999997</v>
      </c>
      <c r="S17">
        <v>26.3901</v>
      </c>
      <c r="T17">
        <v>0</v>
      </c>
      <c r="U17">
        <v>418.77</v>
      </c>
      <c r="V17">
        <v>13.8781</v>
      </c>
      <c r="W17">
        <v>34.799309999999998</v>
      </c>
      <c r="X17">
        <v>147.26089999999999</v>
      </c>
      <c r="Y17">
        <v>0</v>
      </c>
      <c r="Z17">
        <v>6.5537999999999998</v>
      </c>
      <c r="AA17">
        <v>0</v>
      </c>
      <c r="AB17">
        <v>13.0634</v>
      </c>
      <c r="AC17">
        <v>9.6778399999999998</v>
      </c>
      <c r="AD17">
        <v>18.229800000000001</v>
      </c>
      <c r="AE17">
        <v>49.436556000000003</v>
      </c>
      <c r="AF17">
        <v>8.8740000000000006</v>
      </c>
      <c r="AG17">
        <v>12.282</v>
      </c>
      <c r="AH17">
        <v>85.23</v>
      </c>
      <c r="AI17">
        <v>0</v>
      </c>
      <c r="AJ17">
        <v>0</v>
      </c>
      <c r="AK17">
        <v>50.76</v>
      </c>
      <c r="AL17">
        <v>47.642000000000003</v>
      </c>
      <c r="AM17">
        <v>0</v>
      </c>
      <c r="AN17">
        <v>0.66954999999999998</v>
      </c>
      <c r="AO17">
        <v>7.35</v>
      </c>
      <c r="AP17">
        <v>3.0743999999999998</v>
      </c>
      <c r="AQ17">
        <v>0</v>
      </c>
      <c r="AR17">
        <v>53.543999999999997</v>
      </c>
      <c r="AS17">
        <v>31.897383000000001</v>
      </c>
      <c r="AT17">
        <v>11.536</v>
      </c>
      <c r="AU17">
        <v>0</v>
      </c>
      <c r="AV17">
        <v>0</v>
      </c>
      <c r="AW17">
        <v>0</v>
      </c>
      <c r="AX17">
        <v>1.3918999999999999</v>
      </c>
      <c r="AY17">
        <v>0</v>
      </c>
      <c r="AZ17">
        <f t="shared" si="0"/>
        <v>66.41</v>
      </c>
      <c r="BA17">
        <f t="shared" si="1"/>
        <v>2934.0870639999998</v>
      </c>
      <c r="BB17">
        <v>14</v>
      </c>
      <c r="BD17">
        <v>8</v>
      </c>
      <c r="BE17">
        <v>7</v>
      </c>
      <c r="BF17">
        <v>2</v>
      </c>
      <c r="BG17">
        <v>3.89</v>
      </c>
      <c r="BH17">
        <v>5</v>
      </c>
      <c r="BI17">
        <v>7</v>
      </c>
      <c r="BJ17">
        <v>1.61</v>
      </c>
      <c r="BK17">
        <v>3</v>
      </c>
      <c r="BL17">
        <v>3</v>
      </c>
      <c r="BM17">
        <v>1.61</v>
      </c>
      <c r="BN17">
        <v>0</v>
      </c>
      <c r="BO17">
        <v>14.78</v>
      </c>
      <c r="BP17">
        <v>2.87</v>
      </c>
      <c r="BQ17">
        <v>4.25</v>
      </c>
      <c r="BR17">
        <v>2</v>
      </c>
      <c r="BS17">
        <v>0.4</v>
      </c>
      <c r="BT17">
        <v>0</v>
      </c>
      <c r="BU17">
        <v>0</v>
      </c>
      <c r="BV17">
        <v>0</v>
      </c>
      <c r="BW17">
        <f t="shared" si="2"/>
        <v>66.41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9.0782000000000007</v>
      </c>
      <c r="K18">
        <v>579.97209999999995</v>
      </c>
      <c r="L18">
        <v>653.15</v>
      </c>
      <c r="M18">
        <v>92</v>
      </c>
      <c r="N18">
        <v>118.125</v>
      </c>
      <c r="O18">
        <v>123.66562500000001</v>
      </c>
      <c r="P18">
        <v>133.125</v>
      </c>
      <c r="Q18">
        <v>10.91</v>
      </c>
      <c r="R18">
        <v>42.390099999999997</v>
      </c>
      <c r="S18">
        <v>26.3901</v>
      </c>
      <c r="T18">
        <v>0</v>
      </c>
      <c r="U18">
        <v>418.77</v>
      </c>
      <c r="V18">
        <v>13.8781</v>
      </c>
      <c r="W18">
        <v>34.799309999999998</v>
      </c>
      <c r="X18">
        <v>147.26089999999999</v>
      </c>
      <c r="Y18">
        <v>0</v>
      </c>
      <c r="Z18">
        <v>6.5537999999999998</v>
      </c>
      <c r="AA18">
        <v>0</v>
      </c>
      <c r="AB18">
        <v>13.0634</v>
      </c>
      <c r="AC18">
        <v>9.6778399999999998</v>
      </c>
      <c r="AD18">
        <v>18.229800000000001</v>
      </c>
      <c r="AE18">
        <v>49.436556000000003</v>
      </c>
      <c r="AF18">
        <v>8.8740000000000006</v>
      </c>
      <c r="AG18">
        <v>12.282</v>
      </c>
      <c r="AH18">
        <v>93.563599999999994</v>
      </c>
      <c r="AI18">
        <v>0</v>
      </c>
      <c r="AJ18">
        <v>0</v>
      </c>
      <c r="AK18">
        <v>50.76</v>
      </c>
      <c r="AL18">
        <v>47.642000000000003</v>
      </c>
      <c r="AM18">
        <v>0</v>
      </c>
      <c r="AN18">
        <v>0.66954999999999998</v>
      </c>
      <c r="AO18">
        <v>7.35</v>
      </c>
      <c r="AP18">
        <v>3.0743999999999998</v>
      </c>
      <c r="AQ18">
        <v>0</v>
      </c>
      <c r="AR18">
        <v>53.543999999999997</v>
      </c>
      <c r="AS18">
        <v>31.897383000000001</v>
      </c>
      <c r="AT18">
        <v>11.536</v>
      </c>
      <c r="AU18">
        <v>0</v>
      </c>
      <c r="AV18">
        <v>0</v>
      </c>
      <c r="AW18">
        <v>0</v>
      </c>
      <c r="AX18">
        <v>1.3918999999999999</v>
      </c>
      <c r="AY18">
        <v>0</v>
      </c>
      <c r="AZ18">
        <f t="shared" si="0"/>
        <v>66.41</v>
      </c>
      <c r="BA18">
        <f t="shared" si="1"/>
        <v>2889.4706639999999</v>
      </c>
      <c r="BB18">
        <v>15</v>
      </c>
      <c r="BD18">
        <v>8</v>
      </c>
      <c r="BE18">
        <v>7</v>
      </c>
      <c r="BF18">
        <v>2</v>
      </c>
      <c r="BG18">
        <v>3.89</v>
      </c>
      <c r="BH18">
        <v>5</v>
      </c>
      <c r="BI18">
        <v>7</v>
      </c>
      <c r="BJ18">
        <v>1.61</v>
      </c>
      <c r="BK18">
        <v>3</v>
      </c>
      <c r="BL18">
        <v>3</v>
      </c>
      <c r="BM18">
        <v>1.61</v>
      </c>
      <c r="BN18">
        <v>0</v>
      </c>
      <c r="BO18">
        <v>14.78</v>
      </c>
      <c r="BP18">
        <v>2.87</v>
      </c>
      <c r="BQ18">
        <v>4.25</v>
      </c>
      <c r="BR18">
        <v>2</v>
      </c>
      <c r="BS18">
        <v>0.4</v>
      </c>
      <c r="BT18">
        <v>0</v>
      </c>
      <c r="BU18">
        <v>0</v>
      </c>
      <c r="BV18">
        <v>0</v>
      </c>
      <c r="BW18">
        <f t="shared" si="2"/>
        <v>66.41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9.0782000000000007</v>
      </c>
      <c r="K19">
        <v>529.03210000000001</v>
      </c>
      <c r="L19">
        <v>653.15</v>
      </c>
      <c r="M19">
        <v>92</v>
      </c>
      <c r="N19">
        <v>118.125</v>
      </c>
      <c r="O19">
        <v>123.66562500000001</v>
      </c>
      <c r="P19">
        <v>133.125</v>
      </c>
      <c r="Q19">
        <v>10.91</v>
      </c>
      <c r="R19">
        <v>42.390099999999997</v>
      </c>
      <c r="S19">
        <v>26.3901</v>
      </c>
      <c r="T19">
        <v>0</v>
      </c>
      <c r="U19">
        <v>418.77</v>
      </c>
      <c r="V19">
        <v>13.8781</v>
      </c>
      <c r="W19">
        <v>34.799309999999998</v>
      </c>
      <c r="X19">
        <v>147.26089999999999</v>
      </c>
      <c r="Y19">
        <v>0</v>
      </c>
      <c r="Z19">
        <v>6.5537999999999998</v>
      </c>
      <c r="AA19">
        <v>0</v>
      </c>
      <c r="AB19">
        <v>13.0634</v>
      </c>
      <c r="AC19">
        <v>9.6778399999999998</v>
      </c>
      <c r="AD19">
        <v>18.229800000000001</v>
      </c>
      <c r="AE19">
        <v>49.436556000000003</v>
      </c>
      <c r="AF19">
        <v>8.8740000000000006</v>
      </c>
      <c r="AG19">
        <v>12.282</v>
      </c>
      <c r="AH19">
        <v>93.563599999999994</v>
      </c>
      <c r="AI19">
        <v>0</v>
      </c>
      <c r="AJ19">
        <v>0</v>
      </c>
      <c r="AK19">
        <v>50.76</v>
      </c>
      <c r="AL19">
        <v>47.642000000000003</v>
      </c>
      <c r="AM19">
        <v>0</v>
      </c>
      <c r="AN19">
        <v>0.66954999999999998</v>
      </c>
      <c r="AO19">
        <v>7.35</v>
      </c>
      <c r="AP19">
        <v>3.0743999999999998</v>
      </c>
      <c r="AQ19">
        <v>0</v>
      </c>
      <c r="AR19">
        <v>50.231999999999999</v>
      </c>
      <c r="AS19">
        <v>31.897383000000001</v>
      </c>
      <c r="AT19">
        <v>11.536</v>
      </c>
      <c r="AU19">
        <v>0</v>
      </c>
      <c r="AV19">
        <v>0</v>
      </c>
      <c r="AW19">
        <v>0</v>
      </c>
      <c r="AX19">
        <v>1.3918999999999999</v>
      </c>
      <c r="AY19">
        <v>0</v>
      </c>
      <c r="AZ19">
        <f t="shared" si="0"/>
        <v>66.41</v>
      </c>
      <c r="BA19">
        <f t="shared" si="1"/>
        <v>2835.2186639999995</v>
      </c>
      <c r="BB19">
        <v>16</v>
      </c>
      <c r="BD19">
        <v>8</v>
      </c>
      <c r="BE19">
        <v>7</v>
      </c>
      <c r="BF19">
        <v>2</v>
      </c>
      <c r="BG19">
        <v>3.89</v>
      </c>
      <c r="BH19">
        <v>5</v>
      </c>
      <c r="BI19">
        <v>7</v>
      </c>
      <c r="BJ19">
        <v>1.61</v>
      </c>
      <c r="BK19">
        <v>3</v>
      </c>
      <c r="BL19">
        <v>3</v>
      </c>
      <c r="BM19">
        <v>1.61</v>
      </c>
      <c r="BN19">
        <v>0</v>
      </c>
      <c r="BO19">
        <v>14.78</v>
      </c>
      <c r="BP19">
        <v>2.87</v>
      </c>
      <c r="BQ19">
        <v>4.25</v>
      </c>
      <c r="BR19">
        <v>2</v>
      </c>
      <c r="BS19">
        <v>0.4</v>
      </c>
      <c r="BT19">
        <v>0</v>
      </c>
      <c r="BU19">
        <v>0</v>
      </c>
      <c r="BV19">
        <v>0</v>
      </c>
      <c r="BW19">
        <f t="shared" si="2"/>
        <v>66.41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9.0782000000000007</v>
      </c>
      <c r="K20">
        <v>523.57209999999998</v>
      </c>
      <c r="L20">
        <v>653.15</v>
      </c>
      <c r="M20">
        <v>92</v>
      </c>
      <c r="N20">
        <v>118.125</v>
      </c>
      <c r="O20">
        <v>123.66562500000001</v>
      </c>
      <c r="P20">
        <v>133.125</v>
      </c>
      <c r="Q20">
        <v>10.91</v>
      </c>
      <c r="R20">
        <v>42.390099999999997</v>
      </c>
      <c r="S20">
        <v>26.3901</v>
      </c>
      <c r="T20">
        <v>0</v>
      </c>
      <c r="U20">
        <v>418.77</v>
      </c>
      <c r="V20">
        <v>13.8781</v>
      </c>
      <c r="W20">
        <v>34.799309999999998</v>
      </c>
      <c r="X20">
        <v>147.26089999999999</v>
      </c>
      <c r="Y20">
        <v>0</v>
      </c>
      <c r="Z20">
        <v>6.5537999999999998</v>
      </c>
      <c r="AA20">
        <v>0</v>
      </c>
      <c r="AB20">
        <v>13.0634</v>
      </c>
      <c r="AC20">
        <v>9.6778399999999998</v>
      </c>
      <c r="AD20">
        <v>18.229800000000001</v>
      </c>
      <c r="AE20">
        <v>49.436556000000003</v>
      </c>
      <c r="AF20">
        <v>8.8740000000000006</v>
      </c>
      <c r="AG20">
        <v>12.282</v>
      </c>
      <c r="AH20">
        <v>93.563599999999994</v>
      </c>
      <c r="AI20">
        <v>0</v>
      </c>
      <c r="AJ20">
        <v>0</v>
      </c>
      <c r="AK20">
        <v>50.76</v>
      </c>
      <c r="AL20">
        <v>47.642000000000003</v>
      </c>
      <c r="AM20">
        <v>0</v>
      </c>
      <c r="AN20">
        <v>0.66954999999999998</v>
      </c>
      <c r="AO20">
        <v>7.35</v>
      </c>
      <c r="AP20">
        <v>3.0743999999999998</v>
      </c>
      <c r="AQ20">
        <v>0</v>
      </c>
      <c r="AR20">
        <v>50.231999999999999</v>
      </c>
      <c r="AS20">
        <v>31.897383000000001</v>
      </c>
      <c r="AT20">
        <v>11.536</v>
      </c>
      <c r="AU20">
        <v>0</v>
      </c>
      <c r="AV20">
        <v>0</v>
      </c>
      <c r="AW20">
        <v>0</v>
      </c>
      <c r="AX20">
        <v>1.3918999999999999</v>
      </c>
      <c r="AY20">
        <v>0</v>
      </c>
      <c r="AZ20">
        <f t="shared" si="0"/>
        <v>66.41</v>
      </c>
      <c r="BA20">
        <f t="shared" si="1"/>
        <v>2829.7586639999995</v>
      </c>
      <c r="BB20">
        <v>17</v>
      </c>
      <c r="BD20">
        <v>8</v>
      </c>
      <c r="BE20">
        <v>7</v>
      </c>
      <c r="BF20">
        <v>2</v>
      </c>
      <c r="BG20">
        <v>3.89</v>
      </c>
      <c r="BH20">
        <v>5</v>
      </c>
      <c r="BI20">
        <v>7</v>
      </c>
      <c r="BJ20">
        <v>1.61</v>
      </c>
      <c r="BK20">
        <v>3</v>
      </c>
      <c r="BL20">
        <v>3</v>
      </c>
      <c r="BM20">
        <v>1.61</v>
      </c>
      <c r="BN20">
        <v>0</v>
      </c>
      <c r="BO20">
        <v>14.78</v>
      </c>
      <c r="BP20">
        <v>2.87</v>
      </c>
      <c r="BQ20">
        <v>4.25</v>
      </c>
      <c r="BR20">
        <v>2</v>
      </c>
      <c r="BS20">
        <v>0.4</v>
      </c>
      <c r="BT20">
        <v>0</v>
      </c>
      <c r="BU20">
        <v>0</v>
      </c>
      <c r="BV20">
        <v>0</v>
      </c>
      <c r="BW20">
        <f t="shared" si="2"/>
        <v>66.41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9.0782000000000007</v>
      </c>
      <c r="K21">
        <v>515.99210000000005</v>
      </c>
      <c r="L21">
        <v>653.15</v>
      </c>
      <c r="M21">
        <v>92</v>
      </c>
      <c r="N21">
        <v>118.125</v>
      </c>
      <c r="O21">
        <v>123.66562500000001</v>
      </c>
      <c r="P21">
        <v>133.125</v>
      </c>
      <c r="Q21">
        <v>10.91</v>
      </c>
      <c r="R21">
        <v>42.390099999999997</v>
      </c>
      <c r="S21">
        <v>26.3901</v>
      </c>
      <c r="T21">
        <v>0</v>
      </c>
      <c r="U21">
        <v>418.77</v>
      </c>
      <c r="V21">
        <v>13.8781</v>
      </c>
      <c r="W21">
        <v>34.799309999999998</v>
      </c>
      <c r="X21">
        <v>147.26089999999999</v>
      </c>
      <c r="Y21">
        <v>0</v>
      </c>
      <c r="Z21">
        <v>6.5537999999999998</v>
      </c>
      <c r="AA21">
        <v>0</v>
      </c>
      <c r="AB21">
        <v>13.0634</v>
      </c>
      <c r="AC21">
        <v>9.6778399999999998</v>
      </c>
      <c r="AD21">
        <v>18.229800000000001</v>
      </c>
      <c r="AE21">
        <v>49.436556000000003</v>
      </c>
      <c r="AF21">
        <v>8.8740000000000006</v>
      </c>
      <c r="AG21">
        <v>12.282</v>
      </c>
      <c r="AH21">
        <v>93.563599999999994</v>
      </c>
      <c r="AI21">
        <v>0</v>
      </c>
      <c r="AJ21">
        <v>0</v>
      </c>
      <c r="AK21">
        <v>50.76</v>
      </c>
      <c r="AL21">
        <v>47.642000000000003</v>
      </c>
      <c r="AM21">
        <v>0</v>
      </c>
      <c r="AN21">
        <v>0.66954999999999998</v>
      </c>
      <c r="AO21">
        <v>7.35</v>
      </c>
      <c r="AP21">
        <v>3.0743999999999998</v>
      </c>
      <c r="AQ21">
        <v>0</v>
      </c>
      <c r="AR21">
        <v>53.543999999999997</v>
      </c>
      <c r="AS21">
        <v>31.897383000000001</v>
      </c>
      <c r="AT21">
        <v>11.536</v>
      </c>
      <c r="AU21">
        <v>0</v>
      </c>
      <c r="AV21">
        <v>0</v>
      </c>
      <c r="AW21">
        <v>0</v>
      </c>
      <c r="AX21">
        <v>0.56000000000000005</v>
      </c>
      <c r="AY21">
        <v>0</v>
      </c>
      <c r="AZ21">
        <f t="shared" si="0"/>
        <v>67.260000000000005</v>
      </c>
      <c r="BA21">
        <f t="shared" si="1"/>
        <v>2825.5087639999997</v>
      </c>
      <c r="BB21">
        <v>18</v>
      </c>
      <c r="BD21">
        <v>8.85</v>
      </c>
      <c r="BE21">
        <v>7</v>
      </c>
      <c r="BF21">
        <v>2</v>
      </c>
      <c r="BG21">
        <v>3.89</v>
      </c>
      <c r="BH21">
        <v>5</v>
      </c>
      <c r="BI21">
        <v>7</v>
      </c>
      <c r="BJ21">
        <v>1.61</v>
      </c>
      <c r="BK21">
        <v>3</v>
      </c>
      <c r="BL21">
        <v>3</v>
      </c>
      <c r="BM21">
        <v>1.61</v>
      </c>
      <c r="BN21">
        <v>0</v>
      </c>
      <c r="BO21">
        <v>14.78</v>
      </c>
      <c r="BP21">
        <v>2.87</v>
      </c>
      <c r="BQ21">
        <v>4.25</v>
      </c>
      <c r="BR21">
        <v>2</v>
      </c>
      <c r="BS21">
        <v>0.4</v>
      </c>
      <c r="BT21">
        <v>0</v>
      </c>
      <c r="BU21">
        <v>0</v>
      </c>
      <c r="BV21">
        <v>0</v>
      </c>
      <c r="BW21">
        <f t="shared" si="2"/>
        <v>67.260000000000005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9.0782000000000007</v>
      </c>
      <c r="K22">
        <v>458.03210000000001</v>
      </c>
      <c r="L22">
        <v>653.15</v>
      </c>
      <c r="M22">
        <v>92</v>
      </c>
      <c r="N22">
        <v>118.125</v>
      </c>
      <c r="O22">
        <v>123.66562500000001</v>
      </c>
      <c r="P22">
        <v>133.125</v>
      </c>
      <c r="Q22">
        <v>10.91</v>
      </c>
      <c r="R22">
        <v>42.390099999999997</v>
      </c>
      <c r="S22">
        <v>26.3901</v>
      </c>
      <c r="T22">
        <v>0</v>
      </c>
      <c r="U22">
        <v>418.77</v>
      </c>
      <c r="V22">
        <v>13.8781</v>
      </c>
      <c r="W22">
        <v>34.799309999999998</v>
      </c>
      <c r="X22">
        <v>147.26089999999999</v>
      </c>
      <c r="Y22">
        <v>0</v>
      </c>
      <c r="Z22">
        <v>6.5537999999999998</v>
      </c>
      <c r="AA22">
        <v>0</v>
      </c>
      <c r="AB22">
        <v>13.0634</v>
      </c>
      <c r="AC22">
        <v>9.6778399999999998</v>
      </c>
      <c r="AD22">
        <v>18.229800000000001</v>
      </c>
      <c r="AE22">
        <v>49.436556000000003</v>
      </c>
      <c r="AF22">
        <v>8.8740000000000006</v>
      </c>
      <c r="AG22">
        <v>12.282</v>
      </c>
      <c r="AH22">
        <v>93.563599999999994</v>
      </c>
      <c r="AI22">
        <v>0</v>
      </c>
      <c r="AJ22">
        <v>0</v>
      </c>
      <c r="AK22">
        <v>50.76</v>
      </c>
      <c r="AL22">
        <v>47.642000000000003</v>
      </c>
      <c r="AM22">
        <v>0</v>
      </c>
      <c r="AN22">
        <v>0.66954999999999998</v>
      </c>
      <c r="AO22">
        <v>7.35</v>
      </c>
      <c r="AP22">
        <v>3.0743999999999998</v>
      </c>
      <c r="AQ22">
        <v>0</v>
      </c>
      <c r="AR22">
        <v>53.543999999999997</v>
      </c>
      <c r="AS22">
        <v>31.897383000000001</v>
      </c>
      <c r="AT22">
        <v>11.536</v>
      </c>
      <c r="AU22">
        <v>0</v>
      </c>
      <c r="AV22">
        <v>0</v>
      </c>
      <c r="AW22">
        <v>0</v>
      </c>
      <c r="AX22">
        <v>0.56000000000000005</v>
      </c>
      <c r="AY22">
        <v>0</v>
      </c>
      <c r="AZ22">
        <f t="shared" si="0"/>
        <v>67.260000000000005</v>
      </c>
      <c r="BA22">
        <f t="shared" si="1"/>
        <v>2767.5487639999997</v>
      </c>
      <c r="BB22">
        <v>19</v>
      </c>
      <c r="BD22">
        <v>8.85</v>
      </c>
      <c r="BE22">
        <v>7</v>
      </c>
      <c r="BF22">
        <v>2</v>
      </c>
      <c r="BG22">
        <v>3.89</v>
      </c>
      <c r="BH22">
        <v>5</v>
      </c>
      <c r="BI22">
        <v>7</v>
      </c>
      <c r="BJ22">
        <v>1.61</v>
      </c>
      <c r="BK22">
        <v>3</v>
      </c>
      <c r="BL22">
        <v>3</v>
      </c>
      <c r="BM22">
        <v>1.61</v>
      </c>
      <c r="BN22">
        <v>0</v>
      </c>
      <c r="BO22">
        <v>14.78</v>
      </c>
      <c r="BP22">
        <v>2.87</v>
      </c>
      <c r="BQ22">
        <v>4.25</v>
      </c>
      <c r="BR22">
        <v>2</v>
      </c>
      <c r="BS22">
        <v>0.4</v>
      </c>
      <c r="BT22">
        <v>0</v>
      </c>
      <c r="BU22">
        <v>0</v>
      </c>
      <c r="BV22">
        <v>0</v>
      </c>
      <c r="BW22">
        <f t="shared" si="2"/>
        <v>67.260000000000005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9.0782000000000007</v>
      </c>
      <c r="K23">
        <v>454.44209999999998</v>
      </c>
      <c r="L23">
        <v>653.15</v>
      </c>
      <c r="M23">
        <v>92</v>
      </c>
      <c r="N23">
        <v>118.125</v>
      </c>
      <c r="O23">
        <v>123.66562500000001</v>
      </c>
      <c r="P23">
        <v>133.125</v>
      </c>
      <c r="Q23">
        <v>9.1182999999999996</v>
      </c>
      <c r="R23">
        <v>28.772400000000001</v>
      </c>
      <c r="S23">
        <v>18.799600000000002</v>
      </c>
      <c r="T23">
        <v>0</v>
      </c>
      <c r="U23">
        <v>418.77</v>
      </c>
      <c r="V23">
        <v>7.6195000000000004</v>
      </c>
      <c r="W23">
        <v>34.799309999999998</v>
      </c>
      <c r="X23">
        <v>147.26089999999999</v>
      </c>
      <c r="Y23">
        <v>0</v>
      </c>
      <c r="Z23">
        <v>6.5537999999999998</v>
      </c>
      <c r="AA23">
        <v>0</v>
      </c>
      <c r="AB23">
        <v>13.0634</v>
      </c>
      <c r="AC23">
        <v>9.6778399999999998</v>
      </c>
      <c r="AD23">
        <v>18.229800000000001</v>
      </c>
      <c r="AE23">
        <v>49.436556000000003</v>
      </c>
      <c r="AF23">
        <v>8.8740000000000006</v>
      </c>
      <c r="AG23">
        <v>12.282</v>
      </c>
      <c r="AH23">
        <v>116.9545</v>
      </c>
      <c r="AI23">
        <v>0</v>
      </c>
      <c r="AJ23">
        <v>0</v>
      </c>
      <c r="AK23">
        <v>50.76</v>
      </c>
      <c r="AL23">
        <v>47.642000000000003</v>
      </c>
      <c r="AM23">
        <v>0</v>
      </c>
      <c r="AN23">
        <v>0.66954999999999998</v>
      </c>
      <c r="AO23">
        <v>7.35</v>
      </c>
      <c r="AP23">
        <v>3.0743999999999998</v>
      </c>
      <c r="AQ23">
        <v>0</v>
      </c>
      <c r="AR23">
        <v>53.543999999999997</v>
      </c>
      <c r="AS23">
        <v>31.897383000000001</v>
      </c>
      <c r="AT23">
        <v>11.536</v>
      </c>
      <c r="AU23">
        <v>0</v>
      </c>
      <c r="AV23">
        <v>0</v>
      </c>
      <c r="AW23">
        <v>0</v>
      </c>
      <c r="AX23">
        <v>0.56000000000000005</v>
      </c>
      <c r="AY23">
        <v>0</v>
      </c>
      <c r="AZ23">
        <f t="shared" si="0"/>
        <v>66.41</v>
      </c>
      <c r="BA23">
        <f t="shared" si="1"/>
        <v>2757.2411639999991</v>
      </c>
      <c r="BB23">
        <v>20</v>
      </c>
      <c r="BD23">
        <v>8</v>
      </c>
      <c r="BE23">
        <v>7</v>
      </c>
      <c r="BF23">
        <v>2</v>
      </c>
      <c r="BG23">
        <v>3.89</v>
      </c>
      <c r="BH23">
        <v>5</v>
      </c>
      <c r="BI23">
        <v>7</v>
      </c>
      <c r="BJ23">
        <v>1.61</v>
      </c>
      <c r="BK23">
        <v>3</v>
      </c>
      <c r="BL23">
        <v>3</v>
      </c>
      <c r="BM23">
        <v>1.61</v>
      </c>
      <c r="BN23">
        <v>0</v>
      </c>
      <c r="BO23">
        <v>14.78</v>
      </c>
      <c r="BP23">
        <v>2.87</v>
      </c>
      <c r="BQ23">
        <v>4.25</v>
      </c>
      <c r="BR23">
        <v>2</v>
      </c>
      <c r="BS23">
        <v>0.4</v>
      </c>
      <c r="BT23">
        <v>0</v>
      </c>
      <c r="BU23">
        <v>0</v>
      </c>
      <c r="BV23">
        <v>0</v>
      </c>
      <c r="BW23">
        <f t="shared" si="2"/>
        <v>66.41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9.0782000000000007</v>
      </c>
      <c r="K24">
        <v>454.44209999999998</v>
      </c>
      <c r="L24">
        <v>642.11180000000002</v>
      </c>
      <c r="M24">
        <v>92</v>
      </c>
      <c r="N24">
        <v>118.125</v>
      </c>
      <c r="O24">
        <v>123.66562500000001</v>
      </c>
      <c r="P24">
        <v>133.125</v>
      </c>
      <c r="Q24">
        <v>9.1182999999999996</v>
      </c>
      <c r="R24">
        <v>28.772400000000001</v>
      </c>
      <c r="S24">
        <v>18.799600000000002</v>
      </c>
      <c r="T24">
        <v>0</v>
      </c>
      <c r="U24">
        <v>418.77</v>
      </c>
      <c r="V24">
        <v>7.6195000000000004</v>
      </c>
      <c r="W24">
        <v>34.799309999999998</v>
      </c>
      <c r="X24">
        <v>147.26089999999999</v>
      </c>
      <c r="Y24">
        <v>0</v>
      </c>
      <c r="Z24">
        <v>6.5537999999999998</v>
      </c>
      <c r="AA24">
        <v>0</v>
      </c>
      <c r="AB24">
        <v>13.0634</v>
      </c>
      <c r="AC24">
        <v>9.6778399999999998</v>
      </c>
      <c r="AD24">
        <v>18.229800000000001</v>
      </c>
      <c r="AE24">
        <v>49.436556000000003</v>
      </c>
      <c r="AF24">
        <v>8.8740000000000006</v>
      </c>
      <c r="AG24">
        <v>12.282</v>
      </c>
      <c r="AH24">
        <v>116.9545</v>
      </c>
      <c r="AI24">
        <v>0</v>
      </c>
      <c r="AJ24">
        <v>0</v>
      </c>
      <c r="AK24">
        <v>50.76</v>
      </c>
      <c r="AL24">
        <v>47.642000000000003</v>
      </c>
      <c r="AM24">
        <v>0</v>
      </c>
      <c r="AN24">
        <v>0.66954999999999998</v>
      </c>
      <c r="AO24">
        <v>7.35</v>
      </c>
      <c r="AP24">
        <v>3.0743999999999998</v>
      </c>
      <c r="AQ24">
        <v>0</v>
      </c>
      <c r="AR24">
        <v>53.543999999999997</v>
      </c>
      <c r="AS24">
        <v>31.897383000000001</v>
      </c>
      <c r="AT24">
        <v>11.536</v>
      </c>
      <c r="AU24">
        <v>0</v>
      </c>
      <c r="AV24">
        <v>0</v>
      </c>
      <c r="AW24">
        <v>0</v>
      </c>
      <c r="AX24">
        <v>0.56000000000000005</v>
      </c>
      <c r="AY24">
        <v>0</v>
      </c>
      <c r="AZ24">
        <f t="shared" si="0"/>
        <v>66.41</v>
      </c>
      <c r="BA24">
        <f t="shared" si="1"/>
        <v>2746.2029639999992</v>
      </c>
      <c r="BB24">
        <v>21</v>
      </c>
      <c r="BD24">
        <v>8</v>
      </c>
      <c r="BE24">
        <v>7</v>
      </c>
      <c r="BF24">
        <v>2</v>
      </c>
      <c r="BG24">
        <v>3.89</v>
      </c>
      <c r="BH24">
        <v>5</v>
      </c>
      <c r="BI24">
        <v>7</v>
      </c>
      <c r="BJ24">
        <v>1.61</v>
      </c>
      <c r="BK24">
        <v>3</v>
      </c>
      <c r="BL24">
        <v>3</v>
      </c>
      <c r="BM24">
        <v>1.61</v>
      </c>
      <c r="BN24">
        <v>0</v>
      </c>
      <c r="BO24">
        <v>14.78</v>
      </c>
      <c r="BP24">
        <v>2.87</v>
      </c>
      <c r="BQ24">
        <v>4.25</v>
      </c>
      <c r="BR24">
        <v>2</v>
      </c>
      <c r="BS24">
        <v>0.4</v>
      </c>
      <c r="BT24">
        <v>0</v>
      </c>
      <c r="BU24">
        <v>0</v>
      </c>
      <c r="BV24">
        <v>0</v>
      </c>
      <c r="BW24">
        <f t="shared" si="2"/>
        <v>66.41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9.0782000000000007</v>
      </c>
      <c r="K25">
        <v>454.44209999999998</v>
      </c>
      <c r="L25">
        <v>642.11180000000002</v>
      </c>
      <c r="M25">
        <v>92</v>
      </c>
      <c r="N25">
        <v>118.125</v>
      </c>
      <c r="O25">
        <v>123.66562500000001</v>
      </c>
      <c r="P25">
        <v>133.125</v>
      </c>
      <c r="Q25">
        <v>9.1182999999999996</v>
      </c>
      <c r="R25">
        <v>28.772400000000001</v>
      </c>
      <c r="S25">
        <v>18.799600000000002</v>
      </c>
      <c r="T25">
        <v>0</v>
      </c>
      <c r="U25">
        <v>418.77</v>
      </c>
      <c r="V25">
        <v>7.6195000000000004</v>
      </c>
      <c r="W25">
        <v>19.515799999999999</v>
      </c>
      <c r="X25">
        <v>147.26089999999999</v>
      </c>
      <c r="Y25">
        <v>0</v>
      </c>
      <c r="Z25">
        <v>6.5537999999999998</v>
      </c>
      <c r="AA25">
        <v>0</v>
      </c>
      <c r="AB25">
        <v>22.7943</v>
      </c>
      <c r="AC25">
        <v>19.35568</v>
      </c>
      <c r="AD25">
        <v>18.229800000000001</v>
      </c>
      <c r="AE25">
        <v>49.436556000000003</v>
      </c>
      <c r="AF25">
        <v>8.8740000000000006</v>
      </c>
      <c r="AG25">
        <v>12.282</v>
      </c>
      <c r="AH25">
        <v>116.9545</v>
      </c>
      <c r="AI25">
        <v>2.5459999999999998</v>
      </c>
      <c r="AJ25">
        <v>0</v>
      </c>
      <c r="AK25">
        <v>50.76</v>
      </c>
      <c r="AL25">
        <v>60.423999999999999</v>
      </c>
      <c r="AM25">
        <v>0</v>
      </c>
      <c r="AN25">
        <v>0.66954999999999998</v>
      </c>
      <c r="AO25">
        <v>7.35</v>
      </c>
      <c r="AP25">
        <v>3.0743999999999998</v>
      </c>
      <c r="AQ25">
        <v>0</v>
      </c>
      <c r="AR25">
        <v>50.231999999999999</v>
      </c>
      <c r="AS25">
        <v>31.897383000000001</v>
      </c>
      <c r="AT25">
        <v>11.536</v>
      </c>
      <c r="AU25">
        <v>0</v>
      </c>
      <c r="AV25">
        <v>0</v>
      </c>
      <c r="AW25">
        <v>0</v>
      </c>
      <c r="AX25">
        <v>0.56000000000000005</v>
      </c>
      <c r="AY25">
        <v>0</v>
      </c>
      <c r="AZ25">
        <f t="shared" si="0"/>
        <v>66.41</v>
      </c>
      <c r="BA25">
        <f t="shared" si="1"/>
        <v>2762.3441940000002</v>
      </c>
      <c r="BB25">
        <v>22</v>
      </c>
      <c r="BD25">
        <v>8</v>
      </c>
      <c r="BE25">
        <v>7</v>
      </c>
      <c r="BF25">
        <v>2</v>
      </c>
      <c r="BG25">
        <v>3.89</v>
      </c>
      <c r="BH25">
        <v>5</v>
      </c>
      <c r="BI25">
        <v>7</v>
      </c>
      <c r="BJ25">
        <v>1.61</v>
      </c>
      <c r="BK25">
        <v>3</v>
      </c>
      <c r="BL25">
        <v>3</v>
      </c>
      <c r="BM25">
        <v>1.61</v>
      </c>
      <c r="BN25">
        <v>0</v>
      </c>
      <c r="BO25">
        <v>14.78</v>
      </c>
      <c r="BP25">
        <v>2.87</v>
      </c>
      <c r="BQ25">
        <v>4.25</v>
      </c>
      <c r="BR25">
        <v>2</v>
      </c>
      <c r="BS25">
        <v>0.4</v>
      </c>
      <c r="BT25">
        <v>0</v>
      </c>
      <c r="BU25">
        <v>0</v>
      </c>
      <c r="BV25">
        <v>0</v>
      </c>
      <c r="BW25">
        <f t="shared" si="2"/>
        <v>66.41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9.0782000000000007</v>
      </c>
      <c r="K26">
        <v>454.44209999999998</v>
      </c>
      <c r="L26">
        <v>642.11180000000002</v>
      </c>
      <c r="M26">
        <v>92</v>
      </c>
      <c r="N26">
        <v>118.125</v>
      </c>
      <c r="O26">
        <v>123.66562500000001</v>
      </c>
      <c r="P26">
        <v>133.125</v>
      </c>
      <c r="Q26">
        <v>9.1182999999999996</v>
      </c>
      <c r="R26">
        <v>28.772400000000001</v>
      </c>
      <c r="S26">
        <v>18.799600000000002</v>
      </c>
      <c r="T26">
        <v>0</v>
      </c>
      <c r="U26">
        <v>418.77</v>
      </c>
      <c r="V26">
        <v>7.6195000000000004</v>
      </c>
      <c r="W26">
        <v>19.515799999999999</v>
      </c>
      <c r="X26">
        <v>132.4701</v>
      </c>
      <c r="Y26">
        <v>0</v>
      </c>
      <c r="Z26">
        <v>6.5537999999999998</v>
      </c>
      <c r="AA26">
        <v>11.85</v>
      </c>
      <c r="AB26">
        <v>26.260100000000001</v>
      </c>
      <c r="AC26">
        <v>19.35568</v>
      </c>
      <c r="AD26">
        <v>18.229800000000001</v>
      </c>
      <c r="AE26">
        <v>49.436556000000003</v>
      </c>
      <c r="AF26">
        <v>8.8740000000000006</v>
      </c>
      <c r="AG26">
        <v>12.282</v>
      </c>
      <c r="AH26">
        <v>116.9545</v>
      </c>
      <c r="AI26">
        <v>2.5459999999999998</v>
      </c>
      <c r="AJ26">
        <v>0</v>
      </c>
      <c r="AK26">
        <v>50.76</v>
      </c>
      <c r="AL26">
        <v>83.664000000000001</v>
      </c>
      <c r="AM26">
        <v>0</v>
      </c>
      <c r="AN26">
        <v>0.66954999999999998</v>
      </c>
      <c r="AO26">
        <v>7.35</v>
      </c>
      <c r="AP26">
        <v>3.0743999999999998</v>
      </c>
      <c r="AQ26">
        <v>0</v>
      </c>
      <c r="AR26">
        <v>50.231999999999999</v>
      </c>
      <c r="AS26">
        <v>31.897383000000001</v>
      </c>
      <c r="AT26">
        <v>11.536</v>
      </c>
      <c r="AU26">
        <v>0</v>
      </c>
      <c r="AV26">
        <v>0</v>
      </c>
      <c r="AW26">
        <v>0</v>
      </c>
      <c r="AX26">
        <v>0.56000000000000005</v>
      </c>
      <c r="AY26">
        <v>0</v>
      </c>
      <c r="AZ26">
        <f t="shared" si="0"/>
        <v>66.41</v>
      </c>
      <c r="BA26">
        <f t="shared" si="1"/>
        <v>2786.1091940000001</v>
      </c>
      <c r="BB26">
        <v>23</v>
      </c>
      <c r="BD26">
        <v>8</v>
      </c>
      <c r="BE26">
        <v>7</v>
      </c>
      <c r="BF26">
        <v>2</v>
      </c>
      <c r="BG26">
        <v>3.89</v>
      </c>
      <c r="BH26">
        <v>5</v>
      </c>
      <c r="BI26">
        <v>7</v>
      </c>
      <c r="BJ26">
        <v>1.61</v>
      </c>
      <c r="BK26">
        <v>3</v>
      </c>
      <c r="BL26">
        <v>3</v>
      </c>
      <c r="BM26">
        <v>1.61</v>
      </c>
      <c r="BN26">
        <v>0</v>
      </c>
      <c r="BO26">
        <v>14.78</v>
      </c>
      <c r="BP26">
        <v>2.87</v>
      </c>
      <c r="BQ26">
        <v>4.25</v>
      </c>
      <c r="BR26">
        <v>2</v>
      </c>
      <c r="BS26">
        <v>0.4</v>
      </c>
      <c r="BT26">
        <v>0</v>
      </c>
      <c r="BU26">
        <v>0</v>
      </c>
      <c r="BV26">
        <v>0</v>
      </c>
      <c r="BW26">
        <f t="shared" si="2"/>
        <v>66.41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9.0782000000000007</v>
      </c>
      <c r="K27">
        <v>454.44209999999998</v>
      </c>
      <c r="L27">
        <v>642.11180000000002</v>
      </c>
      <c r="M27">
        <v>92</v>
      </c>
      <c r="N27">
        <v>118.125</v>
      </c>
      <c r="O27">
        <v>123.66562500000001</v>
      </c>
      <c r="P27">
        <v>133.125</v>
      </c>
      <c r="Q27">
        <v>9.1182999999999996</v>
      </c>
      <c r="R27">
        <v>28.772400000000001</v>
      </c>
      <c r="S27">
        <v>18.799600000000002</v>
      </c>
      <c r="T27">
        <v>0</v>
      </c>
      <c r="U27">
        <v>418.77</v>
      </c>
      <c r="V27">
        <v>7.6195000000000004</v>
      </c>
      <c r="W27">
        <v>34.799309999999998</v>
      </c>
      <c r="X27">
        <v>147.26089999999999</v>
      </c>
      <c r="Y27">
        <v>0</v>
      </c>
      <c r="Z27">
        <v>6.5537999999999998</v>
      </c>
      <c r="AA27">
        <v>11.85</v>
      </c>
      <c r="AB27">
        <v>39.510120000000001</v>
      </c>
      <c r="AC27">
        <v>29.033519999999999</v>
      </c>
      <c r="AD27">
        <v>27.3447</v>
      </c>
      <c r="AE27">
        <v>49.436556000000003</v>
      </c>
      <c r="AF27">
        <v>8.8740000000000006</v>
      </c>
      <c r="AG27">
        <v>12.282</v>
      </c>
      <c r="AH27">
        <v>116.9545</v>
      </c>
      <c r="AI27">
        <v>2.5459999999999998</v>
      </c>
      <c r="AJ27">
        <v>0</v>
      </c>
      <c r="AK27">
        <v>50.76</v>
      </c>
      <c r="AL27">
        <v>83.664000000000001</v>
      </c>
      <c r="AM27">
        <v>0</v>
      </c>
      <c r="AN27">
        <v>0.66954999999999998</v>
      </c>
      <c r="AO27">
        <v>7.35</v>
      </c>
      <c r="AP27">
        <v>3.0743999999999998</v>
      </c>
      <c r="AQ27">
        <v>0</v>
      </c>
      <c r="AR27">
        <v>53.543999999999997</v>
      </c>
      <c r="AS27">
        <v>31.897383000000001</v>
      </c>
      <c r="AT27">
        <v>11.536</v>
      </c>
      <c r="AU27">
        <v>0</v>
      </c>
      <c r="AV27">
        <v>0</v>
      </c>
      <c r="AW27">
        <v>0</v>
      </c>
      <c r="AX27">
        <v>3.34</v>
      </c>
      <c r="AY27">
        <v>0</v>
      </c>
      <c r="AZ27">
        <f t="shared" si="0"/>
        <v>67.73</v>
      </c>
      <c r="BA27">
        <f t="shared" si="1"/>
        <v>2855.6382639999997</v>
      </c>
      <c r="BB27">
        <v>24</v>
      </c>
      <c r="BD27">
        <v>8</v>
      </c>
      <c r="BE27">
        <v>7</v>
      </c>
      <c r="BF27">
        <v>2</v>
      </c>
      <c r="BG27">
        <v>4</v>
      </c>
      <c r="BH27">
        <v>5.81</v>
      </c>
      <c r="BI27">
        <v>7</v>
      </c>
      <c r="BJ27">
        <v>1.56</v>
      </c>
      <c r="BK27">
        <v>3</v>
      </c>
      <c r="BL27">
        <v>3</v>
      </c>
      <c r="BM27">
        <v>1.61</v>
      </c>
      <c r="BN27">
        <v>0</v>
      </c>
      <c r="BO27">
        <v>15</v>
      </c>
      <c r="BP27">
        <v>2.97</v>
      </c>
      <c r="BQ27">
        <v>4.38</v>
      </c>
      <c r="BR27">
        <v>2</v>
      </c>
      <c r="BS27">
        <v>0.4</v>
      </c>
      <c r="BT27">
        <v>0</v>
      </c>
      <c r="BU27">
        <v>0</v>
      </c>
      <c r="BV27">
        <v>0</v>
      </c>
      <c r="BW27">
        <f t="shared" si="2"/>
        <v>67.73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9.0782000000000007</v>
      </c>
      <c r="K28">
        <v>454.44209999999998</v>
      </c>
      <c r="L28">
        <v>642.11180000000002</v>
      </c>
      <c r="M28">
        <v>92</v>
      </c>
      <c r="N28">
        <v>118.125</v>
      </c>
      <c r="O28">
        <v>123.66562500000001</v>
      </c>
      <c r="P28">
        <v>133.125</v>
      </c>
      <c r="Q28">
        <v>9.1182999999999996</v>
      </c>
      <c r="R28">
        <v>28.772400000000001</v>
      </c>
      <c r="S28">
        <v>18.799600000000002</v>
      </c>
      <c r="T28">
        <v>0</v>
      </c>
      <c r="U28">
        <v>418.77</v>
      </c>
      <c r="V28">
        <v>7.6195000000000004</v>
      </c>
      <c r="W28">
        <v>25.515799999999999</v>
      </c>
      <c r="X28">
        <v>147.26089999999999</v>
      </c>
      <c r="Y28">
        <v>0</v>
      </c>
      <c r="Z28">
        <v>6.5537999999999998</v>
      </c>
      <c r="AA28">
        <v>11.85</v>
      </c>
      <c r="AB28">
        <v>39.510120000000001</v>
      </c>
      <c r="AC28">
        <v>29.033519999999999</v>
      </c>
      <c r="AD28">
        <v>36.459600000000002</v>
      </c>
      <c r="AE28">
        <v>49.436556000000003</v>
      </c>
      <c r="AF28">
        <v>8.8740000000000006</v>
      </c>
      <c r="AG28">
        <v>12.282</v>
      </c>
      <c r="AH28">
        <v>116.9545</v>
      </c>
      <c r="AI28">
        <v>2.5459999999999998</v>
      </c>
      <c r="AJ28">
        <v>0</v>
      </c>
      <c r="AK28">
        <v>50.76</v>
      </c>
      <c r="AL28">
        <v>83.664000000000001</v>
      </c>
      <c r="AM28">
        <v>0</v>
      </c>
      <c r="AN28">
        <v>0.66954999999999998</v>
      </c>
      <c r="AO28">
        <v>7.35</v>
      </c>
      <c r="AP28">
        <v>3.0743999999999998</v>
      </c>
      <c r="AQ28">
        <v>0</v>
      </c>
      <c r="AR28">
        <v>53.543999999999997</v>
      </c>
      <c r="AS28">
        <v>31.897383000000001</v>
      </c>
      <c r="AT28">
        <v>11.536</v>
      </c>
      <c r="AU28">
        <v>0</v>
      </c>
      <c r="AV28">
        <v>0</v>
      </c>
      <c r="AW28">
        <v>0</v>
      </c>
      <c r="AX28">
        <v>3.34</v>
      </c>
      <c r="AY28">
        <v>0</v>
      </c>
      <c r="AZ28">
        <f t="shared" si="0"/>
        <v>67.73</v>
      </c>
      <c r="BA28">
        <f t="shared" si="1"/>
        <v>2855.4696540000004</v>
      </c>
      <c r="BB28">
        <v>25</v>
      </c>
      <c r="BD28">
        <v>8</v>
      </c>
      <c r="BE28">
        <v>7</v>
      </c>
      <c r="BF28">
        <v>2</v>
      </c>
      <c r="BG28">
        <v>4</v>
      </c>
      <c r="BH28">
        <v>5.81</v>
      </c>
      <c r="BI28">
        <v>7</v>
      </c>
      <c r="BJ28">
        <v>1.56</v>
      </c>
      <c r="BK28">
        <v>3</v>
      </c>
      <c r="BL28">
        <v>3</v>
      </c>
      <c r="BM28">
        <v>1.61</v>
      </c>
      <c r="BN28">
        <v>0</v>
      </c>
      <c r="BO28">
        <v>15</v>
      </c>
      <c r="BP28">
        <v>2.97</v>
      </c>
      <c r="BQ28">
        <v>4.38</v>
      </c>
      <c r="BR28">
        <v>2</v>
      </c>
      <c r="BS28">
        <v>0.4</v>
      </c>
      <c r="BT28">
        <v>0</v>
      </c>
      <c r="BU28">
        <v>0</v>
      </c>
      <c r="BV28">
        <v>0</v>
      </c>
      <c r="BW28">
        <f t="shared" si="2"/>
        <v>67.73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9.0782000000000007</v>
      </c>
      <c r="K29">
        <v>445.03320000000002</v>
      </c>
      <c r="L29">
        <v>493.61680000000001</v>
      </c>
      <c r="M29">
        <v>92</v>
      </c>
      <c r="N29">
        <v>118.125</v>
      </c>
      <c r="O29">
        <v>123.66562500000001</v>
      </c>
      <c r="P29">
        <v>133.125</v>
      </c>
      <c r="Q29">
        <v>9.1182999999999996</v>
      </c>
      <c r="R29">
        <v>28.772400000000001</v>
      </c>
      <c r="S29">
        <v>18.799600000000002</v>
      </c>
      <c r="T29">
        <v>0</v>
      </c>
      <c r="U29">
        <v>418.77</v>
      </c>
      <c r="V29">
        <v>7.9913999999999996</v>
      </c>
      <c r="W29">
        <v>19.515799999999999</v>
      </c>
      <c r="X29">
        <v>147.26089999999999</v>
      </c>
      <c r="Y29">
        <v>0</v>
      </c>
      <c r="Z29">
        <v>6.5537999999999998</v>
      </c>
      <c r="AA29">
        <v>11.85</v>
      </c>
      <c r="AB29">
        <v>39.510120000000001</v>
      </c>
      <c r="AC29">
        <v>29.033519999999999</v>
      </c>
      <c r="AD29">
        <v>36.459600000000002</v>
      </c>
      <c r="AE29">
        <v>49.436556000000003</v>
      </c>
      <c r="AF29">
        <v>8.8740000000000006</v>
      </c>
      <c r="AG29">
        <v>12.282</v>
      </c>
      <c r="AH29">
        <v>116.9545</v>
      </c>
      <c r="AI29">
        <v>2.5459999999999998</v>
      </c>
      <c r="AJ29">
        <v>0</v>
      </c>
      <c r="AK29">
        <v>50.76</v>
      </c>
      <c r="AL29">
        <v>83.664000000000001</v>
      </c>
      <c r="AM29">
        <v>0</v>
      </c>
      <c r="AN29">
        <v>0.66954999999999998</v>
      </c>
      <c r="AO29">
        <v>7.35</v>
      </c>
      <c r="AP29">
        <v>3.0743999999999998</v>
      </c>
      <c r="AQ29">
        <v>0</v>
      </c>
      <c r="AR29">
        <v>53.543999999999997</v>
      </c>
      <c r="AS29">
        <v>31.897383000000001</v>
      </c>
      <c r="AT29">
        <v>11.536</v>
      </c>
      <c r="AU29">
        <v>0</v>
      </c>
      <c r="AV29">
        <v>0</v>
      </c>
      <c r="AW29">
        <v>0</v>
      </c>
      <c r="AX29">
        <v>3.34</v>
      </c>
      <c r="AY29">
        <v>0</v>
      </c>
      <c r="AZ29">
        <f t="shared" si="0"/>
        <v>67.73</v>
      </c>
      <c r="BA29">
        <f t="shared" si="1"/>
        <v>2691.9376540000003</v>
      </c>
      <c r="BB29">
        <v>26</v>
      </c>
      <c r="BD29">
        <v>8</v>
      </c>
      <c r="BE29">
        <v>7</v>
      </c>
      <c r="BF29">
        <v>2</v>
      </c>
      <c r="BG29">
        <v>4</v>
      </c>
      <c r="BH29">
        <v>5.81</v>
      </c>
      <c r="BI29">
        <v>7</v>
      </c>
      <c r="BJ29">
        <v>1.56</v>
      </c>
      <c r="BK29">
        <v>3</v>
      </c>
      <c r="BL29">
        <v>3</v>
      </c>
      <c r="BM29">
        <v>1.61</v>
      </c>
      <c r="BN29">
        <v>0</v>
      </c>
      <c r="BO29">
        <v>15</v>
      </c>
      <c r="BP29">
        <v>2.97</v>
      </c>
      <c r="BQ29">
        <v>4.38</v>
      </c>
      <c r="BR29">
        <v>2</v>
      </c>
      <c r="BS29">
        <v>0.4</v>
      </c>
      <c r="BT29">
        <v>0</v>
      </c>
      <c r="BU29">
        <v>0</v>
      </c>
      <c r="BV29">
        <v>0</v>
      </c>
      <c r="BW29">
        <f t="shared" si="2"/>
        <v>67.73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9.0782000000000007</v>
      </c>
      <c r="K30">
        <v>445.03320000000002</v>
      </c>
      <c r="L30">
        <v>493.61680000000001</v>
      </c>
      <c r="M30">
        <v>92</v>
      </c>
      <c r="N30">
        <v>118.125</v>
      </c>
      <c r="O30">
        <v>123.66562500000001</v>
      </c>
      <c r="P30">
        <v>133.125</v>
      </c>
      <c r="Q30">
        <v>9.1182999999999996</v>
      </c>
      <c r="R30">
        <v>28.772400000000001</v>
      </c>
      <c r="S30">
        <v>18.799600000000002</v>
      </c>
      <c r="T30">
        <v>0</v>
      </c>
      <c r="U30">
        <v>418.77</v>
      </c>
      <c r="V30">
        <v>7.9913999999999996</v>
      </c>
      <c r="W30">
        <v>19.515799999999999</v>
      </c>
      <c r="X30">
        <v>107.4701</v>
      </c>
      <c r="Y30">
        <v>0</v>
      </c>
      <c r="Z30">
        <v>6.5537999999999998</v>
      </c>
      <c r="AA30">
        <v>11.85</v>
      </c>
      <c r="AB30">
        <v>39.510120000000001</v>
      </c>
      <c r="AC30">
        <v>29.033519999999999</v>
      </c>
      <c r="AD30">
        <v>36.459600000000002</v>
      </c>
      <c r="AE30">
        <v>49.436556000000003</v>
      </c>
      <c r="AF30">
        <v>8.8740000000000006</v>
      </c>
      <c r="AG30">
        <v>12.282</v>
      </c>
      <c r="AH30">
        <v>116.9545</v>
      </c>
      <c r="AI30">
        <v>2.5459999999999998</v>
      </c>
      <c r="AJ30">
        <v>0</v>
      </c>
      <c r="AK30">
        <v>50.76</v>
      </c>
      <c r="AL30">
        <v>83.664000000000001</v>
      </c>
      <c r="AM30">
        <v>0</v>
      </c>
      <c r="AN30">
        <v>0.66954999999999998</v>
      </c>
      <c r="AO30">
        <v>7.35</v>
      </c>
      <c r="AP30">
        <v>3.0743999999999998</v>
      </c>
      <c r="AQ30">
        <v>0</v>
      </c>
      <c r="AR30">
        <v>53.543999999999997</v>
      </c>
      <c r="AS30">
        <v>31.897383000000001</v>
      </c>
      <c r="AT30">
        <v>11.536</v>
      </c>
      <c r="AU30">
        <v>0</v>
      </c>
      <c r="AV30">
        <v>0</v>
      </c>
      <c r="AW30">
        <v>0</v>
      </c>
      <c r="AX30">
        <v>3.34</v>
      </c>
      <c r="AY30">
        <v>0</v>
      </c>
      <c r="AZ30">
        <f t="shared" si="0"/>
        <v>67.73</v>
      </c>
      <c r="BA30">
        <f t="shared" si="1"/>
        <v>2652.1468540000005</v>
      </c>
      <c r="BB30">
        <v>27</v>
      </c>
      <c r="BD30">
        <v>8</v>
      </c>
      <c r="BE30">
        <v>7</v>
      </c>
      <c r="BF30">
        <v>2</v>
      </c>
      <c r="BG30">
        <v>4</v>
      </c>
      <c r="BH30">
        <v>5.81</v>
      </c>
      <c r="BI30">
        <v>7</v>
      </c>
      <c r="BJ30">
        <v>1.56</v>
      </c>
      <c r="BK30">
        <v>3</v>
      </c>
      <c r="BL30">
        <v>3</v>
      </c>
      <c r="BM30">
        <v>1.61</v>
      </c>
      <c r="BN30">
        <v>0</v>
      </c>
      <c r="BO30">
        <v>15</v>
      </c>
      <c r="BP30">
        <v>2.97</v>
      </c>
      <c r="BQ30">
        <v>4.38</v>
      </c>
      <c r="BR30">
        <v>2</v>
      </c>
      <c r="BS30">
        <v>0.4</v>
      </c>
      <c r="BT30">
        <v>0</v>
      </c>
      <c r="BU30">
        <v>0</v>
      </c>
      <c r="BV30">
        <v>0</v>
      </c>
      <c r="BW30">
        <f t="shared" si="2"/>
        <v>67.73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9.0782000000000007</v>
      </c>
      <c r="K31">
        <v>360</v>
      </c>
      <c r="L31">
        <v>383.61680000000001</v>
      </c>
      <c r="M31">
        <v>92</v>
      </c>
      <c r="N31">
        <v>118.125</v>
      </c>
      <c r="O31">
        <v>123.66562500000001</v>
      </c>
      <c r="P31">
        <v>133.125</v>
      </c>
      <c r="Q31">
        <v>5.7710999999999997</v>
      </c>
      <c r="R31">
        <v>19.767099999999999</v>
      </c>
      <c r="S31">
        <v>13.703099999999999</v>
      </c>
      <c r="T31">
        <v>0</v>
      </c>
      <c r="U31">
        <v>418.77</v>
      </c>
      <c r="V31">
        <v>3.6194999999999999</v>
      </c>
      <c r="W31">
        <v>19.515799999999999</v>
      </c>
      <c r="X31">
        <v>107.4701</v>
      </c>
      <c r="Y31">
        <v>0</v>
      </c>
      <c r="Z31">
        <v>6.5537999999999998</v>
      </c>
      <c r="AA31">
        <v>11.85</v>
      </c>
      <c r="AB31">
        <v>39.510120000000001</v>
      </c>
      <c r="AC31">
        <v>29.033519999999999</v>
      </c>
      <c r="AD31">
        <v>36.459600000000002</v>
      </c>
      <c r="AE31">
        <v>49.436556000000003</v>
      </c>
      <c r="AF31">
        <v>8.8740000000000006</v>
      </c>
      <c r="AG31">
        <v>12.282</v>
      </c>
      <c r="AH31">
        <v>93.563599999999994</v>
      </c>
      <c r="AI31">
        <v>7.6379999999999999</v>
      </c>
      <c r="AJ31">
        <v>0</v>
      </c>
      <c r="AK31">
        <v>50.76</v>
      </c>
      <c r="AL31">
        <v>83.664000000000001</v>
      </c>
      <c r="AM31">
        <v>0</v>
      </c>
      <c r="AN31">
        <v>0.66954999999999998</v>
      </c>
      <c r="AO31">
        <v>7.35</v>
      </c>
      <c r="AP31">
        <v>5.1239999999999997</v>
      </c>
      <c r="AQ31">
        <v>0</v>
      </c>
      <c r="AR31">
        <v>50.231999999999999</v>
      </c>
      <c r="AS31">
        <v>31.897383000000001</v>
      </c>
      <c r="AT31">
        <v>11.536</v>
      </c>
      <c r="AU31">
        <v>0</v>
      </c>
      <c r="AV31">
        <v>0</v>
      </c>
      <c r="AW31">
        <v>0</v>
      </c>
      <c r="AX31">
        <v>3.34</v>
      </c>
      <c r="AY31">
        <v>0</v>
      </c>
      <c r="AZ31">
        <f t="shared" si="0"/>
        <v>67.73</v>
      </c>
      <c r="BA31">
        <f t="shared" si="1"/>
        <v>2415.7314539999998</v>
      </c>
      <c r="BB31">
        <v>28</v>
      </c>
      <c r="BD31">
        <v>8</v>
      </c>
      <c r="BE31">
        <v>7</v>
      </c>
      <c r="BF31">
        <v>2</v>
      </c>
      <c r="BG31">
        <v>4</v>
      </c>
      <c r="BH31">
        <v>5.81</v>
      </c>
      <c r="BI31">
        <v>7</v>
      </c>
      <c r="BJ31">
        <v>1.56</v>
      </c>
      <c r="BK31">
        <v>3</v>
      </c>
      <c r="BL31">
        <v>3</v>
      </c>
      <c r="BM31">
        <v>1.61</v>
      </c>
      <c r="BN31">
        <v>0</v>
      </c>
      <c r="BO31">
        <v>15</v>
      </c>
      <c r="BP31">
        <v>2.97</v>
      </c>
      <c r="BQ31">
        <v>4.38</v>
      </c>
      <c r="BR31">
        <v>2</v>
      </c>
      <c r="BS31">
        <v>0.4</v>
      </c>
      <c r="BT31">
        <v>0</v>
      </c>
      <c r="BU31">
        <v>0</v>
      </c>
      <c r="BV31">
        <v>0</v>
      </c>
      <c r="BW31">
        <f t="shared" si="2"/>
        <v>67.73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9.0782000000000007</v>
      </c>
      <c r="K32">
        <v>360</v>
      </c>
      <c r="L32">
        <v>383.61680000000001</v>
      </c>
      <c r="M32">
        <v>58.2256</v>
      </c>
      <c r="N32">
        <v>96.247299999999996</v>
      </c>
      <c r="O32">
        <v>123.66562500000001</v>
      </c>
      <c r="P32">
        <v>116.8235</v>
      </c>
      <c r="Q32">
        <v>5.7710999999999997</v>
      </c>
      <c r="R32">
        <v>19.767099999999999</v>
      </c>
      <c r="S32">
        <v>13.703099999999999</v>
      </c>
      <c r="T32">
        <v>0</v>
      </c>
      <c r="U32">
        <v>418.77</v>
      </c>
      <c r="V32">
        <v>3.6194999999999999</v>
      </c>
      <c r="W32">
        <v>19.515799999999999</v>
      </c>
      <c r="X32">
        <v>107.4701</v>
      </c>
      <c r="Y32">
        <v>0</v>
      </c>
      <c r="Z32">
        <v>6.5537999999999998</v>
      </c>
      <c r="AA32">
        <v>0</v>
      </c>
      <c r="AB32">
        <v>39.510120000000001</v>
      </c>
      <c r="AC32">
        <v>29.033519999999999</v>
      </c>
      <c r="AD32">
        <v>36.459600000000002</v>
      </c>
      <c r="AE32">
        <v>49.436556000000003</v>
      </c>
      <c r="AF32">
        <v>8.8740000000000006</v>
      </c>
      <c r="AG32">
        <v>12.282</v>
      </c>
      <c r="AH32">
        <v>93.563599999999994</v>
      </c>
      <c r="AI32">
        <v>49.646999999999998</v>
      </c>
      <c r="AJ32">
        <v>0</v>
      </c>
      <c r="AK32">
        <v>50.76</v>
      </c>
      <c r="AL32">
        <v>60.423999999999999</v>
      </c>
      <c r="AM32">
        <v>0</v>
      </c>
      <c r="AN32">
        <v>0.66954999999999998</v>
      </c>
      <c r="AO32">
        <v>7.35</v>
      </c>
      <c r="AP32">
        <v>5.1239999999999997</v>
      </c>
      <c r="AQ32">
        <v>0</v>
      </c>
      <c r="AR32">
        <v>51.335999999999999</v>
      </c>
      <c r="AS32">
        <v>31.897383000000001</v>
      </c>
      <c r="AT32">
        <v>11.536</v>
      </c>
      <c r="AU32">
        <v>0</v>
      </c>
      <c r="AV32">
        <v>0</v>
      </c>
      <c r="AW32">
        <v>0</v>
      </c>
      <c r="AX32">
        <v>3.34</v>
      </c>
      <c r="AY32">
        <v>0</v>
      </c>
      <c r="AZ32">
        <f t="shared" si="0"/>
        <v>67.73</v>
      </c>
      <c r="BA32">
        <f t="shared" si="1"/>
        <v>2351.8008539999996</v>
      </c>
      <c r="BB32">
        <v>29</v>
      </c>
      <c r="BD32">
        <v>8</v>
      </c>
      <c r="BE32">
        <v>7</v>
      </c>
      <c r="BF32">
        <v>2</v>
      </c>
      <c r="BG32">
        <v>4</v>
      </c>
      <c r="BH32">
        <v>5.81</v>
      </c>
      <c r="BI32">
        <v>7</v>
      </c>
      <c r="BJ32">
        <v>1.56</v>
      </c>
      <c r="BK32">
        <v>3</v>
      </c>
      <c r="BL32">
        <v>3</v>
      </c>
      <c r="BM32">
        <v>1.61</v>
      </c>
      <c r="BN32">
        <v>0</v>
      </c>
      <c r="BO32">
        <v>15</v>
      </c>
      <c r="BP32">
        <v>2.97</v>
      </c>
      <c r="BQ32">
        <v>4.38</v>
      </c>
      <c r="BR32">
        <v>2</v>
      </c>
      <c r="BS32">
        <v>0.4</v>
      </c>
      <c r="BT32">
        <v>0</v>
      </c>
      <c r="BU32">
        <v>0</v>
      </c>
      <c r="BV32">
        <v>0</v>
      </c>
      <c r="BW32">
        <f t="shared" si="2"/>
        <v>67.73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9.0782000000000007</v>
      </c>
      <c r="K33">
        <v>360</v>
      </c>
      <c r="L33">
        <v>383.61680000000001</v>
      </c>
      <c r="M33">
        <v>58.2256</v>
      </c>
      <c r="N33">
        <v>96.247299999999996</v>
      </c>
      <c r="O33">
        <v>123.66562500000001</v>
      </c>
      <c r="P33">
        <v>116.8235</v>
      </c>
      <c r="Q33">
        <v>5.7710999999999997</v>
      </c>
      <c r="R33">
        <v>19.767099999999999</v>
      </c>
      <c r="S33">
        <v>13.703099999999999</v>
      </c>
      <c r="T33">
        <v>0</v>
      </c>
      <c r="U33">
        <v>418.77</v>
      </c>
      <c r="V33">
        <v>3.6194999999999999</v>
      </c>
      <c r="W33">
        <v>19.515799999999999</v>
      </c>
      <c r="X33">
        <v>107.4701</v>
      </c>
      <c r="Y33">
        <v>0</v>
      </c>
      <c r="Z33">
        <v>6.5537999999999998</v>
      </c>
      <c r="AA33">
        <v>0</v>
      </c>
      <c r="AB33">
        <v>39.510120000000001</v>
      </c>
      <c r="AC33">
        <v>29.033519999999999</v>
      </c>
      <c r="AD33">
        <v>36.459600000000002</v>
      </c>
      <c r="AE33">
        <v>49.436556000000003</v>
      </c>
      <c r="AF33">
        <v>8.8740000000000006</v>
      </c>
      <c r="AG33">
        <v>12.282</v>
      </c>
      <c r="AH33">
        <v>93.563599999999994</v>
      </c>
      <c r="AI33">
        <v>49.646999999999998</v>
      </c>
      <c r="AJ33">
        <v>0</v>
      </c>
      <c r="AK33">
        <v>50.76</v>
      </c>
      <c r="AL33">
        <v>47.642000000000003</v>
      </c>
      <c r="AM33">
        <v>0</v>
      </c>
      <c r="AN33">
        <v>0.66954999999999998</v>
      </c>
      <c r="AO33">
        <v>7.35</v>
      </c>
      <c r="AP33">
        <v>5.1239999999999997</v>
      </c>
      <c r="AQ33">
        <v>0</v>
      </c>
      <c r="AR33">
        <v>51.335999999999999</v>
      </c>
      <c r="AS33">
        <v>31.897383000000001</v>
      </c>
      <c r="AT33">
        <v>12.772</v>
      </c>
      <c r="AU33">
        <v>0</v>
      </c>
      <c r="AV33">
        <v>0</v>
      </c>
      <c r="AW33">
        <v>0</v>
      </c>
      <c r="AX33">
        <v>3.34</v>
      </c>
      <c r="AY33">
        <v>0</v>
      </c>
      <c r="AZ33">
        <f t="shared" si="0"/>
        <v>68.16</v>
      </c>
      <c r="BA33">
        <f t="shared" si="1"/>
        <v>2340.6848539999992</v>
      </c>
      <c r="BB33">
        <v>30</v>
      </c>
      <c r="BD33">
        <v>8.43</v>
      </c>
      <c r="BE33">
        <v>7</v>
      </c>
      <c r="BF33">
        <v>2</v>
      </c>
      <c r="BG33">
        <v>4</v>
      </c>
      <c r="BH33">
        <v>5.81</v>
      </c>
      <c r="BI33">
        <v>7</v>
      </c>
      <c r="BJ33">
        <v>1.56</v>
      </c>
      <c r="BK33">
        <v>3</v>
      </c>
      <c r="BL33">
        <v>3</v>
      </c>
      <c r="BM33">
        <v>1.61</v>
      </c>
      <c r="BN33">
        <v>0</v>
      </c>
      <c r="BO33">
        <v>15</v>
      </c>
      <c r="BP33">
        <v>2.97</v>
      </c>
      <c r="BQ33">
        <v>4.38</v>
      </c>
      <c r="BR33">
        <v>2</v>
      </c>
      <c r="BS33">
        <v>0.4</v>
      </c>
      <c r="BT33">
        <v>0</v>
      </c>
      <c r="BU33">
        <v>0</v>
      </c>
      <c r="BV33">
        <v>0</v>
      </c>
      <c r="BW33">
        <f t="shared" si="2"/>
        <v>68.16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9.0782000000000007</v>
      </c>
      <c r="K34">
        <v>360</v>
      </c>
      <c r="L34">
        <v>340</v>
      </c>
      <c r="M34">
        <v>58.2256</v>
      </c>
      <c r="N34">
        <v>96.247299999999996</v>
      </c>
      <c r="O34">
        <v>80.383200000000002</v>
      </c>
      <c r="P34">
        <v>116.8235</v>
      </c>
      <c r="Q34">
        <v>5</v>
      </c>
      <c r="R34">
        <v>12</v>
      </c>
      <c r="S34">
        <v>9</v>
      </c>
      <c r="T34">
        <v>0</v>
      </c>
      <c r="U34">
        <v>418.77</v>
      </c>
      <c r="V34">
        <v>3.6194999999999999</v>
      </c>
      <c r="W34">
        <v>13.8392</v>
      </c>
      <c r="X34">
        <v>77.470100000000002</v>
      </c>
      <c r="Y34">
        <v>0</v>
      </c>
      <c r="Z34">
        <v>6.5537999999999998</v>
      </c>
      <c r="AA34">
        <v>0</v>
      </c>
      <c r="AB34">
        <v>39.510120000000001</v>
      </c>
      <c r="AC34">
        <v>29.033519999999999</v>
      </c>
      <c r="AD34">
        <v>36.459600000000002</v>
      </c>
      <c r="AE34">
        <v>49.436556000000003</v>
      </c>
      <c r="AF34">
        <v>8.8740000000000006</v>
      </c>
      <c r="AG34">
        <v>12.282</v>
      </c>
      <c r="AH34">
        <v>70.172700000000006</v>
      </c>
      <c r="AI34">
        <v>49.646999999999998</v>
      </c>
      <c r="AJ34">
        <v>0</v>
      </c>
      <c r="AK34">
        <v>50.76</v>
      </c>
      <c r="AL34">
        <v>47.642000000000003</v>
      </c>
      <c r="AM34">
        <v>5.2786799999999996</v>
      </c>
      <c r="AN34">
        <v>0.66954999999999998</v>
      </c>
      <c r="AO34">
        <v>7.35</v>
      </c>
      <c r="AP34">
        <v>5.1239999999999997</v>
      </c>
      <c r="AQ34">
        <v>0</v>
      </c>
      <c r="AR34">
        <v>51.335999999999999</v>
      </c>
      <c r="AS34">
        <v>31.897383000000001</v>
      </c>
      <c r="AT34">
        <v>12.772</v>
      </c>
      <c r="AU34">
        <v>0</v>
      </c>
      <c r="AV34">
        <v>0</v>
      </c>
      <c r="AW34">
        <v>0</v>
      </c>
      <c r="AX34">
        <v>3.34</v>
      </c>
      <c r="AY34">
        <v>0</v>
      </c>
      <c r="AZ34">
        <f t="shared" si="0"/>
        <v>68.16</v>
      </c>
      <c r="BA34">
        <f t="shared" si="1"/>
        <v>2186.7555089999992</v>
      </c>
      <c r="BB34">
        <v>31</v>
      </c>
      <c r="BD34">
        <v>8.43</v>
      </c>
      <c r="BE34">
        <v>7</v>
      </c>
      <c r="BF34">
        <v>2</v>
      </c>
      <c r="BG34">
        <v>4</v>
      </c>
      <c r="BH34">
        <v>5.81</v>
      </c>
      <c r="BI34">
        <v>7</v>
      </c>
      <c r="BJ34">
        <v>1.56</v>
      </c>
      <c r="BK34">
        <v>3</v>
      </c>
      <c r="BL34">
        <v>3</v>
      </c>
      <c r="BM34">
        <v>1.61</v>
      </c>
      <c r="BN34">
        <v>0</v>
      </c>
      <c r="BO34">
        <v>15</v>
      </c>
      <c r="BP34">
        <v>2.97</v>
      </c>
      <c r="BQ34">
        <v>4.38</v>
      </c>
      <c r="BR34">
        <v>2</v>
      </c>
      <c r="BS34">
        <v>0.4</v>
      </c>
      <c r="BT34">
        <v>0</v>
      </c>
      <c r="BU34">
        <v>0</v>
      </c>
      <c r="BV34">
        <v>0</v>
      </c>
      <c r="BW34">
        <f t="shared" si="2"/>
        <v>68.16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9.0782000000000007</v>
      </c>
      <c r="K35">
        <v>360</v>
      </c>
      <c r="L35">
        <v>340</v>
      </c>
      <c r="M35">
        <v>58.2256</v>
      </c>
      <c r="N35">
        <v>96.247299999999996</v>
      </c>
      <c r="O35">
        <v>80.383200000000002</v>
      </c>
      <c r="P35">
        <v>116.8235</v>
      </c>
      <c r="Q35">
        <v>5</v>
      </c>
      <c r="R35">
        <v>12</v>
      </c>
      <c r="S35">
        <v>9</v>
      </c>
      <c r="T35">
        <v>0</v>
      </c>
      <c r="U35">
        <v>418.77</v>
      </c>
      <c r="V35">
        <v>3.6194999999999999</v>
      </c>
      <c r="W35">
        <v>13.8392</v>
      </c>
      <c r="X35">
        <v>77.470100000000002</v>
      </c>
      <c r="Y35">
        <v>0</v>
      </c>
      <c r="Z35">
        <v>6.5537999999999998</v>
      </c>
      <c r="AA35">
        <v>0</v>
      </c>
      <c r="AB35">
        <v>39.510120000000001</v>
      </c>
      <c r="AC35">
        <v>29.033519999999999</v>
      </c>
      <c r="AD35">
        <v>36.459600000000002</v>
      </c>
      <c r="AE35">
        <v>49.436556000000003</v>
      </c>
      <c r="AF35">
        <v>8.8740000000000006</v>
      </c>
      <c r="AG35">
        <v>12.282</v>
      </c>
      <c r="AH35">
        <v>70.172700000000006</v>
      </c>
      <c r="AI35">
        <v>49.646999999999998</v>
      </c>
      <c r="AJ35">
        <v>0</v>
      </c>
      <c r="AK35">
        <v>50.76</v>
      </c>
      <c r="AL35">
        <v>60.423999999999999</v>
      </c>
      <c r="AM35">
        <v>10.5307</v>
      </c>
      <c r="AN35">
        <v>0.66954999999999998</v>
      </c>
      <c r="AO35">
        <v>7.35</v>
      </c>
      <c r="AP35">
        <v>5.1239999999999997</v>
      </c>
      <c r="AQ35">
        <v>0</v>
      </c>
      <c r="AR35">
        <v>51.335999999999999</v>
      </c>
      <c r="AS35">
        <v>31.897383000000001</v>
      </c>
      <c r="AT35">
        <v>12.772</v>
      </c>
      <c r="AU35">
        <v>0</v>
      </c>
      <c r="AV35">
        <v>0</v>
      </c>
      <c r="AW35">
        <v>0</v>
      </c>
      <c r="AX35">
        <v>3.34</v>
      </c>
      <c r="AY35">
        <v>0</v>
      </c>
      <c r="AZ35">
        <f t="shared" si="0"/>
        <v>68.48</v>
      </c>
      <c r="BA35">
        <f t="shared" si="1"/>
        <v>2205.1095289999994</v>
      </c>
      <c r="BB35">
        <v>32</v>
      </c>
      <c r="BD35">
        <v>8.75</v>
      </c>
      <c r="BE35">
        <v>7</v>
      </c>
      <c r="BF35">
        <v>2</v>
      </c>
      <c r="BG35">
        <v>4</v>
      </c>
      <c r="BH35">
        <v>5.81</v>
      </c>
      <c r="BI35">
        <v>7</v>
      </c>
      <c r="BJ35">
        <v>1.56</v>
      </c>
      <c r="BK35">
        <v>3</v>
      </c>
      <c r="BL35">
        <v>3</v>
      </c>
      <c r="BM35">
        <v>1.61</v>
      </c>
      <c r="BN35">
        <v>0</v>
      </c>
      <c r="BO35">
        <v>15</v>
      </c>
      <c r="BP35">
        <v>2.97</v>
      </c>
      <c r="BQ35">
        <v>4.38</v>
      </c>
      <c r="BR35">
        <v>2</v>
      </c>
      <c r="BS35">
        <v>0.4</v>
      </c>
      <c r="BT35">
        <v>0</v>
      </c>
      <c r="BU35">
        <v>0</v>
      </c>
      <c r="BV35">
        <v>0</v>
      </c>
      <c r="BW35">
        <f t="shared" si="2"/>
        <v>68.48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9.0782000000000007</v>
      </c>
      <c r="K36">
        <v>360</v>
      </c>
      <c r="L36">
        <v>340</v>
      </c>
      <c r="M36">
        <v>58.2256</v>
      </c>
      <c r="N36">
        <v>96.247299999999996</v>
      </c>
      <c r="O36">
        <v>80.383200000000002</v>
      </c>
      <c r="P36">
        <v>116.8235</v>
      </c>
      <c r="Q36">
        <v>5</v>
      </c>
      <c r="R36">
        <v>12</v>
      </c>
      <c r="S36">
        <v>9</v>
      </c>
      <c r="T36">
        <v>0</v>
      </c>
      <c r="U36">
        <v>418.77</v>
      </c>
      <c r="V36">
        <v>3.6194999999999999</v>
      </c>
      <c r="W36">
        <v>13.8392</v>
      </c>
      <c r="X36">
        <v>77.470100000000002</v>
      </c>
      <c r="Y36">
        <v>0</v>
      </c>
      <c r="Z36">
        <v>6.5537999999999998</v>
      </c>
      <c r="AA36">
        <v>0</v>
      </c>
      <c r="AB36">
        <v>39.510120000000001</v>
      </c>
      <c r="AC36">
        <v>29.033519999999999</v>
      </c>
      <c r="AD36">
        <v>27.3447</v>
      </c>
      <c r="AE36">
        <v>49.436556000000003</v>
      </c>
      <c r="AF36">
        <v>8.8740000000000006</v>
      </c>
      <c r="AG36">
        <v>12.282</v>
      </c>
      <c r="AH36">
        <v>70.172700000000006</v>
      </c>
      <c r="AI36">
        <v>49.646999999999998</v>
      </c>
      <c r="AJ36">
        <v>0</v>
      </c>
      <c r="AK36">
        <v>50.76</v>
      </c>
      <c r="AL36">
        <v>60.423999999999999</v>
      </c>
      <c r="AM36">
        <v>10.5307</v>
      </c>
      <c r="AN36">
        <v>0.66954999999999998</v>
      </c>
      <c r="AO36">
        <v>7.35</v>
      </c>
      <c r="AP36">
        <v>5.1239999999999997</v>
      </c>
      <c r="AQ36">
        <v>0</v>
      </c>
      <c r="AR36">
        <v>51.335999999999999</v>
      </c>
      <c r="AS36">
        <v>31.897383000000001</v>
      </c>
      <c r="AT36">
        <v>12.772</v>
      </c>
      <c r="AU36">
        <v>0</v>
      </c>
      <c r="AV36">
        <v>0</v>
      </c>
      <c r="AW36">
        <v>0</v>
      </c>
      <c r="AX36">
        <v>3.34</v>
      </c>
      <c r="AY36">
        <v>0</v>
      </c>
      <c r="AZ36">
        <f t="shared" si="0"/>
        <v>68.48</v>
      </c>
      <c r="BA36">
        <f t="shared" si="1"/>
        <v>2195.9946289999998</v>
      </c>
      <c r="BB36">
        <v>33</v>
      </c>
      <c r="BD36">
        <v>8.75</v>
      </c>
      <c r="BE36">
        <v>7</v>
      </c>
      <c r="BF36">
        <v>2</v>
      </c>
      <c r="BG36">
        <v>4</v>
      </c>
      <c r="BH36">
        <v>5.81</v>
      </c>
      <c r="BI36">
        <v>7</v>
      </c>
      <c r="BJ36">
        <v>1.56</v>
      </c>
      <c r="BK36">
        <v>3</v>
      </c>
      <c r="BL36">
        <v>3</v>
      </c>
      <c r="BM36">
        <v>1.61</v>
      </c>
      <c r="BN36">
        <v>0</v>
      </c>
      <c r="BO36">
        <v>15</v>
      </c>
      <c r="BP36">
        <v>2.97</v>
      </c>
      <c r="BQ36">
        <v>4.38</v>
      </c>
      <c r="BR36">
        <v>2</v>
      </c>
      <c r="BS36">
        <v>0.4</v>
      </c>
      <c r="BT36">
        <v>0</v>
      </c>
      <c r="BU36">
        <v>0</v>
      </c>
      <c r="BV36">
        <v>0</v>
      </c>
      <c r="BW36">
        <f t="shared" si="2"/>
        <v>68.48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9.0782000000000007</v>
      </c>
      <c r="K37">
        <v>360</v>
      </c>
      <c r="L37">
        <v>340</v>
      </c>
      <c r="M37">
        <v>58.2256</v>
      </c>
      <c r="N37">
        <v>96.247299999999996</v>
      </c>
      <c r="O37">
        <v>80.383200000000002</v>
      </c>
      <c r="P37">
        <v>116.8235</v>
      </c>
      <c r="Q37">
        <v>5</v>
      </c>
      <c r="R37">
        <v>12</v>
      </c>
      <c r="S37">
        <v>11.539256999999999</v>
      </c>
      <c r="T37">
        <v>0</v>
      </c>
      <c r="U37">
        <v>418.77</v>
      </c>
      <c r="V37">
        <v>3.6194999999999999</v>
      </c>
      <c r="W37">
        <v>13.8392</v>
      </c>
      <c r="X37">
        <v>77.470100000000002</v>
      </c>
      <c r="Y37">
        <v>0</v>
      </c>
      <c r="Z37">
        <v>6.5537999999999998</v>
      </c>
      <c r="AA37">
        <v>0</v>
      </c>
      <c r="AB37">
        <v>39.510120000000001</v>
      </c>
      <c r="AC37">
        <v>19.35568</v>
      </c>
      <c r="AD37">
        <v>27.3447</v>
      </c>
      <c r="AE37">
        <v>49.436556000000003</v>
      </c>
      <c r="AF37">
        <v>8.8740000000000006</v>
      </c>
      <c r="AG37">
        <v>12.282</v>
      </c>
      <c r="AH37">
        <v>70.172700000000006</v>
      </c>
      <c r="AI37">
        <v>49.646999999999998</v>
      </c>
      <c r="AJ37">
        <v>0</v>
      </c>
      <c r="AK37">
        <v>50.76</v>
      </c>
      <c r="AL37">
        <v>60.423999999999999</v>
      </c>
      <c r="AM37">
        <v>10.5307</v>
      </c>
      <c r="AN37">
        <v>0.66954999999999998</v>
      </c>
      <c r="AO37">
        <v>7.35</v>
      </c>
      <c r="AP37">
        <v>11.7852</v>
      </c>
      <c r="AQ37">
        <v>0</v>
      </c>
      <c r="AR37">
        <v>51.335999999999999</v>
      </c>
      <c r="AS37">
        <v>31.897383000000001</v>
      </c>
      <c r="AT37">
        <v>12.772</v>
      </c>
      <c r="AU37">
        <v>0</v>
      </c>
      <c r="AV37">
        <v>0</v>
      </c>
      <c r="AW37">
        <v>0</v>
      </c>
      <c r="AX37">
        <v>3.34</v>
      </c>
      <c r="AY37">
        <v>0</v>
      </c>
      <c r="AZ37">
        <f t="shared" si="0"/>
        <v>68.48</v>
      </c>
      <c r="BA37">
        <f t="shared" si="1"/>
        <v>2195.5172459999994</v>
      </c>
      <c r="BB37">
        <v>34</v>
      </c>
      <c r="BD37">
        <v>8.75</v>
      </c>
      <c r="BE37">
        <v>7</v>
      </c>
      <c r="BF37">
        <v>2</v>
      </c>
      <c r="BG37">
        <v>4</v>
      </c>
      <c r="BH37">
        <v>5.81</v>
      </c>
      <c r="BI37">
        <v>7</v>
      </c>
      <c r="BJ37">
        <v>1.56</v>
      </c>
      <c r="BK37">
        <v>3</v>
      </c>
      <c r="BL37">
        <v>3</v>
      </c>
      <c r="BM37">
        <v>1.61</v>
      </c>
      <c r="BN37">
        <v>0</v>
      </c>
      <c r="BO37">
        <v>15</v>
      </c>
      <c r="BP37">
        <v>2.97</v>
      </c>
      <c r="BQ37">
        <v>4.38</v>
      </c>
      <c r="BR37">
        <v>2</v>
      </c>
      <c r="BS37">
        <v>0.4</v>
      </c>
      <c r="BT37">
        <v>0</v>
      </c>
      <c r="BU37">
        <v>0</v>
      </c>
      <c r="BV37">
        <v>0</v>
      </c>
      <c r="BW37">
        <f t="shared" si="2"/>
        <v>68.48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9.0782000000000007</v>
      </c>
      <c r="K38">
        <v>360</v>
      </c>
      <c r="L38">
        <v>340</v>
      </c>
      <c r="M38">
        <v>58.2256</v>
      </c>
      <c r="N38">
        <v>96.247299999999996</v>
      </c>
      <c r="O38">
        <v>80.383200000000002</v>
      </c>
      <c r="P38">
        <v>116.8235</v>
      </c>
      <c r="Q38">
        <v>5</v>
      </c>
      <c r="R38">
        <v>12</v>
      </c>
      <c r="S38">
        <v>9</v>
      </c>
      <c r="T38">
        <v>0</v>
      </c>
      <c r="U38">
        <v>418.77</v>
      </c>
      <c r="V38">
        <v>3.6194999999999999</v>
      </c>
      <c r="W38">
        <v>13.8392</v>
      </c>
      <c r="X38">
        <v>77.470100000000002</v>
      </c>
      <c r="Y38">
        <v>0</v>
      </c>
      <c r="Z38">
        <v>6.5537999999999998</v>
      </c>
      <c r="AA38">
        <v>0</v>
      </c>
      <c r="AB38">
        <v>39.510120000000001</v>
      </c>
      <c r="AC38">
        <v>19.35568</v>
      </c>
      <c r="AD38">
        <v>27.3447</v>
      </c>
      <c r="AE38">
        <v>49.436556000000003</v>
      </c>
      <c r="AF38">
        <v>8.8740000000000006</v>
      </c>
      <c r="AG38">
        <v>12.282</v>
      </c>
      <c r="AH38">
        <v>70.172700000000006</v>
      </c>
      <c r="AI38">
        <v>7.6379999999999999</v>
      </c>
      <c r="AJ38">
        <v>0</v>
      </c>
      <c r="AK38">
        <v>50.76</v>
      </c>
      <c r="AL38">
        <v>60.423999999999999</v>
      </c>
      <c r="AM38">
        <v>10.5307</v>
      </c>
      <c r="AN38">
        <v>0.66954999999999998</v>
      </c>
      <c r="AO38">
        <v>7.35</v>
      </c>
      <c r="AP38">
        <v>11.7852</v>
      </c>
      <c r="AQ38">
        <v>0</v>
      </c>
      <c r="AR38">
        <v>51.335999999999999</v>
      </c>
      <c r="AS38">
        <v>31.897383000000001</v>
      </c>
      <c r="AT38">
        <v>12.772</v>
      </c>
      <c r="AU38">
        <v>0</v>
      </c>
      <c r="AV38">
        <v>0</v>
      </c>
      <c r="AW38">
        <v>0</v>
      </c>
      <c r="AX38">
        <v>3.34</v>
      </c>
      <c r="AY38">
        <v>0</v>
      </c>
      <c r="AZ38">
        <f t="shared" si="0"/>
        <v>68.48</v>
      </c>
      <c r="BA38">
        <f t="shared" si="1"/>
        <v>2150.968989</v>
      </c>
      <c r="BB38">
        <v>35</v>
      </c>
      <c r="BD38">
        <v>8.75</v>
      </c>
      <c r="BE38">
        <v>7</v>
      </c>
      <c r="BF38">
        <v>2</v>
      </c>
      <c r="BG38">
        <v>4</v>
      </c>
      <c r="BH38">
        <v>5.81</v>
      </c>
      <c r="BI38">
        <v>7</v>
      </c>
      <c r="BJ38">
        <v>1.56</v>
      </c>
      <c r="BK38">
        <v>3</v>
      </c>
      <c r="BL38">
        <v>3</v>
      </c>
      <c r="BM38">
        <v>1.61</v>
      </c>
      <c r="BN38">
        <v>0</v>
      </c>
      <c r="BO38">
        <v>15</v>
      </c>
      <c r="BP38">
        <v>2.97</v>
      </c>
      <c r="BQ38">
        <v>4.38</v>
      </c>
      <c r="BR38">
        <v>2</v>
      </c>
      <c r="BS38">
        <v>0.4</v>
      </c>
      <c r="BT38">
        <v>0</v>
      </c>
      <c r="BU38">
        <v>0</v>
      </c>
      <c r="BV38">
        <v>0</v>
      </c>
      <c r="BW38">
        <f t="shared" si="2"/>
        <v>68.48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9.0782000000000007</v>
      </c>
      <c r="K39">
        <v>360</v>
      </c>
      <c r="L39">
        <v>340</v>
      </c>
      <c r="M39">
        <v>58.2256</v>
      </c>
      <c r="N39">
        <v>96.247299999999996</v>
      </c>
      <c r="O39">
        <v>123.66562500000001</v>
      </c>
      <c r="P39">
        <v>116.8235</v>
      </c>
      <c r="Q39">
        <v>5</v>
      </c>
      <c r="R39">
        <v>12</v>
      </c>
      <c r="S39">
        <v>9</v>
      </c>
      <c r="T39">
        <v>0</v>
      </c>
      <c r="U39">
        <v>418.77</v>
      </c>
      <c r="V39">
        <v>3.6194999999999999</v>
      </c>
      <c r="W39">
        <v>13.8392</v>
      </c>
      <c r="X39">
        <v>77.470100000000002</v>
      </c>
      <c r="Y39">
        <v>0</v>
      </c>
      <c r="Z39">
        <v>6.5537999999999998</v>
      </c>
      <c r="AA39">
        <v>0</v>
      </c>
      <c r="AB39">
        <v>26.260100000000001</v>
      </c>
      <c r="AC39">
        <v>9.6778399999999998</v>
      </c>
      <c r="AD39">
        <v>27.3447</v>
      </c>
      <c r="AE39">
        <v>49.436556000000003</v>
      </c>
      <c r="AF39">
        <v>8.8740000000000006</v>
      </c>
      <c r="AG39">
        <v>12.282</v>
      </c>
      <c r="AH39">
        <v>70.172700000000006</v>
      </c>
      <c r="AI39">
        <v>2.5459999999999998</v>
      </c>
      <c r="AJ39">
        <v>0</v>
      </c>
      <c r="AK39">
        <v>50.76</v>
      </c>
      <c r="AL39">
        <v>60.423999999999999</v>
      </c>
      <c r="AM39">
        <v>10.5307</v>
      </c>
      <c r="AN39">
        <v>0.66954999999999998</v>
      </c>
      <c r="AO39">
        <v>7.35</v>
      </c>
      <c r="AP39">
        <v>5.1239999999999997</v>
      </c>
      <c r="AQ39">
        <v>0</v>
      </c>
      <c r="AR39">
        <v>51.335999999999999</v>
      </c>
      <c r="AS39">
        <v>31.897383000000001</v>
      </c>
      <c r="AT39">
        <v>12.772</v>
      </c>
      <c r="AU39">
        <v>0</v>
      </c>
      <c r="AV39">
        <v>0</v>
      </c>
      <c r="AW39">
        <v>0</v>
      </c>
      <c r="AX39">
        <v>3.34</v>
      </c>
      <c r="AY39">
        <v>0</v>
      </c>
      <c r="AZ39">
        <f t="shared" si="0"/>
        <v>68.48</v>
      </c>
      <c r="BA39">
        <f t="shared" si="1"/>
        <v>2159.5703540000004</v>
      </c>
      <c r="BB39">
        <v>36</v>
      </c>
      <c r="BD39">
        <v>8.75</v>
      </c>
      <c r="BE39">
        <v>7</v>
      </c>
      <c r="BF39">
        <v>2</v>
      </c>
      <c r="BG39">
        <v>4</v>
      </c>
      <c r="BH39">
        <v>5.81</v>
      </c>
      <c r="BI39">
        <v>7</v>
      </c>
      <c r="BJ39">
        <v>1.56</v>
      </c>
      <c r="BK39">
        <v>3</v>
      </c>
      <c r="BL39">
        <v>3</v>
      </c>
      <c r="BM39">
        <v>1.61</v>
      </c>
      <c r="BN39">
        <v>0</v>
      </c>
      <c r="BO39">
        <v>15</v>
      </c>
      <c r="BP39">
        <v>2.97</v>
      </c>
      <c r="BQ39">
        <v>4.38</v>
      </c>
      <c r="BR39">
        <v>2</v>
      </c>
      <c r="BS39">
        <v>0.4</v>
      </c>
      <c r="BT39">
        <v>0</v>
      </c>
      <c r="BU39">
        <v>0</v>
      </c>
      <c r="BV39">
        <v>0</v>
      </c>
      <c r="BW39">
        <f t="shared" si="2"/>
        <v>68.48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9.0782000000000007</v>
      </c>
      <c r="K40">
        <v>360</v>
      </c>
      <c r="L40">
        <v>340</v>
      </c>
      <c r="M40">
        <v>58.2256</v>
      </c>
      <c r="N40">
        <v>96.247299999999996</v>
      </c>
      <c r="O40">
        <v>123.66562500000001</v>
      </c>
      <c r="P40">
        <v>116.8235</v>
      </c>
      <c r="Q40">
        <v>5</v>
      </c>
      <c r="R40">
        <v>12</v>
      </c>
      <c r="S40">
        <v>9</v>
      </c>
      <c r="T40">
        <v>0</v>
      </c>
      <c r="U40">
        <v>418.77</v>
      </c>
      <c r="V40">
        <v>3.6194999999999999</v>
      </c>
      <c r="W40">
        <v>13.8392</v>
      </c>
      <c r="X40">
        <v>77.470100000000002</v>
      </c>
      <c r="Y40">
        <v>0</v>
      </c>
      <c r="Z40">
        <v>6.5537999999999998</v>
      </c>
      <c r="AA40">
        <v>0</v>
      </c>
      <c r="AB40">
        <v>26.260100000000001</v>
      </c>
      <c r="AC40">
        <v>9.6778399999999998</v>
      </c>
      <c r="AD40">
        <v>27.3447</v>
      </c>
      <c r="AE40">
        <v>49.436556000000003</v>
      </c>
      <c r="AF40">
        <v>8.8740000000000006</v>
      </c>
      <c r="AG40">
        <v>12.282</v>
      </c>
      <c r="AH40">
        <v>70.172700000000006</v>
      </c>
      <c r="AI40">
        <v>0</v>
      </c>
      <c r="AJ40">
        <v>0</v>
      </c>
      <c r="AK40">
        <v>50.76</v>
      </c>
      <c r="AL40">
        <v>60.423999999999999</v>
      </c>
      <c r="AM40">
        <v>10.5307</v>
      </c>
      <c r="AN40">
        <v>0.66954999999999998</v>
      </c>
      <c r="AO40">
        <v>7.35</v>
      </c>
      <c r="AP40">
        <v>5.1239999999999997</v>
      </c>
      <c r="AQ40">
        <v>0</v>
      </c>
      <c r="AR40">
        <v>51.335999999999999</v>
      </c>
      <c r="AS40">
        <v>31.897383000000001</v>
      </c>
      <c r="AT40">
        <v>12.772</v>
      </c>
      <c r="AU40">
        <v>0</v>
      </c>
      <c r="AV40">
        <v>0</v>
      </c>
      <c r="AW40">
        <v>0</v>
      </c>
      <c r="AX40">
        <v>3.34</v>
      </c>
      <c r="AY40">
        <v>0</v>
      </c>
      <c r="AZ40">
        <f t="shared" si="0"/>
        <v>68.48</v>
      </c>
      <c r="BA40">
        <f t="shared" si="1"/>
        <v>2157.0243540000001</v>
      </c>
      <c r="BB40">
        <v>37</v>
      </c>
      <c r="BD40">
        <v>8.75</v>
      </c>
      <c r="BE40">
        <v>7</v>
      </c>
      <c r="BF40">
        <v>2</v>
      </c>
      <c r="BG40">
        <v>4</v>
      </c>
      <c r="BH40">
        <v>5.81</v>
      </c>
      <c r="BI40">
        <v>7</v>
      </c>
      <c r="BJ40">
        <v>1.56</v>
      </c>
      <c r="BK40">
        <v>3</v>
      </c>
      <c r="BL40">
        <v>3</v>
      </c>
      <c r="BM40">
        <v>1.61</v>
      </c>
      <c r="BN40">
        <v>0</v>
      </c>
      <c r="BO40">
        <v>15</v>
      </c>
      <c r="BP40">
        <v>2.97</v>
      </c>
      <c r="BQ40">
        <v>4.38</v>
      </c>
      <c r="BR40">
        <v>2</v>
      </c>
      <c r="BS40">
        <v>0.4</v>
      </c>
      <c r="BT40">
        <v>0</v>
      </c>
      <c r="BU40">
        <v>0</v>
      </c>
      <c r="BV40">
        <v>0</v>
      </c>
      <c r="BW40">
        <f t="shared" si="2"/>
        <v>68.48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9.0782000000000007</v>
      </c>
      <c r="K41">
        <v>360</v>
      </c>
      <c r="L41">
        <v>340</v>
      </c>
      <c r="M41">
        <v>92</v>
      </c>
      <c r="N41">
        <v>118.125</v>
      </c>
      <c r="O41">
        <v>123.66562500000001</v>
      </c>
      <c r="P41">
        <v>116.8235</v>
      </c>
      <c r="Q41">
        <v>5</v>
      </c>
      <c r="R41">
        <v>12</v>
      </c>
      <c r="S41">
        <v>9</v>
      </c>
      <c r="T41">
        <v>0</v>
      </c>
      <c r="U41">
        <v>418.77</v>
      </c>
      <c r="V41">
        <v>3.6194999999999999</v>
      </c>
      <c r="W41">
        <v>13.8392</v>
      </c>
      <c r="X41">
        <v>77.470100000000002</v>
      </c>
      <c r="Y41">
        <v>0</v>
      </c>
      <c r="Z41">
        <v>0</v>
      </c>
      <c r="AA41">
        <v>0</v>
      </c>
      <c r="AB41">
        <v>13.0634</v>
      </c>
      <c r="AC41">
        <v>9.6778399999999998</v>
      </c>
      <c r="AD41">
        <v>27.3447</v>
      </c>
      <c r="AE41">
        <v>49.436556000000003</v>
      </c>
      <c r="AF41">
        <v>8.8740000000000006</v>
      </c>
      <c r="AG41">
        <v>12.282</v>
      </c>
      <c r="AH41">
        <v>70.172700000000006</v>
      </c>
      <c r="AI41">
        <v>0</v>
      </c>
      <c r="AJ41">
        <v>0</v>
      </c>
      <c r="AK41">
        <v>50.76</v>
      </c>
      <c r="AL41">
        <v>60.423999999999999</v>
      </c>
      <c r="AM41">
        <v>10.5307</v>
      </c>
      <c r="AN41">
        <v>0.66954999999999998</v>
      </c>
      <c r="AO41">
        <v>8.3496000000000006</v>
      </c>
      <c r="AP41">
        <v>5.1239999999999997</v>
      </c>
      <c r="AQ41">
        <v>0</v>
      </c>
      <c r="AR41">
        <v>51.335999999999999</v>
      </c>
      <c r="AS41">
        <v>31.897383000000001</v>
      </c>
      <c r="AT41">
        <v>12.772</v>
      </c>
      <c r="AU41">
        <v>0</v>
      </c>
      <c r="AV41">
        <v>0</v>
      </c>
      <c r="AW41">
        <v>0</v>
      </c>
      <c r="AX41">
        <v>3.34</v>
      </c>
      <c r="AY41">
        <v>0</v>
      </c>
      <c r="AZ41">
        <f t="shared" si="0"/>
        <v>68.48</v>
      </c>
      <c r="BA41">
        <f t="shared" si="1"/>
        <v>2193.9255540000004</v>
      </c>
      <c r="BB41">
        <v>38</v>
      </c>
      <c r="BD41">
        <v>8.75</v>
      </c>
      <c r="BE41">
        <v>7</v>
      </c>
      <c r="BF41">
        <v>2</v>
      </c>
      <c r="BG41">
        <v>4</v>
      </c>
      <c r="BH41">
        <v>5.81</v>
      </c>
      <c r="BI41">
        <v>7</v>
      </c>
      <c r="BJ41">
        <v>1.56</v>
      </c>
      <c r="BK41">
        <v>3</v>
      </c>
      <c r="BL41">
        <v>3</v>
      </c>
      <c r="BM41">
        <v>1.61</v>
      </c>
      <c r="BN41">
        <v>0</v>
      </c>
      <c r="BO41">
        <v>15</v>
      </c>
      <c r="BP41">
        <v>2.97</v>
      </c>
      <c r="BQ41">
        <v>4.38</v>
      </c>
      <c r="BR41">
        <v>2</v>
      </c>
      <c r="BS41">
        <v>0.4</v>
      </c>
      <c r="BT41">
        <v>0</v>
      </c>
      <c r="BU41">
        <v>0</v>
      </c>
      <c r="BV41">
        <v>0</v>
      </c>
      <c r="BW41">
        <f t="shared" si="2"/>
        <v>68.48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9.0782000000000007</v>
      </c>
      <c r="K42">
        <v>360</v>
      </c>
      <c r="L42">
        <v>340</v>
      </c>
      <c r="M42">
        <v>92</v>
      </c>
      <c r="N42">
        <v>118.125</v>
      </c>
      <c r="O42">
        <v>123.66562500000001</v>
      </c>
      <c r="P42">
        <v>116.8235</v>
      </c>
      <c r="Q42">
        <v>5</v>
      </c>
      <c r="R42">
        <v>12</v>
      </c>
      <c r="S42">
        <v>9</v>
      </c>
      <c r="T42">
        <v>0</v>
      </c>
      <c r="U42">
        <v>418.77</v>
      </c>
      <c r="V42">
        <v>3.6194999999999999</v>
      </c>
      <c r="W42">
        <v>13.8392</v>
      </c>
      <c r="X42">
        <v>77.470100000000002</v>
      </c>
      <c r="Y42">
        <v>0</v>
      </c>
      <c r="Z42">
        <v>0</v>
      </c>
      <c r="AA42">
        <v>0</v>
      </c>
      <c r="AB42">
        <v>13.0634</v>
      </c>
      <c r="AC42">
        <v>9.6778399999999998</v>
      </c>
      <c r="AD42">
        <v>27.3447</v>
      </c>
      <c r="AE42">
        <v>49.436556000000003</v>
      </c>
      <c r="AF42">
        <v>8.8740000000000006</v>
      </c>
      <c r="AG42">
        <v>12.282</v>
      </c>
      <c r="AH42">
        <v>70.172700000000006</v>
      </c>
      <c r="AI42">
        <v>0</v>
      </c>
      <c r="AJ42">
        <v>0</v>
      </c>
      <c r="AK42">
        <v>50.76</v>
      </c>
      <c r="AL42">
        <v>60.423999999999999</v>
      </c>
      <c r="AM42">
        <v>10.5307</v>
      </c>
      <c r="AN42">
        <v>0.66954999999999998</v>
      </c>
      <c r="AO42">
        <v>8.3496000000000006</v>
      </c>
      <c r="AP42">
        <v>5.1239999999999997</v>
      </c>
      <c r="AQ42">
        <v>0</v>
      </c>
      <c r="AR42">
        <v>51.335999999999999</v>
      </c>
      <c r="AS42">
        <v>31.897383000000001</v>
      </c>
      <c r="AT42">
        <v>12.772</v>
      </c>
      <c r="AU42">
        <v>0</v>
      </c>
      <c r="AV42">
        <v>0</v>
      </c>
      <c r="AW42">
        <v>0</v>
      </c>
      <c r="AX42">
        <v>3.34</v>
      </c>
      <c r="AY42">
        <v>0</v>
      </c>
      <c r="AZ42">
        <f t="shared" si="0"/>
        <v>68.48</v>
      </c>
      <c r="BA42">
        <f t="shared" si="1"/>
        <v>2193.9255540000004</v>
      </c>
      <c r="BB42">
        <v>39</v>
      </c>
      <c r="BD42">
        <v>8.75</v>
      </c>
      <c r="BE42">
        <v>7</v>
      </c>
      <c r="BF42">
        <v>2</v>
      </c>
      <c r="BG42">
        <v>4</v>
      </c>
      <c r="BH42">
        <v>5.81</v>
      </c>
      <c r="BI42">
        <v>7</v>
      </c>
      <c r="BJ42">
        <v>1.56</v>
      </c>
      <c r="BK42">
        <v>3</v>
      </c>
      <c r="BL42">
        <v>3</v>
      </c>
      <c r="BM42">
        <v>1.61</v>
      </c>
      <c r="BN42">
        <v>0</v>
      </c>
      <c r="BO42">
        <v>15</v>
      </c>
      <c r="BP42">
        <v>2.97</v>
      </c>
      <c r="BQ42">
        <v>4.38</v>
      </c>
      <c r="BR42">
        <v>2</v>
      </c>
      <c r="BS42">
        <v>0.4</v>
      </c>
      <c r="BT42">
        <v>0</v>
      </c>
      <c r="BU42">
        <v>0</v>
      </c>
      <c r="BV42">
        <v>0</v>
      </c>
      <c r="BW42">
        <f t="shared" si="2"/>
        <v>68.48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9.0782000000000007</v>
      </c>
      <c r="K43">
        <v>360</v>
      </c>
      <c r="L43">
        <v>340</v>
      </c>
      <c r="M43">
        <v>92</v>
      </c>
      <c r="N43">
        <v>118.125</v>
      </c>
      <c r="O43">
        <v>123.66562500000001</v>
      </c>
      <c r="P43">
        <v>116.8235</v>
      </c>
      <c r="Q43">
        <v>5</v>
      </c>
      <c r="R43">
        <v>12</v>
      </c>
      <c r="S43">
        <v>9</v>
      </c>
      <c r="T43">
        <v>0</v>
      </c>
      <c r="U43">
        <v>418.77</v>
      </c>
      <c r="V43">
        <v>3.6194999999999999</v>
      </c>
      <c r="W43">
        <v>13.8392</v>
      </c>
      <c r="X43">
        <v>77.470100000000002</v>
      </c>
      <c r="Y43">
        <v>0</v>
      </c>
      <c r="Z43">
        <v>0</v>
      </c>
      <c r="AA43">
        <v>0</v>
      </c>
      <c r="AB43">
        <v>13.0634</v>
      </c>
      <c r="AC43">
        <v>9.6778399999999998</v>
      </c>
      <c r="AD43">
        <v>27.3447</v>
      </c>
      <c r="AE43">
        <v>49.436556000000003</v>
      </c>
      <c r="AF43">
        <v>0</v>
      </c>
      <c r="AG43">
        <v>12.282</v>
      </c>
      <c r="AH43">
        <v>70.172700000000006</v>
      </c>
      <c r="AI43">
        <v>0</v>
      </c>
      <c r="AJ43">
        <v>0</v>
      </c>
      <c r="AK43">
        <v>50.76</v>
      </c>
      <c r="AL43">
        <v>60.423999999999999</v>
      </c>
      <c r="AM43">
        <v>10.5307</v>
      </c>
      <c r="AN43">
        <v>0.66954999999999998</v>
      </c>
      <c r="AO43">
        <v>8.3496000000000006</v>
      </c>
      <c r="AP43">
        <v>5.1239999999999997</v>
      </c>
      <c r="AQ43">
        <v>0</v>
      </c>
      <c r="AR43">
        <v>51.335999999999999</v>
      </c>
      <c r="AS43">
        <v>31.897383000000001</v>
      </c>
      <c r="AT43">
        <v>11.536</v>
      </c>
      <c r="AU43">
        <v>0</v>
      </c>
      <c r="AV43">
        <v>0</v>
      </c>
      <c r="AW43">
        <v>0</v>
      </c>
      <c r="AX43">
        <v>3.34</v>
      </c>
      <c r="AY43">
        <v>0</v>
      </c>
      <c r="AZ43">
        <f t="shared" si="0"/>
        <v>68.06</v>
      </c>
      <c r="BA43">
        <f t="shared" si="1"/>
        <v>2183.3955540000002</v>
      </c>
      <c r="BB43">
        <v>40</v>
      </c>
      <c r="BD43">
        <v>8.75</v>
      </c>
      <c r="BE43">
        <v>7</v>
      </c>
      <c r="BF43">
        <v>2</v>
      </c>
      <c r="BG43">
        <v>4</v>
      </c>
      <c r="BH43">
        <v>5.81</v>
      </c>
      <c r="BI43">
        <v>7</v>
      </c>
      <c r="BJ43">
        <v>1.56</v>
      </c>
      <c r="BK43">
        <v>3</v>
      </c>
      <c r="BL43">
        <v>3</v>
      </c>
      <c r="BM43">
        <v>1.61</v>
      </c>
      <c r="BN43">
        <v>0</v>
      </c>
      <c r="BO43">
        <v>15</v>
      </c>
      <c r="BP43">
        <v>2.5499999999999998</v>
      </c>
      <c r="BQ43">
        <v>4.38</v>
      </c>
      <c r="BR43">
        <v>2</v>
      </c>
      <c r="BS43">
        <v>0.4</v>
      </c>
      <c r="BT43">
        <v>0</v>
      </c>
      <c r="BU43">
        <v>0</v>
      </c>
      <c r="BV43">
        <v>0</v>
      </c>
      <c r="BW43">
        <f t="shared" si="2"/>
        <v>68.06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9.0782000000000007</v>
      </c>
      <c r="K44">
        <v>360</v>
      </c>
      <c r="L44">
        <v>340</v>
      </c>
      <c r="M44">
        <v>92</v>
      </c>
      <c r="N44">
        <v>118.125</v>
      </c>
      <c r="O44">
        <v>123.66562500000001</v>
      </c>
      <c r="P44">
        <v>133.125</v>
      </c>
      <c r="Q44">
        <v>5</v>
      </c>
      <c r="R44">
        <v>12</v>
      </c>
      <c r="S44">
        <v>9</v>
      </c>
      <c r="T44">
        <v>0</v>
      </c>
      <c r="U44">
        <v>418.77</v>
      </c>
      <c r="V44">
        <v>3.6194999999999999</v>
      </c>
      <c r="W44">
        <v>13.8392</v>
      </c>
      <c r="X44">
        <v>77.470100000000002</v>
      </c>
      <c r="Y44">
        <v>0</v>
      </c>
      <c r="Z44">
        <v>0</v>
      </c>
      <c r="AA44">
        <v>0</v>
      </c>
      <c r="AB44">
        <v>13.0634</v>
      </c>
      <c r="AC44">
        <v>9.6778399999999998</v>
      </c>
      <c r="AD44">
        <v>27.3447</v>
      </c>
      <c r="AE44">
        <v>49.436556000000003</v>
      </c>
      <c r="AF44">
        <v>0</v>
      </c>
      <c r="AG44">
        <v>12.282</v>
      </c>
      <c r="AH44">
        <v>70.172700000000006</v>
      </c>
      <c r="AI44">
        <v>0</v>
      </c>
      <c r="AJ44">
        <v>0</v>
      </c>
      <c r="AK44">
        <v>50.76</v>
      </c>
      <c r="AL44">
        <v>60.423999999999999</v>
      </c>
      <c r="AM44">
        <v>10.5307</v>
      </c>
      <c r="AN44">
        <v>0.66954999999999998</v>
      </c>
      <c r="AO44">
        <v>8.3496000000000006</v>
      </c>
      <c r="AP44">
        <v>5.1239999999999997</v>
      </c>
      <c r="AQ44">
        <v>0</v>
      </c>
      <c r="AR44">
        <v>50.231999999999999</v>
      </c>
      <c r="AS44">
        <v>31.897383000000001</v>
      </c>
      <c r="AT44">
        <v>12.772</v>
      </c>
      <c r="AU44">
        <v>0</v>
      </c>
      <c r="AV44">
        <v>0</v>
      </c>
      <c r="AW44">
        <v>0</v>
      </c>
      <c r="AX44">
        <v>3.34</v>
      </c>
      <c r="AY44">
        <v>0</v>
      </c>
      <c r="AZ44">
        <f t="shared" si="0"/>
        <v>67.720000000000013</v>
      </c>
      <c r="BA44">
        <f t="shared" si="1"/>
        <v>2199.4890540000001</v>
      </c>
      <c r="BB44">
        <v>41</v>
      </c>
      <c r="BD44">
        <v>8.75</v>
      </c>
      <c r="BE44">
        <v>7</v>
      </c>
      <c r="BF44">
        <v>2</v>
      </c>
      <c r="BG44">
        <v>4</v>
      </c>
      <c r="BH44">
        <v>5.81</v>
      </c>
      <c r="BI44">
        <v>7</v>
      </c>
      <c r="BJ44">
        <v>1.56</v>
      </c>
      <c r="BK44">
        <v>3</v>
      </c>
      <c r="BL44">
        <v>3</v>
      </c>
      <c r="BM44">
        <v>1.61</v>
      </c>
      <c r="BN44">
        <v>0</v>
      </c>
      <c r="BO44">
        <v>15</v>
      </c>
      <c r="BP44">
        <v>2.21</v>
      </c>
      <c r="BQ44">
        <v>4.38</v>
      </c>
      <c r="BR44">
        <v>2</v>
      </c>
      <c r="BS44">
        <v>0.4</v>
      </c>
      <c r="BT44">
        <v>0</v>
      </c>
      <c r="BU44">
        <v>0</v>
      </c>
      <c r="BV44">
        <v>0</v>
      </c>
      <c r="BW44">
        <f t="shared" si="2"/>
        <v>67.720000000000013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9.0782000000000007</v>
      </c>
      <c r="K45">
        <v>360</v>
      </c>
      <c r="L45">
        <v>340</v>
      </c>
      <c r="M45">
        <v>92</v>
      </c>
      <c r="N45">
        <v>118.125</v>
      </c>
      <c r="O45">
        <v>123.66562500000001</v>
      </c>
      <c r="P45">
        <v>133.125</v>
      </c>
      <c r="Q45">
        <v>5</v>
      </c>
      <c r="R45">
        <v>12</v>
      </c>
      <c r="S45">
        <v>9</v>
      </c>
      <c r="T45">
        <v>0</v>
      </c>
      <c r="U45">
        <v>418.77</v>
      </c>
      <c r="V45">
        <v>3.6194999999999999</v>
      </c>
      <c r="W45">
        <v>13.8392</v>
      </c>
      <c r="X45">
        <v>117.26090000000001</v>
      </c>
      <c r="Y45">
        <v>0</v>
      </c>
      <c r="Z45">
        <v>0</v>
      </c>
      <c r="AA45">
        <v>0</v>
      </c>
      <c r="AB45">
        <v>13.0634</v>
      </c>
      <c r="AC45">
        <v>9.6778399999999998</v>
      </c>
      <c r="AD45">
        <v>27.3447</v>
      </c>
      <c r="AE45">
        <v>49.436556000000003</v>
      </c>
      <c r="AF45">
        <v>0</v>
      </c>
      <c r="AG45">
        <v>12.282</v>
      </c>
      <c r="AH45">
        <v>70.172700000000006</v>
      </c>
      <c r="AI45">
        <v>0</v>
      </c>
      <c r="AJ45">
        <v>0</v>
      </c>
      <c r="AK45">
        <v>50.76</v>
      </c>
      <c r="AL45">
        <v>60.423999999999999</v>
      </c>
      <c r="AM45">
        <v>10.5307</v>
      </c>
      <c r="AN45">
        <v>0.66954999999999998</v>
      </c>
      <c r="AO45">
        <v>8.3496000000000006</v>
      </c>
      <c r="AP45">
        <v>5.1239999999999997</v>
      </c>
      <c r="AQ45">
        <v>0</v>
      </c>
      <c r="AR45">
        <v>50.231999999999999</v>
      </c>
      <c r="AS45">
        <v>31.897383000000001</v>
      </c>
      <c r="AT45">
        <v>13.5136</v>
      </c>
      <c r="AU45">
        <v>0</v>
      </c>
      <c r="AV45">
        <v>0</v>
      </c>
      <c r="AW45">
        <v>0</v>
      </c>
      <c r="AX45">
        <v>3.34</v>
      </c>
      <c r="AY45">
        <v>0</v>
      </c>
      <c r="AZ45">
        <f t="shared" si="0"/>
        <v>67.720000000000013</v>
      </c>
      <c r="BA45">
        <f t="shared" si="1"/>
        <v>2240.0214540000002</v>
      </c>
      <c r="BB45">
        <v>42</v>
      </c>
      <c r="BD45">
        <v>8.75</v>
      </c>
      <c r="BE45">
        <v>7</v>
      </c>
      <c r="BF45">
        <v>2</v>
      </c>
      <c r="BG45">
        <v>4</v>
      </c>
      <c r="BH45">
        <v>5.81</v>
      </c>
      <c r="BI45">
        <v>7</v>
      </c>
      <c r="BJ45">
        <v>1.56</v>
      </c>
      <c r="BK45">
        <v>3</v>
      </c>
      <c r="BL45">
        <v>3</v>
      </c>
      <c r="BM45">
        <v>1.61</v>
      </c>
      <c r="BN45">
        <v>0</v>
      </c>
      <c r="BO45">
        <v>15</v>
      </c>
      <c r="BP45">
        <v>2.21</v>
      </c>
      <c r="BQ45">
        <v>4.38</v>
      </c>
      <c r="BR45">
        <v>2</v>
      </c>
      <c r="BS45">
        <v>0.4</v>
      </c>
      <c r="BT45">
        <v>0</v>
      </c>
      <c r="BU45">
        <v>0</v>
      </c>
      <c r="BV45">
        <v>0</v>
      </c>
      <c r="BW45">
        <f t="shared" si="2"/>
        <v>67.720000000000013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9.0782000000000007</v>
      </c>
      <c r="K46">
        <v>360</v>
      </c>
      <c r="L46">
        <v>340</v>
      </c>
      <c r="M46">
        <v>92</v>
      </c>
      <c r="N46">
        <v>118.125</v>
      </c>
      <c r="O46">
        <v>123.66562500000001</v>
      </c>
      <c r="P46">
        <v>133.125</v>
      </c>
      <c r="Q46">
        <v>5</v>
      </c>
      <c r="R46">
        <v>12</v>
      </c>
      <c r="S46">
        <v>9</v>
      </c>
      <c r="T46">
        <v>0</v>
      </c>
      <c r="U46">
        <v>418.77</v>
      </c>
      <c r="V46">
        <v>3.6194999999999999</v>
      </c>
      <c r="W46">
        <v>19.515799999999999</v>
      </c>
      <c r="X46">
        <v>147.26089999999999</v>
      </c>
      <c r="Y46">
        <v>0</v>
      </c>
      <c r="Z46">
        <v>0</v>
      </c>
      <c r="AA46">
        <v>0</v>
      </c>
      <c r="AB46">
        <v>13.0634</v>
      </c>
      <c r="AC46">
        <v>9.6778399999999998</v>
      </c>
      <c r="AD46">
        <v>27.3447</v>
      </c>
      <c r="AE46">
        <v>49.436556000000003</v>
      </c>
      <c r="AF46">
        <v>0</v>
      </c>
      <c r="AG46">
        <v>12.282</v>
      </c>
      <c r="AH46">
        <v>70.172700000000006</v>
      </c>
      <c r="AI46">
        <v>0</v>
      </c>
      <c r="AJ46">
        <v>0</v>
      </c>
      <c r="AK46">
        <v>50.76</v>
      </c>
      <c r="AL46">
        <v>60.423999999999999</v>
      </c>
      <c r="AM46">
        <v>10.5307</v>
      </c>
      <c r="AN46">
        <v>0.66954999999999998</v>
      </c>
      <c r="AO46">
        <v>8.3496000000000006</v>
      </c>
      <c r="AP46">
        <v>5.1239999999999997</v>
      </c>
      <c r="AQ46">
        <v>0</v>
      </c>
      <c r="AR46">
        <v>50.231999999999999</v>
      </c>
      <c r="AS46">
        <v>31.897383000000001</v>
      </c>
      <c r="AT46">
        <v>13.5136</v>
      </c>
      <c r="AU46">
        <v>0</v>
      </c>
      <c r="AV46">
        <v>0</v>
      </c>
      <c r="AW46">
        <v>0</v>
      </c>
      <c r="AX46">
        <v>3.34</v>
      </c>
      <c r="AY46">
        <v>0</v>
      </c>
      <c r="AZ46">
        <f t="shared" si="0"/>
        <v>67.720000000000013</v>
      </c>
      <c r="BA46">
        <f t="shared" si="1"/>
        <v>2275.698054</v>
      </c>
      <c r="BB46">
        <v>43</v>
      </c>
      <c r="BD46">
        <v>8.75</v>
      </c>
      <c r="BE46">
        <v>7</v>
      </c>
      <c r="BF46">
        <v>2</v>
      </c>
      <c r="BG46">
        <v>4</v>
      </c>
      <c r="BH46">
        <v>5.81</v>
      </c>
      <c r="BI46">
        <v>7</v>
      </c>
      <c r="BJ46">
        <v>1.56</v>
      </c>
      <c r="BK46">
        <v>3</v>
      </c>
      <c r="BL46">
        <v>3</v>
      </c>
      <c r="BM46">
        <v>1.61</v>
      </c>
      <c r="BN46">
        <v>0</v>
      </c>
      <c r="BO46">
        <v>15</v>
      </c>
      <c r="BP46">
        <v>2.21</v>
      </c>
      <c r="BQ46">
        <v>4.38</v>
      </c>
      <c r="BR46">
        <v>2</v>
      </c>
      <c r="BS46">
        <v>0.4</v>
      </c>
      <c r="BT46">
        <v>0</v>
      </c>
      <c r="BU46">
        <v>0</v>
      </c>
      <c r="BV46">
        <v>0</v>
      </c>
      <c r="BW46">
        <f t="shared" si="2"/>
        <v>67.720000000000013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9.0782000000000007</v>
      </c>
      <c r="K47">
        <v>360</v>
      </c>
      <c r="L47">
        <v>383.61680000000001</v>
      </c>
      <c r="M47">
        <v>92</v>
      </c>
      <c r="N47">
        <v>118.125</v>
      </c>
      <c r="O47">
        <v>123.66562500000001</v>
      </c>
      <c r="P47">
        <v>133.125</v>
      </c>
      <c r="Q47">
        <v>5.7710999999999997</v>
      </c>
      <c r="R47">
        <v>19.767099999999999</v>
      </c>
      <c r="S47">
        <v>13.703099999999999</v>
      </c>
      <c r="T47">
        <v>0</v>
      </c>
      <c r="U47">
        <v>418.77</v>
      </c>
      <c r="V47">
        <v>3.6194999999999999</v>
      </c>
      <c r="W47">
        <v>19.515799999999999</v>
      </c>
      <c r="X47">
        <v>147.26089999999999</v>
      </c>
      <c r="Y47">
        <v>0</v>
      </c>
      <c r="Z47">
        <v>0</v>
      </c>
      <c r="AA47">
        <v>0</v>
      </c>
      <c r="AB47">
        <v>13.0634</v>
      </c>
      <c r="AC47">
        <v>9.6778399999999998</v>
      </c>
      <c r="AD47">
        <v>18.229800000000001</v>
      </c>
      <c r="AE47">
        <v>49.436556000000003</v>
      </c>
      <c r="AF47">
        <v>0</v>
      </c>
      <c r="AG47">
        <v>12.282</v>
      </c>
      <c r="AH47">
        <v>70.172700000000006</v>
      </c>
      <c r="AI47">
        <v>0</v>
      </c>
      <c r="AJ47">
        <v>0</v>
      </c>
      <c r="AK47">
        <v>50.76</v>
      </c>
      <c r="AL47">
        <v>60.423999999999999</v>
      </c>
      <c r="AM47">
        <v>10.5307</v>
      </c>
      <c r="AN47">
        <v>0.66954999999999998</v>
      </c>
      <c r="AO47">
        <v>8.3496000000000006</v>
      </c>
      <c r="AP47">
        <v>5.1239999999999997</v>
      </c>
      <c r="AQ47">
        <v>0</v>
      </c>
      <c r="AR47">
        <v>50.231999999999999</v>
      </c>
      <c r="AS47">
        <v>31.897383000000001</v>
      </c>
      <c r="AT47">
        <v>13.5136</v>
      </c>
      <c r="AU47">
        <v>0</v>
      </c>
      <c r="AV47">
        <v>0</v>
      </c>
      <c r="AW47">
        <v>0</v>
      </c>
      <c r="AX47">
        <v>3.34</v>
      </c>
      <c r="AY47">
        <v>0</v>
      </c>
      <c r="AZ47">
        <f t="shared" si="0"/>
        <v>67.720000000000013</v>
      </c>
      <c r="BA47">
        <f t="shared" si="1"/>
        <v>2323.4412539999998</v>
      </c>
      <c r="BB47">
        <v>44</v>
      </c>
      <c r="BD47">
        <v>8.75</v>
      </c>
      <c r="BE47">
        <v>7</v>
      </c>
      <c r="BF47">
        <v>2</v>
      </c>
      <c r="BG47">
        <v>4</v>
      </c>
      <c r="BH47">
        <v>5.81</v>
      </c>
      <c r="BI47">
        <v>7</v>
      </c>
      <c r="BJ47">
        <v>1.56</v>
      </c>
      <c r="BK47">
        <v>3</v>
      </c>
      <c r="BL47">
        <v>3</v>
      </c>
      <c r="BM47">
        <v>1.61</v>
      </c>
      <c r="BN47">
        <v>0</v>
      </c>
      <c r="BO47">
        <v>15</v>
      </c>
      <c r="BP47">
        <v>2.21</v>
      </c>
      <c r="BQ47">
        <v>4.38</v>
      </c>
      <c r="BR47">
        <v>2</v>
      </c>
      <c r="BS47">
        <v>0.4</v>
      </c>
      <c r="BT47">
        <v>0</v>
      </c>
      <c r="BU47">
        <v>0</v>
      </c>
      <c r="BV47">
        <v>0</v>
      </c>
      <c r="BW47">
        <f t="shared" si="2"/>
        <v>67.720000000000013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9.0782000000000007</v>
      </c>
      <c r="K48">
        <v>360</v>
      </c>
      <c r="L48">
        <v>383.61680000000001</v>
      </c>
      <c r="M48">
        <v>92</v>
      </c>
      <c r="N48">
        <v>118.125</v>
      </c>
      <c r="O48">
        <v>123.66562500000001</v>
      </c>
      <c r="P48">
        <v>133.125</v>
      </c>
      <c r="Q48">
        <v>5.7710999999999997</v>
      </c>
      <c r="R48">
        <v>19.767099999999999</v>
      </c>
      <c r="S48">
        <v>13.703099999999999</v>
      </c>
      <c r="T48">
        <v>0</v>
      </c>
      <c r="U48">
        <v>418.77</v>
      </c>
      <c r="V48">
        <v>3.6194999999999999</v>
      </c>
      <c r="W48">
        <v>19.515799999999999</v>
      </c>
      <c r="X48">
        <v>147.26089999999999</v>
      </c>
      <c r="Y48">
        <v>0</v>
      </c>
      <c r="Z48">
        <v>0</v>
      </c>
      <c r="AA48">
        <v>0</v>
      </c>
      <c r="AB48">
        <v>13.0634</v>
      </c>
      <c r="AC48">
        <v>9.6778399999999998</v>
      </c>
      <c r="AD48">
        <v>18.229800000000001</v>
      </c>
      <c r="AE48">
        <v>49.436556000000003</v>
      </c>
      <c r="AF48">
        <v>0</v>
      </c>
      <c r="AG48">
        <v>12.282</v>
      </c>
      <c r="AH48">
        <v>70.172700000000006</v>
      </c>
      <c r="AI48">
        <v>0</v>
      </c>
      <c r="AJ48">
        <v>0</v>
      </c>
      <c r="AK48">
        <v>50.76</v>
      </c>
      <c r="AL48">
        <v>60.423999999999999</v>
      </c>
      <c r="AM48">
        <v>10.5307</v>
      </c>
      <c r="AN48">
        <v>0.66954999999999998</v>
      </c>
      <c r="AO48">
        <v>8.3496000000000006</v>
      </c>
      <c r="AP48">
        <v>5.1239999999999997</v>
      </c>
      <c r="AQ48">
        <v>0</v>
      </c>
      <c r="AR48">
        <v>50.231999999999999</v>
      </c>
      <c r="AS48">
        <v>31.897383000000001</v>
      </c>
      <c r="AT48">
        <v>11.536</v>
      </c>
      <c r="AU48">
        <v>0</v>
      </c>
      <c r="AV48">
        <v>0</v>
      </c>
      <c r="AW48">
        <v>0</v>
      </c>
      <c r="AX48">
        <v>3.34</v>
      </c>
      <c r="AY48">
        <v>0</v>
      </c>
      <c r="AZ48">
        <f t="shared" si="0"/>
        <v>67.720000000000013</v>
      </c>
      <c r="BA48">
        <f t="shared" si="1"/>
        <v>2321.4636539999997</v>
      </c>
      <c r="BB48">
        <v>45</v>
      </c>
      <c r="BD48">
        <v>8.75</v>
      </c>
      <c r="BE48">
        <v>7</v>
      </c>
      <c r="BF48">
        <v>2</v>
      </c>
      <c r="BG48">
        <v>4</v>
      </c>
      <c r="BH48">
        <v>5.81</v>
      </c>
      <c r="BI48">
        <v>7</v>
      </c>
      <c r="BJ48">
        <v>1.56</v>
      </c>
      <c r="BK48">
        <v>3</v>
      </c>
      <c r="BL48">
        <v>3</v>
      </c>
      <c r="BM48">
        <v>1.61</v>
      </c>
      <c r="BN48">
        <v>0</v>
      </c>
      <c r="BO48">
        <v>15</v>
      </c>
      <c r="BP48">
        <v>2.21</v>
      </c>
      <c r="BQ48">
        <v>4.38</v>
      </c>
      <c r="BR48">
        <v>2</v>
      </c>
      <c r="BS48">
        <v>0.4</v>
      </c>
      <c r="BT48">
        <v>0</v>
      </c>
      <c r="BU48">
        <v>0</v>
      </c>
      <c r="BV48">
        <v>0</v>
      </c>
      <c r="BW48">
        <f t="shared" si="2"/>
        <v>67.720000000000013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9.5844000000000005</v>
      </c>
      <c r="K49">
        <v>360</v>
      </c>
      <c r="L49">
        <v>383.61680000000001</v>
      </c>
      <c r="M49">
        <v>92</v>
      </c>
      <c r="N49">
        <v>118.125</v>
      </c>
      <c r="O49">
        <v>123.66562500000001</v>
      </c>
      <c r="P49">
        <v>133.125</v>
      </c>
      <c r="Q49">
        <v>5.7710999999999997</v>
      </c>
      <c r="R49">
        <v>19.767099999999999</v>
      </c>
      <c r="S49">
        <v>13.703099999999999</v>
      </c>
      <c r="T49">
        <v>0</v>
      </c>
      <c r="U49">
        <v>418.77</v>
      </c>
      <c r="V49">
        <v>3.6194999999999999</v>
      </c>
      <c r="W49">
        <v>34.799309999999998</v>
      </c>
      <c r="X49">
        <v>147.26089999999999</v>
      </c>
      <c r="Y49">
        <v>0</v>
      </c>
      <c r="Z49">
        <v>0</v>
      </c>
      <c r="AA49">
        <v>0</v>
      </c>
      <c r="AB49">
        <v>13.0634</v>
      </c>
      <c r="AC49">
        <v>9.6778399999999998</v>
      </c>
      <c r="AD49">
        <v>18.229800000000001</v>
      </c>
      <c r="AE49">
        <v>49.436556000000003</v>
      </c>
      <c r="AF49">
        <v>0</v>
      </c>
      <c r="AG49">
        <v>12.282</v>
      </c>
      <c r="AH49">
        <v>70.172700000000006</v>
      </c>
      <c r="AI49">
        <v>0</v>
      </c>
      <c r="AJ49">
        <v>0</v>
      </c>
      <c r="AK49">
        <v>50.76</v>
      </c>
      <c r="AL49">
        <v>60.423999999999999</v>
      </c>
      <c r="AM49">
        <v>10.5307</v>
      </c>
      <c r="AN49">
        <v>0.66954999999999998</v>
      </c>
      <c r="AO49">
        <v>8.3496000000000006</v>
      </c>
      <c r="AP49">
        <v>5.1239999999999997</v>
      </c>
      <c r="AQ49">
        <v>0</v>
      </c>
      <c r="AR49">
        <v>50.231999999999999</v>
      </c>
      <c r="AS49">
        <v>31.897383000000001</v>
      </c>
      <c r="AT49">
        <v>13.5136</v>
      </c>
      <c r="AU49">
        <v>0</v>
      </c>
      <c r="AV49">
        <v>0</v>
      </c>
      <c r="AW49">
        <v>0</v>
      </c>
      <c r="AX49">
        <v>3.34</v>
      </c>
      <c r="AY49">
        <v>0</v>
      </c>
      <c r="AZ49">
        <f t="shared" si="0"/>
        <v>67.600000000000009</v>
      </c>
      <c r="BA49">
        <f t="shared" si="1"/>
        <v>2339.1109640000004</v>
      </c>
      <c r="BB49">
        <v>46</v>
      </c>
      <c r="BD49">
        <v>8.6300000000000008</v>
      </c>
      <c r="BE49">
        <v>7</v>
      </c>
      <c r="BF49">
        <v>2</v>
      </c>
      <c r="BG49">
        <v>4</v>
      </c>
      <c r="BH49">
        <v>5.81</v>
      </c>
      <c r="BI49">
        <v>7</v>
      </c>
      <c r="BJ49">
        <v>1.56</v>
      </c>
      <c r="BK49">
        <v>3</v>
      </c>
      <c r="BL49">
        <v>3</v>
      </c>
      <c r="BM49">
        <v>1.61</v>
      </c>
      <c r="BN49">
        <v>0</v>
      </c>
      <c r="BO49">
        <v>15</v>
      </c>
      <c r="BP49">
        <v>2.21</v>
      </c>
      <c r="BQ49">
        <v>4.38</v>
      </c>
      <c r="BR49">
        <v>2</v>
      </c>
      <c r="BS49">
        <v>0.4</v>
      </c>
      <c r="BT49">
        <v>0</v>
      </c>
      <c r="BU49">
        <v>0</v>
      </c>
      <c r="BV49">
        <v>0</v>
      </c>
      <c r="BW49">
        <f t="shared" si="2"/>
        <v>67.600000000000009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9.5844000000000005</v>
      </c>
      <c r="K50">
        <v>445.03320000000002</v>
      </c>
      <c r="L50">
        <v>483.61680000000001</v>
      </c>
      <c r="M50">
        <v>92</v>
      </c>
      <c r="N50">
        <v>118.125</v>
      </c>
      <c r="O50">
        <v>123.66562500000001</v>
      </c>
      <c r="P50">
        <v>133.125</v>
      </c>
      <c r="Q50">
        <v>5.7710999999999997</v>
      </c>
      <c r="R50">
        <v>19.767099999999999</v>
      </c>
      <c r="S50">
        <v>13.703099999999999</v>
      </c>
      <c r="T50">
        <v>0</v>
      </c>
      <c r="U50">
        <v>418.77</v>
      </c>
      <c r="V50">
        <v>3.6194999999999999</v>
      </c>
      <c r="W50">
        <v>34.799309999999998</v>
      </c>
      <c r="X50">
        <v>147.26089999999999</v>
      </c>
      <c r="Y50">
        <v>0</v>
      </c>
      <c r="Z50">
        <v>0</v>
      </c>
      <c r="AA50">
        <v>0</v>
      </c>
      <c r="AB50">
        <v>13.0634</v>
      </c>
      <c r="AC50">
        <v>9.6778399999999998</v>
      </c>
      <c r="AD50">
        <v>18.229800000000001</v>
      </c>
      <c r="AE50">
        <v>49.436556000000003</v>
      </c>
      <c r="AF50">
        <v>0</v>
      </c>
      <c r="AG50">
        <v>12.282</v>
      </c>
      <c r="AH50">
        <v>70.172700000000006</v>
      </c>
      <c r="AI50">
        <v>0</v>
      </c>
      <c r="AJ50">
        <v>0</v>
      </c>
      <c r="AK50">
        <v>50.76</v>
      </c>
      <c r="AL50">
        <v>60.423999999999999</v>
      </c>
      <c r="AM50">
        <v>10.5307</v>
      </c>
      <c r="AN50">
        <v>0.66954999999999998</v>
      </c>
      <c r="AO50">
        <v>8.3496000000000006</v>
      </c>
      <c r="AP50">
        <v>5.1239999999999997</v>
      </c>
      <c r="AQ50">
        <v>0</v>
      </c>
      <c r="AR50">
        <v>50.231999999999999</v>
      </c>
      <c r="AS50">
        <v>31.897383000000001</v>
      </c>
      <c r="AT50">
        <v>13.5136</v>
      </c>
      <c r="AU50">
        <v>0</v>
      </c>
      <c r="AV50">
        <v>0</v>
      </c>
      <c r="AW50">
        <v>0</v>
      </c>
      <c r="AX50">
        <v>3.34</v>
      </c>
      <c r="AY50">
        <v>0</v>
      </c>
      <c r="AZ50">
        <f t="shared" si="0"/>
        <v>67.600000000000009</v>
      </c>
      <c r="BA50">
        <f t="shared" si="1"/>
        <v>2524.1441640000007</v>
      </c>
      <c r="BB50">
        <v>47</v>
      </c>
      <c r="BD50">
        <v>8.6300000000000008</v>
      </c>
      <c r="BE50">
        <v>7</v>
      </c>
      <c r="BF50">
        <v>2</v>
      </c>
      <c r="BG50">
        <v>4</v>
      </c>
      <c r="BH50">
        <v>5.81</v>
      </c>
      <c r="BI50">
        <v>7</v>
      </c>
      <c r="BJ50">
        <v>1.56</v>
      </c>
      <c r="BK50">
        <v>3</v>
      </c>
      <c r="BL50">
        <v>3</v>
      </c>
      <c r="BM50">
        <v>1.61</v>
      </c>
      <c r="BN50">
        <v>0</v>
      </c>
      <c r="BO50">
        <v>15</v>
      </c>
      <c r="BP50">
        <v>2.21</v>
      </c>
      <c r="BQ50">
        <v>4.38</v>
      </c>
      <c r="BR50">
        <v>2</v>
      </c>
      <c r="BS50">
        <v>0.4</v>
      </c>
      <c r="BT50">
        <v>0</v>
      </c>
      <c r="BU50">
        <v>0</v>
      </c>
      <c r="BV50">
        <v>0</v>
      </c>
      <c r="BW50">
        <f t="shared" si="2"/>
        <v>67.600000000000009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9.5844000000000005</v>
      </c>
      <c r="K51">
        <v>454.44209999999998</v>
      </c>
      <c r="L51">
        <v>623.61680000000001</v>
      </c>
      <c r="M51">
        <v>92</v>
      </c>
      <c r="N51">
        <v>118.125</v>
      </c>
      <c r="O51">
        <v>123.66562500000001</v>
      </c>
      <c r="P51">
        <v>133.125</v>
      </c>
      <c r="Q51">
        <v>9.1182999999999996</v>
      </c>
      <c r="R51">
        <v>28.772400000000001</v>
      </c>
      <c r="S51">
        <v>18.799600000000002</v>
      </c>
      <c r="T51">
        <v>0</v>
      </c>
      <c r="U51">
        <v>418.77</v>
      </c>
      <c r="V51">
        <v>7.9913999999999996</v>
      </c>
      <c r="W51">
        <v>34.799309999999998</v>
      </c>
      <c r="X51">
        <v>147.26089999999999</v>
      </c>
      <c r="Y51">
        <v>0</v>
      </c>
      <c r="Z51">
        <v>0</v>
      </c>
      <c r="AA51">
        <v>0</v>
      </c>
      <c r="AB51">
        <v>13.0634</v>
      </c>
      <c r="AC51">
        <v>9.6778399999999998</v>
      </c>
      <c r="AD51">
        <v>18.229800000000001</v>
      </c>
      <c r="AE51">
        <v>49.436556000000003</v>
      </c>
      <c r="AF51">
        <v>0</v>
      </c>
      <c r="AG51">
        <v>12.282</v>
      </c>
      <c r="AH51">
        <v>70.172700000000006</v>
      </c>
      <c r="AI51">
        <v>0</v>
      </c>
      <c r="AJ51">
        <v>0</v>
      </c>
      <c r="AK51">
        <v>50.76</v>
      </c>
      <c r="AL51">
        <v>60.423999999999999</v>
      </c>
      <c r="AM51">
        <v>10.5307</v>
      </c>
      <c r="AN51">
        <v>0.66954999999999998</v>
      </c>
      <c r="AO51">
        <v>7.8204000000000002</v>
      </c>
      <c r="AP51">
        <v>5.1239999999999997</v>
      </c>
      <c r="AQ51">
        <v>0</v>
      </c>
      <c r="AR51">
        <v>50.231999999999999</v>
      </c>
      <c r="AS51">
        <v>31.897383000000001</v>
      </c>
      <c r="AT51">
        <v>13.5136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66.970000000000013</v>
      </c>
      <c r="BA51">
        <f t="shared" si="1"/>
        <v>2690.8747640000006</v>
      </c>
      <c r="BB51">
        <v>48</v>
      </c>
      <c r="BD51">
        <v>8</v>
      </c>
      <c r="BE51">
        <v>7</v>
      </c>
      <c r="BF51">
        <v>2</v>
      </c>
      <c r="BG51">
        <v>4</v>
      </c>
      <c r="BH51">
        <v>5.81</v>
      </c>
      <c r="BI51">
        <v>7</v>
      </c>
      <c r="BJ51">
        <v>1.56</v>
      </c>
      <c r="BK51">
        <v>3</v>
      </c>
      <c r="BL51">
        <v>3</v>
      </c>
      <c r="BM51">
        <v>1.61</v>
      </c>
      <c r="BN51">
        <v>0</v>
      </c>
      <c r="BO51">
        <v>15</v>
      </c>
      <c r="BP51">
        <v>2.21</v>
      </c>
      <c r="BQ51">
        <v>4.38</v>
      </c>
      <c r="BR51">
        <v>2</v>
      </c>
      <c r="BS51">
        <v>0.4</v>
      </c>
      <c r="BT51">
        <v>0</v>
      </c>
      <c r="BU51">
        <v>0</v>
      </c>
      <c r="BV51">
        <v>0</v>
      </c>
      <c r="BW51">
        <f t="shared" si="2"/>
        <v>66.970000000000013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9.5844000000000005</v>
      </c>
      <c r="K52">
        <v>454.44209999999998</v>
      </c>
      <c r="L52">
        <v>642.11180000000002</v>
      </c>
      <c r="M52">
        <v>92</v>
      </c>
      <c r="N52">
        <v>118.125</v>
      </c>
      <c r="O52">
        <v>123.66562500000001</v>
      </c>
      <c r="P52">
        <v>133.125</v>
      </c>
      <c r="Q52">
        <v>9.1182999999999996</v>
      </c>
      <c r="R52">
        <v>28.772400000000001</v>
      </c>
      <c r="S52">
        <v>18.799600000000002</v>
      </c>
      <c r="T52">
        <v>0</v>
      </c>
      <c r="U52">
        <v>418.77</v>
      </c>
      <c r="V52">
        <v>7.9913999999999996</v>
      </c>
      <c r="W52">
        <v>34.799309999999998</v>
      </c>
      <c r="X52">
        <v>147.26089999999999</v>
      </c>
      <c r="Y52">
        <v>0</v>
      </c>
      <c r="Z52">
        <v>0</v>
      </c>
      <c r="AA52">
        <v>0</v>
      </c>
      <c r="AB52">
        <v>13.0634</v>
      </c>
      <c r="AC52">
        <v>9.6778399999999998</v>
      </c>
      <c r="AD52">
        <v>18.229800000000001</v>
      </c>
      <c r="AE52">
        <v>49.436556000000003</v>
      </c>
      <c r="AF52">
        <v>0</v>
      </c>
      <c r="AG52">
        <v>12.282</v>
      </c>
      <c r="AH52">
        <v>70.172700000000006</v>
      </c>
      <c r="AI52">
        <v>0</v>
      </c>
      <c r="AJ52">
        <v>0</v>
      </c>
      <c r="AK52">
        <v>50.76</v>
      </c>
      <c r="AL52">
        <v>60.423999999999999</v>
      </c>
      <c r="AM52">
        <v>10.5307</v>
      </c>
      <c r="AN52">
        <v>0.66954999999999998</v>
      </c>
      <c r="AO52">
        <v>7.8204000000000002</v>
      </c>
      <c r="AP52">
        <v>5.1239999999999997</v>
      </c>
      <c r="AQ52">
        <v>0</v>
      </c>
      <c r="AR52">
        <v>50.231999999999999</v>
      </c>
      <c r="AS52">
        <v>31.897383000000001</v>
      </c>
      <c r="AT52">
        <v>13.5136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66.970000000000013</v>
      </c>
      <c r="BA52">
        <f t="shared" si="1"/>
        <v>2709.3697640000005</v>
      </c>
      <c r="BB52">
        <v>49</v>
      </c>
      <c r="BD52">
        <v>8</v>
      </c>
      <c r="BE52">
        <v>7</v>
      </c>
      <c r="BF52">
        <v>2</v>
      </c>
      <c r="BG52">
        <v>4</v>
      </c>
      <c r="BH52">
        <v>5.81</v>
      </c>
      <c r="BI52">
        <v>7</v>
      </c>
      <c r="BJ52">
        <v>1.56</v>
      </c>
      <c r="BK52">
        <v>3</v>
      </c>
      <c r="BL52">
        <v>3</v>
      </c>
      <c r="BM52">
        <v>1.61</v>
      </c>
      <c r="BN52">
        <v>0</v>
      </c>
      <c r="BO52">
        <v>15</v>
      </c>
      <c r="BP52">
        <v>2.21</v>
      </c>
      <c r="BQ52">
        <v>4.38</v>
      </c>
      <c r="BR52">
        <v>2</v>
      </c>
      <c r="BS52">
        <v>0.4</v>
      </c>
      <c r="BT52">
        <v>0</v>
      </c>
      <c r="BU52">
        <v>0</v>
      </c>
      <c r="BV52">
        <v>0</v>
      </c>
      <c r="BW52">
        <f t="shared" si="2"/>
        <v>66.970000000000013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9.5844000000000005</v>
      </c>
      <c r="K53">
        <v>454.44209999999998</v>
      </c>
      <c r="L53">
        <v>653.15</v>
      </c>
      <c r="M53">
        <v>92</v>
      </c>
      <c r="N53">
        <v>118.125</v>
      </c>
      <c r="O53">
        <v>123.66562500000001</v>
      </c>
      <c r="P53">
        <v>133.125</v>
      </c>
      <c r="Q53">
        <v>10.91</v>
      </c>
      <c r="R53">
        <v>42.390099999999997</v>
      </c>
      <c r="S53">
        <v>26.3901</v>
      </c>
      <c r="T53">
        <v>0</v>
      </c>
      <c r="U53">
        <v>418.77</v>
      </c>
      <c r="V53">
        <v>14.25</v>
      </c>
      <c r="W53">
        <v>34.799309999999998</v>
      </c>
      <c r="X53">
        <v>147.26089999999999</v>
      </c>
      <c r="Y53">
        <v>0</v>
      </c>
      <c r="Z53">
        <v>0</v>
      </c>
      <c r="AA53">
        <v>0</v>
      </c>
      <c r="AB53">
        <v>13.0634</v>
      </c>
      <c r="AC53">
        <v>9.6778399999999998</v>
      </c>
      <c r="AD53">
        <v>18.229800000000001</v>
      </c>
      <c r="AE53">
        <v>49.436556000000003</v>
      </c>
      <c r="AF53">
        <v>0</v>
      </c>
      <c r="AG53">
        <v>12.282</v>
      </c>
      <c r="AH53">
        <v>70.172700000000006</v>
      </c>
      <c r="AI53">
        <v>0</v>
      </c>
      <c r="AJ53">
        <v>0</v>
      </c>
      <c r="AK53">
        <v>50.76</v>
      </c>
      <c r="AL53">
        <v>60.423999999999999</v>
      </c>
      <c r="AM53">
        <v>10.5307</v>
      </c>
      <c r="AN53">
        <v>0.66954999999999998</v>
      </c>
      <c r="AO53">
        <v>7.8204000000000002</v>
      </c>
      <c r="AP53">
        <v>11.7852</v>
      </c>
      <c r="AQ53">
        <v>1.26</v>
      </c>
      <c r="AR53">
        <v>50.231999999999999</v>
      </c>
      <c r="AS53">
        <v>31.897383000000001</v>
      </c>
      <c r="AT53">
        <v>14.007999999999999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66.970000000000013</v>
      </c>
      <c r="BA53">
        <f t="shared" si="1"/>
        <v>2758.0820640000002</v>
      </c>
      <c r="BB53">
        <v>50</v>
      </c>
      <c r="BD53">
        <v>8</v>
      </c>
      <c r="BE53">
        <v>7</v>
      </c>
      <c r="BF53">
        <v>2</v>
      </c>
      <c r="BG53">
        <v>4</v>
      </c>
      <c r="BH53">
        <v>5.81</v>
      </c>
      <c r="BI53">
        <v>7</v>
      </c>
      <c r="BJ53">
        <v>1.56</v>
      </c>
      <c r="BK53">
        <v>3</v>
      </c>
      <c r="BL53">
        <v>3</v>
      </c>
      <c r="BM53">
        <v>1.61</v>
      </c>
      <c r="BN53">
        <v>0</v>
      </c>
      <c r="BO53">
        <v>15</v>
      </c>
      <c r="BP53">
        <v>2.21</v>
      </c>
      <c r="BQ53">
        <v>4.38</v>
      </c>
      <c r="BR53">
        <v>2</v>
      </c>
      <c r="BS53">
        <v>0.4</v>
      </c>
      <c r="BT53">
        <v>0</v>
      </c>
      <c r="BU53">
        <v>0</v>
      </c>
      <c r="BV53">
        <v>0</v>
      </c>
      <c r="BW53">
        <f t="shared" si="2"/>
        <v>66.970000000000013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9.5844000000000005</v>
      </c>
      <c r="K54">
        <v>454.44209999999998</v>
      </c>
      <c r="L54">
        <v>653.15</v>
      </c>
      <c r="M54">
        <v>92</v>
      </c>
      <c r="N54">
        <v>118.125</v>
      </c>
      <c r="O54">
        <v>123.66562500000001</v>
      </c>
      <c r="P54">
        <v>133.125</v>
      </c>
      <c r="Q54">
        <v>10.91</v>
      </c>
      <c r="R54">
        <v>42.390099999999997</v>
      </c>
      <c r="S54">
        <v>26.3901</v>
      </c>
      <c r="T54">
        <v>0</v>
      </c>
      <c r="U54">
        <v>418.77</v>
      </c>
      <c r="V54">
        <v>14.25</v>
      </c>
      <c r="W54">
        <v>34.799309999999998</v>
      </c>
      <c r="X54">
        <v>147.26089999999999</v>
      </c>
      <c r="Y54">
        <v>0</v>
      </c>
      <c r="Z54">
        <v>0</v>
      </c>
      <c r="AA54">
        <v>0</v>
      </c>
      <c r="AB54">
        <v>13.17004</v>
      </c>
      <c r="AC54">
        <v>9.6778399999999998</v>
      </c>
      <c r="AD54">
        <v>18.229800000000001</v>
      </c>
      <c r="AE54">
        <v>49.436556000000003</v>
      </c>
      <c r="AF54">
        <v>0</v>
      </c>
      <c r="AG54">
        <v>12.282</v>
      </c>
      <c r="AH54">
        <v>70.172700000000006</v>
      </c>
      <c r="AI54">
        <v>0</v>
      </c>
      <c r="AJ54">
        <v>0</v>
      </c>
      <c r="AK54">
        <v>50.76</v>
      </c>
      <c r="AL54">
        <v>60.423999999999999</v>
      </c>
      <c r="AM54">
        <v>10.5307</v>
      </c>
      <c r="AN54">
        <v>0.66954999999999998</v>
      </c>
      <c r="AO54">
        <v>7.8204000000000002</v>
      </c>
      <c r="AP54">
        <v>11.7852</v>
      </c>
      <c r="AQ54">
        <v>7.875</v>
      </c>
      <c r="AR54">
        <v>50.231999999999999</v>
      </c>
      <c r="AS54">
        <v>31.897383000000001</v>
      </c>
      <c r="AT54">
        <v>14.007999999999999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66.970000000000013</v>
      </c>
      <c r="BA54">
        <f t="shared" si="1"/>
        <v>2764.8037039999999</v>
      </c>
      <c r="BB54">
        <v>51</v>
      </c>
      <c r="BD54">
        <v>8</v>
      </c>
      <c r="BE54">
        <v>7</v>
      </c>
      <c r="BF54">
        <v>2</v>
      </c>
      <c r="BG54">
        <v>4</v>
      </c>
      <c r="BH54">
        <v>5.81</v>
      </c>
      <c r="BI54">
        <v>7</v>
      </c>
      <c r="BJ54">
        <v>1.56</v>
      </c>
      <c r="BK54">
        <v>3</v>
      </c>
      <c r="BL54">
        <v>3</v>
      </c>
      <c r="BM54">
        <v>1.61</v>
      </c>
      <c r="BN54">
        <v>0</v>
      </c>
      <c r="BO54">
        <v>15</v>
      </c>
      <c r="BP54">
        <v>2.21</v>
      </c>
      <c r="BQ54">
        <v>4.38</v>
      </c>
      <c r="BR54">
        <v>2</v>
      </c>
      <c r="BS54">
        <v>0.4</v>
      </c>
      <c r="BT54">
        <v>0</v>
      </c>
      <c r="BU54">
        <v>0</v>
      </c>
      <c r="BV54">
        <v>0</v>
      </c>
      <c r="BW54">
        <f t="shared" si="2"/>
        <v>66.970000000000013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9.5844000000000005</v>
      </c>
      <c r="K55">
        <v>454.44209999999998</v>
      </c>
      <c r="L55">
        <v>653.15</v>
      </c>
      <c r="M55">
        <v>92</v>
      </c>
      <c r="N55">
        <v>118.125</v>
      </c>
      <c r="O55">
        <v>123.66562500000001</v>
      </c>
      <c r="P55">
        <v>133.125</v>
      </c>
      <c r="Q55">
        <v>10.91</v>
      </c>
      <c r="R55">
        <v>42.390099999999997</v>
      </c>
      <c r="S55">
        <v>26.3901</v>
      </c>
      <c r="T55">
        <v>0</v>
      </c>
      <c r="U55">
        <v>418.77</v>
      </c>
      <c r="V55">
        <v>14.25</v>
      </c>
      <c r="W55">
        <v>34.799309999999998</v>
      </c>
      <c r="X55">
        <v>147.26089999999999</v>
      </c>
      <c r="Y55">
        <v>0</v>
      </c>
      <c r="Z55">
        <v>0</v>
      </c>
      <c r="AA55">
        <v>0</v>
      </c>
      <c r="AB55">
        <v>13.17004</v>
      </c>
      <c r="AC55">
        <v>9.6778399999999998</v>
      </c>
      <c r="AD55">
        <v>18.229800000000001</v>
      </c>
      <c r="AE55">
        <v>49.436556000000003</v>
      </c>
      <c r="AF55">
        <v>8.8740000000000006</v>
      </c>
      <c r="AG55">
        <v>12.282</v>
      </c>
      <c r="AH55">
        <v>70.172700000000006</v>
      </c>
      <c r="AI55">
        <v>0</v>
      </c>
      <c r="AJ55">
        <v>0</v>
      </c>
      <c r="AK55">
        <v>50.76</v>
      </c>
      <c r="AL55">
        <v>60.423999999999999</v>
      </c>
      <c r="AM55">
        <v>10.5307</v>
      </c>
      <c r="AN55">
        <v>0.66954999999999998</v>
      </c>
      <c r="AO55">
        <v>7.7910000000000004</v>
      </c>
      <c r="AP55">
        <v>3.5868000000000002</v>
      </c>
      <c r="AQ55">
        <v>15.75</v>
      </c>
      <c r="AR55">
        <v>50.231999999999999</v>
      </c>
      <c r="AS55">
        <v>31.897383000000001</v>
      </c>
      <c r="AT55">
        <v>14.007999999999999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66.970000000000013</v>
      </c>
      <c r="BA55">
        <f t="shared" si="1"/>
        <v>2773.3249040000001</v>
      </c>
      <c r="BB55">
        <v>52</v>
      </c>
      <c r="BD55">
        <v>8</v>
      </c>
      <c r="BE55">
        <v>7</v>
      </c>
      <c r="BF55">
        <v>2</v>
      </c>
      <c r="BG55">
        <v>4</v>
      </c>
      <c r="BH55">
        <v>5.81</v>
      </c>
      <c r="BI55">
        <v>7</v>
      </c>
      <c r="BJ55">
        <v>1.56</v>
      </c>
      <c r="BK55">
        <v>3</v>
      </c>
      <c r="BL55">
        <v>3</v>
      </c>
      <c r="BM55">
        <v>1.61</v>
      </c>
      <c r="BN55">
        <v>0</v>
      </c>
      <c r="BO55">
        <v>15</v>
      </c>
      <c r="BP55">
        <v>2.21</v>
      </c>
      <c r="BQ55">
        <v>4.38</v>
      </c>
      <c r="BR55">
        <v>2</v>
      </c>
      <c r="BS55">
        <v>0.4</v>
      </c>
      <c r="BT55">
        <v>0</v>
      </c>
      <c r="BU55">
        <v>0</v>
      </c>
      <c r="BV55">
        <v>0</v>
      </c>
      <c r="BW55">
        <f t="shared" si="2"/>
        <v>66.970000000000013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9.5844000000000005</v>
      </c>
      <c r="K56">
        <v>454.44209999999998</v>
      </c>
      <c r="L56">
        <v>653.15</v>
      </c>
      <c r="M56">
        <v>92</v>
      </c>
      <c r="N56">
        <v>118.125</v>
      </c>
      <c r="O56">
        <v>123.66562500000001</v>
      </c>
      <c r="P56">
        <v>133.125</v>
      </c>
      <c r="Q56">
        <v>10.91</v>
      </c>
      <c r="R56">
        <v>42.390099999999997</v>
      </c>
      <c r="S56">
        <v>26.3901</v>
      </c>
      <c r="T56">
        <v>0</v>
      </c>
      <c r="U56">
        <v>418.77</v>
      </c>
      <c r="V56">
        <v>14.25</v>
      </c>
      <c r="W56">
        <v>34.799309999999998</v>
      </c>
      <c r="X56">
        <v>147.26089999999999</v>
      </c>
      <c r="Y56">
        <v>0</v>
      </c>
      <c r="Z56">
        <v>0</v>
      </c>
      <c r="AA56">
        <v>0</v>
      </c>
      <c r="AB56">
        <v>13.17004</v>
      </c>
      <c r="AC56">
        <v>9.6778399999999998</v>
      </c>
      <c r="AD56">
        <v>18.229800000000001</v>
      </c>
      <c r="AE56">
        <v>49.436556000000003</v>
      </c>
      <c r="AF56">
        <v>8.8740000000000006</v>
      </c>
      <c r="AG56">
        <v>12.282</v>
      </c>
      <c r="AH56">
        <v>70.172700000000006</v>
      </c>
      <c r="AI56">
        <v>0</v>
      </c>
      <c r="AJ56">
        <v>0</v>
      </c>
      <c r="AK56">
        <v>50.76</v>
      </c>
      <c r="AL56">
        <v>60.423999999999999</v>
      </c>
      <c r="AM56">
        <v>10.5307</v>
      </c>
      <c r="AN56">
        <v>0.66954999999999998</v>
      </c>
      <c r="AO56">
        <v>7.7910000000000004</v>
      </c>
      <c r="AP56">
        <v>3.5868000000000002</v>
      </c>
      <c r="AQ56">
        <v>15.75</v>
      </c>
      <c r="AR56">
        <v>50.231999999999999</v>
      </c>
      <c r="AS56">
        <v>31.897383000000001</v>
      </c>
      <c r="AT56">
        <v>14.007999999999999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66.970000000000013</v>
      </c>
      <c r="BA56">
        <f t="shared" si="1"/>
        <v>2773.3249040000001</v>
      </c>
      <c r="BB56">
        <v>53</v>
      </c>
      <c r="BD56">
        <v>8</v>
      </c>
      <c r="BE56">
        <v>7</v>
      </c>
      <c r="BF56">
        <v>2</v>
      </c>
      <c r="BG56">
        <v>4</v>
      </c>
      <c r="BH56">
        <v>5.81</v>
      </c>
      <c r="BI56">
        <v>7</v>
      </c>
      <c r="BJ56">
        <v>1.56</v>
      </c>
      <c r="BK56">
        <v>3</v>
      </c>
      <c r="BL56">
        <v>3</v>
      </c>
      <c r="BM56">
        <v>1.61</v>
      </c>
      <c r="BN56">
        <v>0</v>
      </c>
      <c r="BO56">
        <v>15</v>
      </c>
      <c r="BP56">
        <v>2.21</v>
      </c>
      <c r="BQ56">
        <v>4.38</v>
      </c>
      <c r="BR56">
        <v>2</v>
      </c>
      <c r="BS56">
        <v>0.4</v>
      </c>
      <c r="BT56">
        <v>0</v>
      </c>
      <c r="BU56">
        <v>0</v>
      </c>
      <c r="BV56">
        <v>0</v>
      </c>
      <c r="BW56">
        <f t="shared" si="2"/>
        <v>66.970000000000013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9.5844000000000005</v>
      </c>
      <c r="K57">
        <v>454.44209999999998</v>
      </c>
      <c r="L57">
        <v>653.15</v>
      </c>
      <c r="M57">
        <v>92</v>
      </c>
      <c r="N57">
        <v>118.125</v>
      </c>
      <c r="O57">
        <v>123.66562500000001</v>
      </c>
      <c r="P57">
        <v>133.125</v>
      </c>
      <c r="Q57">
        <v>10.91</v>
      </c>
      <c r="R57">
        <v>42.390099999999997</v>
      </c>
      <c r="S57">
        <v>26.3901</v>
      </c>
      <c r="T57">
        <v>0</v>
      </c>
      <c r="U57">
        <v>393.75</v>
      </c>
      <c r="V57">
        <v>14.25</v>
      </c>
      <c r="W57">
        <v>34.799309999999998</v>
      </c>
      <c r="X57">
        <v>147.26089999999999</v>
      </c>
      <c r="Y57">
        <v>0</v>
      </c>
      <c r="Z57">
        <v>0</v>
      </c>
      <c r="AA57">
        <v>0</v>
      </c>
      <c r="AB57">
        <v>13.17004</v>
      </c>
      <c r="AC57">
        <v>9.6778399999999998</v>
      </c>
      <c r="AD57">
        <v>18.229800000000001</v>
      </c>
      <c r="AE57">
        <v>49.436556000000003</v>
      </c>
      <c r="AF57">
        <v>8.8740000000000006</v>
      </c>
      <c r="AG57">
        <v>12.282</v>
      </c>
      <c r="AH57">
        <v>70.172700000000006</v>
      </c>
      <c r="AI57">
        <v>0</v>
      </c>
      <c r="AJ57">
        <v>0</v>
      </c>
      <c r="AK57">
        <v>50.76</v>
      </c>
      <c r="AL57">
        <v>60.423999999999999</v>
      </c>
      <c r="AM57">
        <v>10.5307</v>
      </c>
      <c r="AN57">
        <v>0.66954999999999998</v>
      </c>
      <c r="AO57">
        <v>7.7910000000000004</v>
      </c>
      <c r="AP57">
        <v>3.5868000000000002</v>
      </c>
      <c r="AQ57">
        <v>15.75</v>
      </c>
      <c r="AR57">
        <v>50.231999999999999</v>
      </c>
      <c r="AS57">
        <v>31.897383000000001</v>
      </c>
      <c r="AT57">
        <v>14.007999999999999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66.970000000000013</v>
      </c>
      <c r="BA57">
        <f t="shared" si="1"/>
        <v>2748.3049039999996</v>
      </c>
      <c r="BB57">
        <v>54</v>
      </c>
      <c r="BD57">
        <v>8</v>
      </c>
      <c r="BE57">
        <v>7</v>
      </c>
      <c r="BF57">
        <v>2</v>
      </c>
      <c r="BG57">
        <v>4</v>
      </c>
      <c r="BH57">
        <v>5.81</v>
      </c>
      <c r="BI57">
        <v>7</v>
      </c>
      <c r="BJ57">
        <v>1.56</v>
      </c>
      <c r="BK57">
        <v>3</v>
      </c>
      <c r="BL57">
        <v>3</v>
      </c>
      <c r="BM57">
        <v>1.61</v>
      </c>
      <c r="BN57">
        <v>0</v>
      </c>
      <c r="BO57">
        <v>15</v>
      </c>
      <c r="BP57">
        <v>2.21</v>
      </c>
      <c r="BQ57">
        <v>4.38</v>
      </c>
      <c r="BR57">
        <v>2</v>
      </c>
      <c r="BS57">
        <v>0.4</v>
      </c>
      <c r="BT57">
        <v>0</v>
      </c>
      <c r="BU57">
        <v>0</v>
      </c>
      <c r="BV57">
        <v>0</v>
      </c>
      <c r="BW57">
        <f t="shared" si="2"/>
        <v>66.970000000000013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9.5844000000000005</v>
      </c>
      <c r="K58">
        <v>482.44209999999998</v>
      </c>
      <c r="L58">
        <v>653.15</v>
      </c>
      <c r="M58">
        <v>92</v>
      </c>
      <c r="N58">
        <v>118.125</v>
      </c>
      <c r="O58">
        <v>123.66562500000001</v>
      </c>
      <c r="P58">
        <v>133.125</v>
      </c>
      <c r="Q58">
        <v>10.91</v>
      </c>
      <c r="R58">
        <v>42.390099999999997</v>
      </c>
      <c r="S58">
        <v>26.3901</v>
      </c>
      <c r="T58">
        <v>0</v>
      </c>
      <c r="U58">
        <v>371.25</v>
      </c>
      <c r="V58">
        <v>14.25</v>
      </c>
      <c r="W58">
        <v>34.799309999999998</v>
      </c>
      <c r="X58">
        <v>147.26089999999999</v>
      </c>
      <c r="Y58">
        <v>0</v>
      </c>
      <c r="Z58">
        <v>0</v>
      </c>
      <c r="AA58">
        <v>0</v>
      </c>
      <c r="AB58">
        <v>13.17004</v>
      </c>
      <c r="AC58">
        <v>9.6778399999999998</v>
      </c>
      <c r="AD58">
        <v>18.229800000000001</v>
      </c>
      <c r="AE58">
        <v>49.436556000000003</v>
      </c>
      <c r="AF58">
        <v>8.8740000000000006</v>
      </c>
      <c r="AG58">
        <v>12.282</v>
      </c>
      <c r="AH58">
        <v>70.172700000000006</v>
      </c>
      <c r="AI58">
        <v>0</v>
      </c>
      <c r="AJ58">
        <v>0</v>
      </c>
      <c r="AK58">
        <v>50.76</v>
      </c>
      <c r="AL58">
        <v>60.423999999999999</v>
      </c>
      <c r="AM58">
        <v>10.5307</v>
      </c>
      <c r="AN58">
        <v>0.66954999999999998</v>
      </c>
      <c r="AO58">
        <v>7.7910000000000004</v>
      </c>
      <c r="AP58">
        <v>3.5868000000000002</v>
      </c>
      <c r="AQ58">
        <v>15.75</v>
      </c>
      <c r="AR58">
        <v>50.231999999999999</v>
      </c>
      <c r="AS58">
        <v>31.897383000000001</v>
      </c>
      <c r="AT58">
        <v>14.007999999999999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66.970000000000013</v>
      </c>
      <c r="BA58">
        <f t="shared" si="1"/>
        <v>2753.8049039999996</v>
      </c>
      <c r="BB58">
        <v>55</v>
      </c>
      <c r="BD58">
        <v>8</v>
      </c>
      <c r="BE58">
        <v>7</v>
      </c>
      <c r="BF58">
        <v>2</v>
      </c>
      <c r="BG58">
        <v>4</v>
      </c>
      <c r="BH58">
        <v>5.81</v>
      </c>
      <c r="BI58">
        <v>7</v>
      </c>
      <c r="BJ58">
        <v>1.56</v>
      </c>
      <c r="BK58">
        <v>3</v>
      </c>
      <c r="BL58">
        <v>3</v>
      </c>
      <c r="BM58">
        <v>1.61</v>
      </c>
      <c r="BN58">
        <v>0</v>
      </c>
      <c r="BO58">
        <v>15</v>
      </c>
      <c r="BP58">
        <v>2.21</v>
      </c>
      <c r="BQ58">
        <v>4.38</v>
      </c>
      <c r="BR58">
        <v>2</v>
      </c>
      <c r="BS58">
        <v>0.4</v>
      </c>
      <c r="BT58">
        <v>0</v>
      </c>
      <c r="BU58">
        <v>0</v>
      </c>
      <c r="BV58">
        <v>0</v>
      </c>
      <c r="BW58">
        <f t="shared" si="2"/>
        <v>66.970000000000013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9.5844000000000005</v>
      </c>
      <c r="K59">
        <v>502.44209999999998</v>
      </c>
      <c r="L59">
        <v>653.15</v>
      </c>
      <c r="M59">
        <v>92</v>
      </c>
      <c r="N59">
        <v>118.125</v>
      </c>
      <c r="O59">
        <v>123.66562500000001</v>
      </c>
      <c r="P59">
        <v>133.125</v>
      </c>
      <c r="Q59">
        <v>10.91</v>
      </c>
      <c r="R59">
        <v>42.390099999999997</v>
      </c>
      <c r="S59">
        <v>26.3901</v>
      </c>
      <c r="T59">
        <v>0</v>
      </c>
      <c r="U59">
        <v>348.97500000000002</v>
      </c>
      <c r="V59">
        <v>14.25</v>
      </c>
      <c r="W59">
        <v>34.799309999999998</v>
      </c>
      <c r="X59">
        <v>147.26089999999999</v>
      </c>
      <c r="Y59">
        <v>0</v>
      </c>
      <c r="Z59">
        <v>0</v>
      </c>
      <c r="AA59">
        <v>0</v>
      </c>
      <c r="AB59">
        <v>13.17004</v>
      </c>
      <c r="AC59">
        <v>9.6778399999999998</v>
      </c>
      <c r="AD59">
        <v>18.229800000000001</v>
      </c>
      <c r="AE59">
        <v>49.436556000000003</v>
      </c>
      <c r="AF59">
        <v>8.8740000000000006</v>
      </c>
      <c r="AG59">
        <v>12.282</v>
      </c>
      <c r="AH59">
        <v>93.563599999999994</v>
      </c>
      <c r="AI59">
        <v>0</v>
      </c>
      <c r="AJ59">
        <v>0</v>
      </c>
      <c r="AK59">
        <v>50.76</v>
      </c>
      <c r="AL59">
        <v>47.642000000000003</v>
      </c>
      <c r="AM59">
        <v>10.5307</v>
      </c>
      <c r="AN59">
        <v>0.66954999999999998</v>
      </c>
      <c r="AO59">
        <v>7.7910000000000004</v>
      </c>
      <c r="AP59">
        <v>3.5868000000000002</v>
      </c>
      <c r="AQ59">
        <v>15.75</v>
      </c>
      <c r="AR59">
        <v>50.231999999999999</v>
      </c>
      <c r="AS59">
        <v>31.897383000000001</v>
      </c>
      <c r="AT59">
        <v>14.007999999999999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77.28</v>
      </c>
      <c r="BA59">
        <f t="shared" si="1"/>
        <v>2772.4488040000001</v>
      </c>
      <c r="BB59">
        <v>56</v>
      </c>
      <c r="BD59">
        <v>16.05</v>
      </c>
      <c r="BE59">
        <v>7</v>
      </c>
      <c r="BF59">
        <v>2</v>
      </c>
      <c r="BG59">
        <v>4</v>
      </c>
      <c r="BH59">
        <v>5.81</v>
      </c>
      <c r="BI59">
        <v>7</v>
      </c>
      <c r="BJ59">
        <v>1.56</v>
      </c>
      <c r="BK59">
        <v>4.7300000000000004</v>
      </c>
      <c r="BL59">
        <v>3</v>
      </c>
      <c r="BM59">
        <v>1.61</v>
      </c>
      <c r="BN59">
        <v>0</v>
      </c>
      <c r="BO59">
        <v>15.36</v>
      </c>
      <c r="BP59">
        <v>2.38</v>
      </c>
      <c r="BQ59">
        <v>4.38</v>
      </c>
      <c r="BR59">
        <v>2</v>
      </c>
      <c r="BS59">
        <v>0.4</v>
      </c>
      <c r="BT59">
        <v>0</v>
      </c>
      <c r="BU59">
        <v>0</v>
      </c>
      <c r="BV59">
        <v>0</v>
      </c>
      <c r="BW59">
        <f t="shared" si="2"/>
        <v>77.28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9.5844000000000005</v>
      </c>
      <c r="K60">
        <v>534.44209999999998</v>
      </c>
      <c r="L60">
        <v>653.15</v>
      </c>
      <c r="M60">
        <v>92</v>
      </c>
      <c r="N60">
        <v>118.125</v>
      </c>
      <c r="O60">
        <v>123.66562500000001</v>
      </c>
      <c r="P60">
        <v>133.125</v>
      </c>
      <c r="Q60">
        <v>10.91</v>
      </c>
      <c r="R60">
        <v>42.390099999999997</v>
      </c>
      <c r="S60">
        <v>26.3901</v>
      </c>
      <c r="T60">
        <v>0</v>
      </c>
      <c r="U60">
        <v>348.97500000000002</v>
      </c>
      <c r="V60">
        <v>14.25</v>
      </c>
      <c r="W60">
        <v>34.799309999999998</v>
      </c>
      <c r="X60">
        <v>147.26089999999999</v>
      </c>
      <c r="Y60">
        <v>0</v>
      </c>
      <c r="Z60">
        <v>0</v>
      </c>
      <c r="AA60">
        <v>0</v>
      </c>
      <c r="AB60">
        <v>13.17004</v>
      </c>
      <c r="AC60">
        <v>9.6778399999999998</v>
      </c>
      <c r="AD60">
        <v>18.229800000000001</v>
      </c>
      <c r="AE60">
        <v>49.436556000000003</v>
      </c>
      <c r="AF60">
        <v>8.8740000000000006</v>
      </c>
      <c r="AG60">
        <v>12.282</v>
      </c>
      <c r="AH60">
        <v>93.563599999999994</v>
      </c>
      <c r="AI60">
        <v>0</v>
      </c>
      <c r="AJ60">
        <v>0</v>
      </c>
      <c r="AK60">
        <v>50.76</v>
      </c>
      <c r="AL60">
        <v>47.642000000000003</v>
      </c>
      <c r="AM60">
        <v>5.2786799999999996</v>
      </c>
      <c r="AN60">
        <v>0.66954999999999998</v>
      </c>
      <c r="AO60">
        <v>7.7910000000000004</v>
      </c>
      <c r="AP60">
        <v>3.5868000000000002</v>
      </c>
      <c r="AQ60">
        <v>15.75</v>
      </c>
      <c r="AR60">
        <v>50.231999999999999</v>
      </c>
      <c r="AS60">
        <v>31.897383000000001</v>
      </c>
      <c r="AT60">
        <v>14.007999999999999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77.28</v>
      </c>
      <c r="BA60">
        <f t="shared" si="1"/>
        <v>2799.1967840000002</v>
      </c>
      <c r="BB60">
        <v>57</v>
      </c>
      <c r="BD60">
        <v>16.05</v>
      </c>
      <c r="BE60">
        <v>7</v>
      </c>
      <c r="BF60">
        <v>2</v>
      </c>
      <c r="BG60">
        <v>4</v>
      </c>
      <c r="BH60">
        <v>5.81</v>
      </c>
      <c r="BI60">
        <v>7</v>
      </c>
      <c r="BJ60">
        <v>1.56</v>
      </c>
      <c r="BK60">
        <v>4.7300000000000004</v>
      </c>
      <c r="BL60">
        <v>3</v>
      </c>
      <c r="BM60">
        <v>1.61</v>
      </c>
      <c r="BN60">
        <v>0</v>
      </c>
      <c r="BO60">
        <v>15.36</v>
      </c>
      <c r="BP60">
        <v>2.38</v>
      </c>
      <c r="BQ60">
        <v>4.38</v>
      </c>
      <c r="BR60">
        <v>2</v>
      </c>
      <c r="BS60">
        <v>0.4</v>
      </c>
      <c r="BT60">
        <v>0</v>
      </c>
      <c r="BU60">
        <v>0</v>
      </c>
      <c r="BV60">
        <v>0</v>
      </c>
      <c r="BW60">
        <f t="shared" si="2"/>
        <v>77.28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9.5844000000000005</v>
      </c>
      <c r="K61">
        <v>557.44209999999998</v>
      </c>
      <c r="L61">
        <v>653.15</v>
      </c>
      <c r="M61">
        <v>92</v>
      </c>
      <c r="N61">
        <v>118.125</v>
      </c>
      <c r="O61">
        <v>123.66562500000001</v>
      </c>
      <c r="P61">
        <v>133.125</v>
      </c>
      <c r="Q61">
        <v>10.91</v>
      </c>
      <c r="R61">
        <v>42.390099999999997</v>
      </c>
      <c r="S61">
        <v>26.3901</v>
      </c>
      <c r="T61">
        <v>0</v>
      </c>
      <c r="U61">
        <v>348.97500000000002</v>
      </c>
      <c r="V61">
        <v>14.25</v>
      </c>
      <c r="W61">
        <v>34.799309999999998</v>
      </c>
      <c r="X61">
        <v>147.26089999999999</v>
      </c>
      <c r="Y61">
        <v>0</v>
      </c>
      <c r="Z61">
        <v>6.5537999999999998</v>
      </c>
      <c r="AA61">
        <v>0</v>
      </c>
      <c r="AB61">
        <v>13.17004</v>
      </c>
      <c r="AC61">
        <v>9.6778399999999998</v>
      </c>
      <c r="AD61">
        <v>18.229800000000001</v>
      </c>
      <c r="AE61">
        <v>49.436556000000003</v>
      </c>
      <c r="AF61">
        <v>8.8740000000000006</v>
      </c>
      <c r="AG61">
        <v>12.282</v>
      </c>
      <c r="AH61">
        <v>93.563599999999994</v>
      </c>
      <c r="AI61">
        <v>0</v>
      </c>
      <c r="AJ61">
        <v>0</v>
      </c>
      <c r="AK61">
        <v>50.76</v>
      </c>
      <c r="AL61">
        <v>47.642000000000003</v>
      </c>
      <c r="AM61">
        <v>5.2786799999999996</v>
      </c>
      <c r="AN61">
        <v>0.66954999999999998</v>
      </c>
      <c r="AO61">
        <v>7.7910000000000004</v>
      </c>
      <c r="AP61">
        <v>10.247999999999999</v>
      </c>
      <c r="AQ61">
        <v>15.75</v>
      </c>
      <c r="AR61">
        <v>50.231999999999999</v>
      </c>
      <c r="AS61">
        <v>31.897383000000001</v>
      </c>
      <c r="AT61">
        <v>14.007999999999999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77.34</v>
      </c>
      <c r="BA61">
        <f t="shared" si="1"/>
        <v>2835.4717840000003</v>
      </c>
      <c r="BB61">
        <v>58</v>
      </c>
      <c r="BD61">
        <v>16.05</v>
      </c>
      <c r="BE61">
        <v>7</v>
      </c>
      <c r="BF61">
        <v>2</v>
      </c>
      <c r="BG61">
        <v>4</v>
      </c>
      <c r="BH61">
        <v>5.81</v>
      </c>
      <c r="BI61">
        <v>7</v>
      </c>
      <c r="BJ61">
        <v>1.56</v>
      </c>
      <c r="BK61">
        <v>4.79</v>
      </c>
      <c r="BL61">
        <v>3</v>
      </c>
      <c r="BM61">
        <v>1.61</v>
      </c>
      <c r="BN61">
        <v>0</v>
      </c>
      <c r="BO61">
        <v>15.36</v>
      </c>
      <c r="BP61">
        <v>2.38</v>
      </c>
      <c r="BQ61">
        <v>4.38</v>
      </c>
      <c r="BR61">
        <v>2</v>
      </c>
      <c r="BS61">
        <v>0.4</v>
      </c>
      <c r="BT61">
        <v>0</v>
      </c>
      <c r="BU61">
        <v>0</v>
      </c>
      <c r="BV61">
        <v>0</v>
      </c>
      <c r="BW61">
        <f t="shared" si="2"/>
        <v>77.34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9.5844000000000005</v>
      </c>
      <c r="K62">
        <v>618.44209999999998</v>
      </c>
      <c r="L62">
        <v>653.15</v>
      </c>
      <c r="M62">
        <v>92</v>
      </c>
      <c r="N62">
        <v>118.125</v>
      </c>
      <c r="O62">
        <v>123.66562500000001</v>
      </c>
      <c r="P62">
        <v>133.125</v>
      </c>
      <c r="Q62">
        <v>10.91</v>
      </c>
      <c r="R62">
        <v>42.390099999999997</v>
      </c>
      <c r="S62">
        <v>26.3901</v>
      </c>
      <c r="T62">
        <v>0</v>
      </c>
      <c r="U62">
        <v>348.97500000000002</v>
      </c>
      <c r="V62">
        <v>14.25</v>
      </c>
      <c r="W62">
        <v>34.799309999999998</v>
      </c>
      <c r="X62">
        <v>147.26089999999999</v>
      </c>
      <c r="Y62">
        <v>0</v>
      </c>
      <c r="Z62">
        <v>6.5537999999999998</v>
      </c>
      <c r="AA62">
        <v>0</v>
      </c>
      <c r="AB62">
        <v>13.17004</v>
      </c>
      <c r="AC62">
        <v>9.6778399999999998</v>
      </c>
      <c r="AD62">
        <v>18.229800000000001</v>
      </c>
      <c r="AE62">
        <v>49.436556000000003</v>
      </c>
      <c r="AF62">
        <v>8.8740000000000006</v>
      </c>
      <c r="AG62">
        <v>12.282</v>
      </c>
      <c r="AH62">
        <v>113.64</v>
      </c>
      <c r="AI62">
        <v>0</v>
      </c>
      <c r="AJ62">
        <v>0</v>
      </c>
      <c r="AK62">
        <v>50.76</v>
      </c>
      <c r="AL62">
        <v>47.642000000000003</v>
      </c>
      <c r="AM62">
        <v>5.2786799999999996</v>
      </c>
      <c r="AN62">
        <v>0.66954999999999998</v>
      </c>
      <c r="AO62">
        <v>7.7910000000000004</v>
      </c>
      <c r="AP62">
        <v>10.247999999999999</v>
      </c>
      <c r="AQ62">
        <v>19.655999999999999</v>
      </c>
      <c r="AR62">
        <v>50.231999999999999</v>
      </c>
      <c r="AS62">
        <v>31.897383000000001</v>
      </c>
      <c r="AT62">
        <v>14.007999999999999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77.289999999999992</v>
      </c>
      <c r="BA62">
        <f t="shared" si="1"/>
        <v>2920.404184</v>
      </c>
      <c r="BB62">
        <v>59</v>
      </c>
      <c r="BD62">
        <v>16.05</v>
      </c>
      <c r="BE62">
        <v>7</v>
      </c>
      <c r="BF62">
        <v>2</v>
      </c>
      <c r="BG62">
        <v>4</v>
      </c>
      <c r="BH62">
        <v>5.81</v>
      </c>
      <c r="BI62">
        <v>7</v>
      </c>
      <c r="BJ62">
        <v>1.56</v>
      </c>
      <c r="BK62">
        <v>4.74</v>
      </c>
      <c r="BL62">
        <v>3</v>
      </c>
      <c r="BM62">
        <v>1.61</v>
      </c>
      <c r="BN62">
        <v>0</v>
      </c>
      <c r="BO62">
        <v>15.36</v>
      </c>
      <c r="BP62">
        <v>2.38</v>
      </c>
      <c r="BQ62">
        <v>4.38</v>
      </c>
      <c r="BR62">
        <v>2</v>
      </c>
      <c r="BS62">
        <v>0.4</v>
      </c>
      <c r="BT62">
        <v>0</v>
      </c>
      <c r="BU62">
        <v>0</v>
      </c>
      <c r="BV62">
        <v>0</v>
      </c>
      <c r="BW62">
        <f t="shared" si="2"/>
        <v>77.289999999999992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9.5844000000000005</v>
      </c>
      <c r="K63">
        <v>669.44209999999998</v>
      </c>
      <c r="L63">
        <v>653.15</v>
      </c>
      <c r="M63">
        <v>92</v>
      </c>
      <c r="N63">
        <v>118.125</v>
      </c>
      <c r="O63">
        <v>123.66562500000001</v>
      </c>
      <c r="P63">
        <v>133.125</v>
      </c>
      <c r="Q63">
        <v>10.91</v>
      </c>
      <c r="R63">
        <v>42.390099999999997</v>
      </c>
      <c r="S63">
        <v>26.3901</v>
      </c>
      <c r="T63">
        <v>0</v>
      </c>
      <c r="U63">
        <v>348.97500000000002</v>
      </c>
      <c r="V63">
        <v>14.25</v>
      </c>
      <c r="W63">
        <v>34.799309999999998</v>
      </c>
      <c r="X63">
        <v>147.26089999999999</v>
      </c>
      <c r="Y63">
        <v>0</v>
      </c>
      <c r="Z63">
        <v>6.5537999999999998</v>
      </c>
      <c r="AA63">
        <v>0</v>
      </c>
      <c r="AB63">
        <v>13.17004</v>
      </c>
      <c r="AC63">
        <v>9.6778399999999998</v>
      </c>
      <c r="AD63">
        <v>18.229800000000001</v>
      </c>
      <c r="AE63">
        <v>49.436556000000003</v>
      </c>
      <c r="AF63">
        <v>8.8740000000000006</v>
      </c>
      <c r="AG63">
        <v>12.282</v>
      </c>
      <c r="AH63">
        <v>116.9545</v>
      </c>
      <c r="AI63">
        <v>0</v>
      </c>
      <c r="AJ63">
        <v>0</v>
      </c>
      <c r="AK63">
        <v>50.76</v>
      </c>
      <c r="AL63">
        <v>47.642000000000003</v>
      </c>
      <c r="AM63">
        <v>5.2786799999999996</v>
      </c>
      <c r="AN63">
        <v>0.66954999999999998</v>
      </c>
      <c r="AO63">
        <v>7.7910000000000004</v>
      </c>
      <c r="AP63">
        <v>3.5868000000000002</v>
      </c>
      <c r="AQ63">
        <v>23.625</v>
      </c>
      <c r="AR63">
        <v>50.231999999999999</v>
      </c>
      <c r="AS63">
        <v>31.897383000000001</v>
      </c>
      <c r="AT63">
        <v>14.007999999999999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77.289999999999992</v>
      </c>
      <c r="BA63">
        <f t="shared" si="1"/>
        <v>2972.026484</v>
      </c>
      <c r="BB63">
        <v>60</v>
      </c>
      <c r="BD63">
        <v>16.05</v>
      </c>
      <c r="BE63">
        <v>7</v>
      </c>
      <c r="BF63">
        <v>2</v>
      </c>
      <c r="BG63">
        <v>4</v>
      </c>
      <c r="BH63">
        <v>5.81</v>
      </c>
      <c r="BI63">
        <v>7</v>
      </c>
      <c r="BJ63">
        <v>1.56</v>
      </c>
      <c r="BK63">
        <v>4.74</v>
      </c>
      <c r="BL63">
        <v>3</v>
      </c>
      <c r="BM63">
        <v>1.61</v>
      </c>
      <c r="BN63">
        <v>0</v>
      </c>
      <c r="BO63">
        <v>15.36</v>
      </c>
      <c r="BP63">
        <v>2.38</v>
      </c>
      <c r="BQ63">
        <v>4.38</v>
      </c>
      <c r="BR63">
        <v>2</v>
      </c>
      <c r="BS63">
        <v>0.4</v>
      </c>
      <c r="BT63">
        <v>0</v>
      </c>
      <c r="BU63">
        <v>0</v>
      </c>
      <c r="BV63">
        <v>0</v>
      </c>
      <c r="BW63">
        <f t="shared" si="2"/>
        <v>77.289999999999992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9.5844000000000005</v>
      </c>
      <c r="K64">
        <v>646.44209999999998</v>
      </c>
      <c r="L64">
        <v>653.15</v>
      </c>
      <c r="M64">
        <v>92</v>
      </c>
      <c r="N64">
        <v>118.125</v>
      </c>
      <c r="O64">
        <v>123.66562500000001</v>
      </c>
      <c r="P64">
        <v>133.125</v>
      </c>
      <c r="Q64">
        <v>10.91</v>
      </c>
      <c r="R64">
        <v>42.390099999999997</v>
      </c>
      <c r="S64">
        <v>26.3901</v>
      </c>
      <c r="T64">
        <v>0</v>
      </c>
      <c r="U64">
        <v>348.97500000000002</v>
      </c>
      <c r="V64">
        <v>14.25</v>
      </c>
      <c r="W64">
        <v>34.799309999999998</v>
      </c>
      <c r="X64">
        <v>147.26089999999999</v>
      </c>
      <c r="Y64">
        <v>0</v>
      </c>
      <c r="Z64">
        <v>6.5537999999999998</v>
      </c>
      <c r="AA64">
        <v>0</v>
      </c>
      <c r="AB64">
        <v>13.17004</v>
      </c>
      <c r="AC64">
        <v>9.6778399999999998</v>
      </c>
      <c r="AD64">
        <v>18.229800000000001</v>
      </c>
      <c r="AE64">
        <v>49.436556000000003</v>
      </c>
      <c r="AF64">
        <v>8.8740000000000006</v>
      </c>
      <c r="AG64">
        <v>12.282</v>
      </c>
      <c r="AH64">
        <v>116.9545</v>
      </c>
      <c r="AI64">
        <v>0</v>
      </c>
      <c r="AJ64">
        <v>0</v>
      </c>
      <c r="AK64">
        <v>50.76</v>
      </c>
      <c r="AL64">
        <v>47.642000000000003</v>
      </c>
      <c r="AM64">
        <v>5.2786799999999996</v>
      </c>
      <c r="AN64">
        <v>0.66954999999999998</v>
      </c>
      <c r="AO64">
        <v>7.7910000000000004</v>
      </c>
      <c r="AP64">
        <v>3.5868000000000002</v>
      </c>
      <c r="AQ64">
        <v>23.625</v>
      </c>
      <c r="AR64">
        <v>50.231999999999999</v>
      </c>
      <c r="AS64">
        <v>31.897383000000001</v>
      </c>
      <c r="AT64">
        <v>14.007999999999999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77.289999999999992</v>
      </c>
      <c r="BA64">
        <f t="shared" si="1"/>
        <v>2949.026484</v>
      </c>
      <c r="BB64">
        <v>61</v>
      </c>
      <c r="BD64">
        <v>16.05</v>
      </c>
      <c r="BE64">
        <v>7</v>
      </c>
      <c r="BF64">
        <v>2</v>
      </c>
      <c r="BG64">
        <v>4</v>
      </c>
      <c r="BH64">
        <v>5.81</v>
      </c>
      <c r="BI64">
        <v>7</v>
      </c>
      <c r="BJ64">
        <v>1.56</v>
      </c>
      <c r="BK64">
        <v>4.74</v>
      </c>
      <c r="BL64">
        <v>3</v>
      </c>
      <c r="BM64">
        <v>1.61</v>
      </c>
      <c r="BN64">
        <v>0</v>
      </c>
      <c r="BO64">
        <v>15.36</v>
      </c>
      <c r="BP64">
        <v>2.38</v>
      </c>
      <c r="BQ64">
        <v>4.38</v>
      </c>
      <c r="BR64">
        <v>2</v>
      </c>
      <c r="BS64">
        <v>0.4</v>
      </c>
      <c r="BT64">
        <v>0</v>
      </c>
      <c r="BU64">
        <v>0</v>
      </c>
      <c r="BV64">
        <v>0</v>
      </c>
      <c r="BW64">
        <f t="shared" si="2"/>
        <v>77.289999999999992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9.5844000000000005</v>
      </c>
      <c r="K65">
        <v>613.44209999999998</v>
      </c>
      <c r="L65">
        <v>653.15</v>
      </c>
      <c r="M65">
        <v>92</v>
      </c>
      <c r="N65">
        <v>118.125</v>
      </c>
      <c r="O65">
        <v>123.66562500000001</v>
      </c>
      <c r="P65">
        <v>133.125</v>
      </c>
      <c r="Q65">
        <v>10.91</v>
      </c>
      <c r="R65">
        <v>42.390099999999997</v>
      </c>
      <c r="S65">
        <v>26.3901</v>
      </c>
      <c r="T65">
        <v>0</v>
      </c>
      <c r="U65">
        <v>348.97500000000002</v>
      </c>
      <c r="V65">
        <v>14.25</v>
      </c>
      <c r="W65">
        <v>34.799309999999998</v>
      </c>
      <c r="X65">
        <v>147.26089999999999</v>
      </c>
      <c r="Y65">
        <v>0</v>
      </c>
      <c r="Z65">
        <v>6.5537999999999998</v>
      </c>
      <c r="AA65">
        <v>0</v>
      </c>
      <c r="AB65">
        <v>13.17004</v>
      </c>
      <c r="AC65">
        <v>9.6778399999999998</v>
      </c>
      <c r="AD65">
        <v>18.229800000000001</v>
      </c>
      <c r="AE65">
        <v>49.436556000000003</v>
      </c>
      <c r="AF65">
        <v>8.8740000000000006</v>
      </c>
      <c r="AG65">
        <v>12.282</v>
      </c>
      <c r="AH65">
        <v>116.9545</v>
      </c>
      <c r="AI65">
        <v>0</v>
      </c>
      <c r="AJ65">
        <v>0</v>
      </c>
      <c r="AK65">
        <v>50.76</v>
      </c>
      <c r="AL65">
        <v>47.642000000000003</v>
      </c>
      <c r="AM65">
        <v>5.2786799999999996</v>
      </c>
      <c r="AN65">
        <v>0.66954999999999998</v>
      </c>
      <c r="AO65">
        <v>7.7910000000000004</v>
      </c>
      <c r="AP65">
        <v>3.5868000000000002</v>
      </c>
      <c r="AQ65">
        <v>23.625</v>
      </c>
      <c r="AR65">
        <v>50.231999999999999</v>
      </c>
      <c r="AS65">
        <v>31.897383000000001</v>
      </c>
      <c r="AT65">
        <v>14.007999999999999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77.289999999999992</v>
      </c>
      <c r="BA65">
        <f t="shared" si="1"/>
        <v>2916.026484</v>
      </c>
      <c r="BB65">
        <v>62</v>
      </c>
      <c r="BD65">
        <v>16.05</v>
      </c>
      <c r="BE65">
        <v>7</v>
      </c>
      <c r="BF65">
        <v>2</v>
      </c>
      <c r="BG65">
        <v>4</v>
      </c>
      <c r="BH65">
        <v>5.81</v>
      </c>
      <c r="BI65">
        <v>7</v>
      </c>
      <c r="BJ65">
        <v>1.56</v>
      </c>
      <c r="BK65">
        <v>4.74</v>
      </c>
      <c r="BL65">
        <v>3</v>
      </c>
      <c r="BM65">
        <v>1.61</v>
      </c>
      <c r="BN65">
        <v>0</v>
      </c>
      <c r="BO65">
        <v>15.36</v>
      </c>
      <c r="BP65">
        <v>2.38</v>
      </c>
      <c r="BQ65">
        <v>4.38</v>
      </c>
      <c r="BR65">
        <v>2</v>
      </c>
      <c r="BS65">
        <v>0.4</v>
      </c>
      <c r="BT65">
        <v>0</v>
      </c>
      <c r="BU65">
        <v>0</v>
      </c>
      <c r="BV65">
        <v>0</v>
      </c>
      <c r="BW65">
        <f t="shared" si="2"/>
        <v>77.289999999999992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9.5844000000000005</v>
      </c>
      <c r="K66">
        <v>620.44209999999998</v>
      </c>
      <c r="L66">
        <v>653.15</v>
      </c>
      <c r="M66">
        <v>92</v>
      </c>
      <c r="N66">
        <v>118.125</v>
      </c>
      <c r="O66">
        <v>123.66562500000001</v>
      </c>
      <c r="P66">
        <v>133.125</v>
      </c>
      <c r="Q66">
        <v>10.91</v>
      </c>
      <c r="R66">
        <v>42.390099999999997</v>
      </c>
      <c r="S66">
        <v>26.3901</v>
      </c>
      <c r="T66">
        <v>0</v>
      </c>
      <c r="U66">
        <v>348.97500000000002</v>
      </c>
      <c r="V66">
        <v>14.25</v>
      </c>
      <c r="W66">
        <v>34.799309999999998</v>
      </c>
      <c r="X66">
        <v>147.26089999999999</v>
      </c>
      <c r="Y66">
        <v>0</v>
      </c>
      <c r="Z66">
        <v>6.5537999999999998</v>
      </c>
      <c r="AA66">
        <v>0</v>
      </c>
      <c r="AB66">
        <v>13.17004</v>
      </c>
      <c r="AC66">
        <v>9.6778399999999998</v>
      </c>
      <c r="AD66">
        <v>18.229800000000001</v>
      </c>
      <c r="AE66">
        <v>49.436556000000003</v>
      </c>
      <c r="AF66">
        <v>8.8740000000000006</v>
      </c>
      <c r="AG66">
        <v>12.282</v>
      </c>
      <c r="AH66">
        <v>116.9545</v>
      </c>
      <c r="AI66">
        <v>0</v>
      </c>
      <c r="AJ66">
        <v>0</v>
      </c>
      <c r="AK66">
        <v>50.76</v>
      </c>
      <c r="AL66">
        <v>47.642000000000003</v>
      </c>
      <c r="AM66">
        <v>5.2786799999999996</v>
      </c>
      <c r="AN66">
        <v>0.66954999999999998</v>
      </c>
      <c r="AO66">
        <v>7.7910000000000004</v>
      </c>
      <c r="AP66">
        <v>3.5868000000000002</v>
      </c>
      <c r="AQ66">
        <v>23.625</v>
      </c>
      <c r="AR66">
        <v>50.231999999999999</v>
      </c>
      <c r="AS66">
        <v>31.897383000000001</v>
      </c>
      <c r="AT66">
        <v>14.007999999999999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77.289999999999992</v>
      </c>
      <c r="BA66">
        <f t="shared" si="1"/>
        <v>2923.026484</v>
      </c>
      <c r="BB66">
        <v>63</v>
      </c>
      <c r="BD66">
        <v>16.05</v>
      </c>
      <c r="BE66">
        <v>7</v>
      </c>
      <c r="BF66">
        <v>2</v>
      </c>
      <c r="BG66">
        <v>4</v>
      </c>
      <c r="BH66">
        <v>5.81</v>
      </c>
      <c r="BI66">
        <v>7</v>
      </c>
      <c r="BJ66">
        <v>1.56</v>
      </c>
      <c r="BK66">
        <v>4.74</v>
      </c>
      <c r="BL66">
        <v>3</v>
      </c>
      <c r="BM66">
        <v>1.61</v>
      </c>
      <c r="BN66">
        <v>0</v>
      </c>
      <c r="BO66">
        <v>15.36</v>
      </c>
      <c r="BP66">
        <v>2.38</v>
      </c>
      <c r="BQ66">
        <v>4.38</v>
      </c>
      <c r="BR66">
        <v>2</v>
      </c>
      <c r="BS66">
        <v>0.4</v>
      </c>
      <c r="BT66">
        <v>0</v>
      </c>
      <c r="BU66">
        <v>0</v>
      </c>
      <c r="BV66">
        <v>0</v>
      </c>
      <c r="BW66">
        <f t="shared" si="2"/>
        <v>77.289999999999992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7.33</v>
      </c>
      <c r="H67">
        <v>0</v>
      </c>
      <c r="I67">
        <v>0</v>
      </c>
      <c r="J67">
        <v>9.5844000000000005</v>
      </c>
      <c r="K67">
        <v>629.44209999999998</v>
      </c>
      <c r="L67">
        <v>653.15</v>
      </c>
      <c r="M67">
        <v>92</v>
      </c>
      <c r="N67">
        <v>118.125</v>
      </c>
      <c r="O67">
        <v>123.66562500000001</v>
      </c>
      <c r="P67">
        <v>133.125</v>
      </c>
      <c r="Q67">
        <v>10.91</v>
      </c>
      <c r="R67">
        <v>42.390099999999997</v>
      </c>
      <c r="S67">
        <v>26.3901</v>
      </c>
      <c r="T67">
        <v>0</v>
      </c>
      <c r="U67">
        <v>348.97500000000002</v>
      </c>
      <c r="V67">
        <v>14.25</v>
      </c>
      <c r="W67">
        <v>34.799309999999998</v>
      </c>
      <c r="X67">
        <v>147.26089999999999</v>
      </c>
      <c r="Y67">
        <v>0</v>
      </c>
      <c r="Z67">
        <v>6.5537999999999998</v>
      </c>
      <c r="AA67">
        <v>13.035</v>
      </c>
      <c r="AB67">
        <v>13.17004</v>
      </c>
      <c r="AC67">
        <v>9.6778399999999998</v>
      </c>
      <c r="AD67">
        <v>18.229800000000001</v>
      </c>
      <c r="AE67">
        <v>49.436556000000003</v>
      </c>
      <c r="AF67">
        <v>8.8740000000000006</v>
      </c>
      <c r="AG67">
        <v>12.282</v>
      </c>
      <c r="AH67">
        <v>116.9545</v>
      </c>
      <c r="AI67">
        <v>0</v>
      </c>
      <c r="AJ67">
        <v>0</v>
      </c>
      <c r="AK67">
        <v>50.76</v>
      </c>
      <c r="AL67">
        <v>47.642000000000003</v>
      </c>
      <c r="AM67">
        <v>5.2786799999999996</v>
      </c>
      <c r="AN67">
        <v>0.66954999999999998</v>
      </c>
      <c r="AO67">
        <v>8.3496000000000006</v>
      </c>
      <c r="AP67">
        <v>3.7149000000000001</v>
      </c>
      <c r="AQ67">
        <v>23.625</v>
      </c>
      <c r="AR67">
        <v>50.231999999999999</v>
      </c>
      <c r="AS67">
        <v>31.897383000000001</v>
      </c>
      <c r="AT67">
        <v>14.007999999999999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77.289999999999992</v>
      </c>
      <c r="BA67">
        <f t="shared" si="1"/>
        <v>2953.0781839999995</v>
      </c>
      <c r="BB67">
        <v>64</v>
      </c>
      <c r="BD67">
        <v>16.05</v>
      </c>
      <c r="BE67">
        <v>7</v>
      </c>
      <c r="BF67">
        <v>2</v>
      </c>
      <c r="BG67">
        <v>4</v>
      </c>
      <c r="BH67">
        <v>5.81</v>
      </c>
      <c r="BI67">
        <v>7</v>
      </c>
      <c r="BJ67">
        <v>1.56</v>
      </c>
      <c r="BK67">
        <v>4.74</v>
      </c>
      <c r="BL67">
        <v>3</v>
      </c>
      <c r="BM67">
        <v>1.61</v>
      </c>
      <c r="BN67">
        <v>0</v>
      </c>
      <c r="BO67">
        <v>15.36</v>
      </c>
      <c r="BP67">
        <v>2.38</v>
      </c>
      <c r="BQ67">
        <v>4.38</v>
      </c>
      <c r="BR67">
        <v>2</v>
      </c>
      <c r="BS67">
        <v>0.4</v>
      </c>
      <c r="BT67">
        <v>0</v>
      </c>
      <c r="BU67">
        <v>0</v>
      </c>
      <c r="BV67">
        <v>0</v>
      </c>
      <c r="BW67">
        <f t="shared" si="2"/>
        <v>77.289999999999992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7.33</v>
      </c>
      <c r="H68">
        <v>0</v>
      </c>
      <c r="I68">
        <v>0</v>
      </c>
      <c r="J68">
        <v>9.5844000000000005</v>
      </c>
      <c r="K68">
        <v>586.44209999999998</v>
      </c>
      <c r="L68">
        <v>653.15</v>
      </c>
      <c r="M68">
        <v>92</v>
      </c>
      <c r="N68">
        <v>118.125</v>
      </c>
      <c r="O68">
        <v>123.66562500000001</v>
      </c>
      <c r="P68">
        <v>133.125</v>
      </c>
      <c r="Q68">
        <v>10.91</v>
      </c>
      <c r="R68">
        <v>42.390099999999997</v>
      </c>
      <c r="S68">
        <v>26.3901</v>
      </c>
      <c r="T68">
        <v>0</v>
      </c>
      <c r="U68">
        <v>348.97500000000002</v>
      </c>
      <c r="V68">
        <v>14.25</v>
      </c>
      <c r="W68">
        <v>34.799309999999998</v>
      </c>
      <c r="X68">
        <v>147.26089999999999</v>
      </c>
      <c r="Y68">
        <v>0</v>
      </c>
      <c r="Z68">
        <v>6.5537999999999998</v>
      </c>
      <c r="AA68">
        <v>13.193</v>
      </c>
      <c r="AB68">
        <v>13.17004</v>
      </c>
      <c r="AC68">
        <v>9.6778399999999998</v>
      </c>
      <c r="AD68">
        <v>18.229800000000001</v>
      </c>
      <c r="AE68">
        <v>49.436556000000003</v>
      </c>
      <c r="AF68">
        <v>8.8740000000000006</v>
      </c>
      <c r="AG68">
        <v>12.282</v>
      </c>
      <c r="AH68">
        <v>116.9545</v>
      </c>
      <c r="AI68">
        <v>0</v>
      </c>
      <c r="AJ68">
        <v>0</v>
      </c>
      <c r="AK68">
        <v>50.76</v>
      </c>
      <c r="AL68">
        <v>47.642000000000003</v>
      </c>
      <c r="AM68">
        <v>5.2786799999999996</v>
      </c>
      <c r="AN68">
        <v>0.66954999999999998</v>
      </c>
      <c r="AO68">
        <v>8.3496000000000006</v>
      </c>
      <c r="AP68">
        <v>3.7149000000000001</v>
      </c>
      <c r="AQ68">
        <v>23.625</v>
      </c>
      <c r="AR68">
        <v>50.231999999999999</v>
      </c>
      <c r="AS68">
        <v>31.897383000000001</v>
      </c>
      <c r="AT68">
        <v>14.007999999999999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77.289999999999992</v>
      </c>
      <c r="BA68">
        <f t="shared" ref="BA68:BA99" si="4">SUM(B68:AZ68)</f>
        <v>2910.2361839999999</v>
      </c>
      <c r="BB68">
        <v>65</v>
      </c>
      <c r="BD68">
        <v>16.05</v>
      </c>
      <c r="BE68">
        <v>7</v>
      </c>
      <c r="BF68">
        <v>2</v>
      </c>
      <c r="BG68">
        <v>4</v>
      </c>
      <c r="BH68">
        <v>5.81</v>
      </c>
      <c r="BI68">
        <v>7</v>
      </c>
      <c r="BJ68">
        <v>1.56</v>
      </c>
      <c r="BK68">
        <v>4.74</v>
      </c>
      <c r="BL68">
        <v>3</v>
      </c>
      <c r="BM68">
        <v>1.61</v>
      </c>
      <c r="BN68">
        <v>0</v>
      </c>
      <c r="BO68">
        <v>15.36</v>
      </c>
      <c r="BP68">
        <v>2.38</v>
      </c>
      <c r="BQ68">
        <v>4.38</v>
      </c>
      <c r="BR68">
        <v>2</v>
      </c>
      <c r="BS68">
        <v>0.4</v>
      </c>
      <c r="BT68">
        <v>0</v>
      </c>
      <c r="BU68">
        <v>0</v>
      </c>
      <c r="BV68">
        <v>0</v>
      </c>
      <c r="BW68">
        <f t="shared" ref="BW68:BW98" si="5">SUM(BD68:BV68)</f>
        <v>77.289999999999992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7.33</v>
      </c>
      <c r="H69">
        <v>0</v>
      </c>
      <c r="I69">
        <v>0</v>
      </c>
      <c r="J69">
        <v>9.5844000000000005</v>
      </c>
      <c r="K69">
        <v>539.44209999999998</v>
      </c>
      <c r="L69">
        <v>653.15</v>
      </c>
      <c r="M69">
        <v>92</v>
      </c>
      <c r="N69">
        <v>118.125</v>
      </c>
      <c r="O69">
        <v>123.66562500000001</v>
      </c>
      <c r="P69">
        <v>133.125</v>
      </c>
      <c r="Q69">
        <v>10.91</v>
      </c>
      <c r="R69">
        <v>42.390099999999997</v>
      </c>
      <c r="S69">
        <v>26.3901</v>
      </c>
      <c r="T69">
        <v>0</v>
      </c>
      <c r="U69">
        <v>348.97500000000002</v>
      </c>
      <c r="V69">
        <v>14.25</v>
      </c>
      <c r="W69">
        <v>34.799309999999998</v>
      </c>
      <c r="X69">
        <v>147.26089999999999</v>
      </c>
      <c r="Y69">
        <v>0</v>
      </c>
      <c r="Z69">
        <v>6.5537999999999998</v>
      </c>
      <c r="AA69">
        <v>13.193</v>
      </c>
      <c r="AB69">
        <v>13.17004</v>
      </c>
      <c r="AC69">
        <v>9.6778399999999998</v>
      </c>
      <c r="AD69">
        <v>18.229800000000001</v>
      </c>
      <c r="AE69">
        <v>49.436556000000003</v>
      </c>
      <c r="AF69">
        <v>8.8740000000000006</v>
      </c>
      <c r="AG69">
        <v>12.282</v>
      </c>
      <c r="AH69">
        <v>118.6591</v>
      </c>
      <c r="AI69">
        <v>0</v>
      </c>
      <c r="AJ69">
        <v>0</v>
      </c>
      <c r="AK69">
        <v>50.76</v>
      </c>
      <c r="AL69">
        <v>47.642000000000003</v>
      </c>
      <c r="AM69">
        <v>5.2786799999999996</v>
      </c>
      <c r="AN69">
        <v>0.66954999999999998</v>
      </c>
      <c r="AO69">
        <v>8.3496000000000006</v>
      </c>
      <c r="AP69">
        <v>4.3554000000000004</v>
      </c>
      <c r="AQ69">
        <v>23.625</v>
      </c>
      <c r="AR69">
        <v>50.231999999999999</v>
      </c>
      <c r="AS69">
        <v>31.897383000000001</v>
      </c>
      <c r="AT69">
        <v>14.007999999999999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75.45</v>
      </c>
      <c r="BA69">
        <f t="shared" si="4"/>
        <v>2863.7412839999997</v>
      </c>
      <c r="BB69">
        <v>66</v>
      </c>
      <c r="BD69">
        <v>16.05</v>
      </c>
      <c r="BE69">
        <v>7</v>
      </c>
      <c r="BF69">
        <v>2</v>
      </c>
      <c r="BG69">
        <v>4</v>
      </c>
      <c r="BH69">
        <v>5.81</v>
      </c>
      <c r="BI69">
        <v>7</v>
      </c>
      <c r="BJ69">
        <v>1.56</v>
      </c>
      <c r="BK69">
        <v>4.74</v>
      </c>
      <c r="BL69">
        <v>3</v>
      </c>
      <c r="BM69">
        <v>1.61</v>
      </c>
      <c r="BN69">
        <v>0</v>
      </c>
      <c r="BO69">
        <v>13.52</v>
      </c>
      <c r="BP69">
        <v>2.38</v>
      </c>
      <c r="BQ69">
        <v>4.38</v>
      </c>
      <c r="BR69">
        <v>2</v>
      </c>
      <c r="BS69">
        <v>0.4</v>
      </c>
      <c r="BT69">
        <v>0</v>
      </c>
      <c r="BU69">
        <v>0</v>
      </c>
      <c r="BV69">
        <v>0</v>
      </c>
      <c r="BW69">
        <f t="shared" si="5"/>
        <v>75.45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7.33</v>
      </c>
      <c r="H70">
        <v>0</v>
      </c>
      <c r="I70">
        <v>0</v>
      </c>
      <c r="J70">
        <v>9.5844000000000005</v>
      </c>
      <c r="K70">
        <v>549.44209999999998</v>
      </c>
      <c r="L70">
        <v>653.15</v>
      </c>
      <c r="M70">
        <v>92</v>
      </c>
      <c r="N70">
        <v>118.125</v>
      </c>
      <c r="O70">
        <v>123.66562500000001</v>
      </c>
      <c r="P70">
        <v>133.125</v>
      </c>
      <c r="Q70">
        <v>10.91</v>
      </c>
      <c r="R70">
        <v>42.390099999999997</v>
      </c>
      <c r="S70">
        <v>26.3901</v>
      </c>
      <c r="T70">
        <v>0</v>
      </c>
      <c r="U70">
        <v>348.97500000000002</v>
      </c>
      <c r="V70">
        <v>14.25</v>
      </c>
      <c r="W70">
        <v>34.799309999999998</v>
      </c>
      <c r="X70">
        <v>147.26089999999999</v>
      </c>
      <c r="Y70">
        <v>0</v>
      </c>
      <c r="Z70">
        <v>6.5537999999999998</v>
      </c>
      <c r="AA70">
        <v>13.193</v>
      </c>
      <c r="AB70">
        <v>13.17004</v>
      </c>
      <c r="AC70">
        <v>9.6778399999999998</v>
      </c>
      <c r="AD70">
        <v>18.229800000000001</v>
      </c>
      <c r="AE70">
        <v>49.436556000000003</v>
      </c>
      <c r="AF70">
        <v>8.8740000000000006</v>
      </c>
      <c r="AG70">
        <v>12.282</v>
      </c>
      <c r="AH70">
        <v>118.6591</v>
      </c>
      <c r="AI70">
        <v>0</v>
      </c>
      <c r="AJ70">
        <v>0</v>
      </c>
      <c r="AK70">
        <v>50.76</v>
      </c>
      <c r="AL70">
        <v>47.642000000000003</v>
      </c>
      <c r="AM70">
        <v>5.2786799999999996</v>
      </c>
      <c r="AN70">
        <v>0.66954999999999998</v>
      </c>
      <c r="AO70">
        <v>8.3496000000000006</v>
      </c>
      <c r="AP70">
        <v>4.3554000000000004</v>
      </c>
      <c r="AQ70">
        <v>23.625</v>
      </c>
      <c r="AR70">
        <v>50.231999999999999</v>
      </c>
      <c r="AS70">
        <v>31.897383000000001</v>
      </c>
      <c r="AT70">
        <v>14.007999999999999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75.45</v>
      </c>
      <c r="BA70">
        <f t="shared" si="4"/>
        <v>2873.7412839999997</v>
      </c>
      <c r="BB70">
        <v>67</v>
      </c>
      <c r="BD70">
        <v>16.05</v>
      </c>
      <c r="BE70">
        <v>7</v>
      </c>
      <c r="BF70">
        <v>2</v>
      </c>
      <c r="BG70">
        <v>4</v>
      </c>
      <c r="BH70">
        <v>5.81</v>
      </c>
      <c r="BI70">
        <v>7</v>
      </c>
      <c r="BJ70">
        <v>1.56</v>
      </c>
      <c r="BK70">
        <v>4.74</v>
      </c>
      <c r="BL70">
        <v>3</v>
      </c>
      <c r="BM70">
        <v>1.61</v>
      </c>
      <c r="BN70">
        <v>0</v>
      </c>
      <c r="BO70">
        <v>13.52</v>
      </c>
      <c r="BP70">
        <v>2.38</v>
      </c>
      <c r="BQ70">
        <v>4.38</v>
      </c>
      <c r="BR70">
        <v>2</v>
      </c>
      <c r="BS70">
        <v>0.4</v>
      </c>
      <c r="BT70">
        <v>0</v>
      </c>
      <c r="BU70">
        <v>0</v>
      </c>
      <c r="BV70">
        <v>0</v>
      </c>
      <c r="BW70">
        <f t="shared" si="5"/>
        <v>75.45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9.5844000000000005</v>
      </c>
      <c r="K71">
        <v>588.44209999999998</v>
      </c>
      <c r="L71">
        <v>653.15</v>
      </c>
      <c r="M71">
        <v>92</v>
      </c>
      <c r="N71">
        <v>118.125</v>
      </c>
      <c r="O71">
        <v>123.66562500000001</v>
      </c>
      <c r="P71">
        <v>133.125</v>
      </c>
      <c r="Q71">
        <v>10.91</v>
      </c>
      <c r="R71">
        <v>42.390099999999997</v>
      </c>
      <c r="S71">
        <v>26.3901</v>
      </c>
      <c r="T71">
        <v>0</v>
      </c>
      <c r="U71">
        <v>348.97500000000002</v>
      </c>
      <c r="V71">
        <v>14.25</v>
      </c>
      <c r="W71">
        <v>34.799309999999998</v>
      </c>
      <c r="X71">
        <v>147.26089999999999</v>
      </c>
      <c r="Y71">
        <v>0</v>
      </c>
      <c r="Z71">
        <v>6.5537999999999998</v>
      </c>
      <c r="AA71">
        <v>13.193</v>
      </c>
      <c r="AB71">
        <v>13.17004</v>
      </c>
      <c r="AC71">
        <v>9.6778399999999998</v>
      </c>
      <c r="AD71">
        <v>18.229800000000001</v>
      </c>
      <c r="AE71">
        <v>49.436556000000003</v>
      </c>
      <c r="AF71">
        <v>8.8740000000000006</v>
      </c>
      <c r="AG71">
        <v>12.282</v>
      </c>
      <c r="AH71">
        <v>140.34540000000001</v>
      </c>
      <c r="AI71">
        <v>0</v>
      </c>
      <c r="AJ71">
        <v>0</v>
      </c>
      <c r="AK71">
        <v>50.76</v>
      </c>
      <c r="AL71">
        <v>47.642000000000003</v>
      </c>
      <c r="AM71">
        <v>5.2786799999999996</v>
      </c>
      <c r="AN71">
        <v>0.66954999999999998</v>
      </c>
      <c r="AO71">
        <v>7.6440000000000001</v>
      </c>
      <c r="AP71">
        <v>4.3554000000000004</v>
      </c>
      <c r="AQ71">
        <v>23.625</v>
      </c>
      <c r="AR71">
        <v>50.231999999999999</v>
      </c>
      <c r="AS71">
        <v>31.897383000000001</v>
      </c>
      <c r="AT71">
        <v>13.121570999999999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75.789999999999992</v>
      </c>
      <c r="BA71">
        <f t="shared" si="4"/>
        <v>2925.8455550000003</v>
      </c>
      <c r="BB71">
        <v>68</v>
      </c>
      <c r="BD71">
        <v>16.05</v>
      </c>
      <c r="BE71">
        <v>7</v>
      </c>
      <c r="BF71">
        <v>2</v>
      </c>
      <c r="BG71">
        <v>4</v>
      </c>
      <c r="BH71">
        <v>5.81</v>
      </c>
      <c r="BI71">
        <v>7</v>
      </c>
      <c r="BJ71">
        <v>1.56</v>
      </c>
      <c r="BK71">
        <v>4.74</v>
      </c>
      <c r="BL71">
        <v>3</v>
      </c>
      <c r="BM71">
        <v>1.61</v>
      </c>
      <c r="BN71">
        <v>0</v>
      </c>
      <c r="BO71">
        <v>13.86</v>
      </c>
      <c r="BP71">
        <v>2.38</v>
      </c>
      <c r="BQ71">
        <v>4.38</v>
      </c>
      <c r="BR71">
        <v>2</v>
      </c>
      <c r="BS71">
        <v>0.4</v>
      </c>
      <c r="BT71">
        <v>0</v>
      </c>
      <c r="BU71">
        <v>0</v>
      </c>
      <c r="BV71">
        <v>0</v>
      </c>
      <c r="BW71">
        <f t="shared" si="5"/>
        <v>75.789999999999992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9.5844000000000005</v>
      </c>
      <c r="K72">
        <v>569.44209999999998</v>
      </c>
      <c r="L72">
        <v>653.15</v>
      </c>
      <c r="M72">
        <v>92</v>
      </c>
      <c r="N72">
        <v>118.125</v>
      </c>
      <c r="O72">
        <v>123.66562500000001</v>
      </c>
      <c r="P72">
        <v>133.125</v>
      </c>
      <c r="Q72">
        <v>10.91</v>
      </c>
      <c r="R72">
        <v>42.390099999999997</v>
      </c>
      <c r="S72">
        <v>26.3901</v>
      </c>
      <c r="T72">
        <v>0</v>
      </c>
      <c r="U72">
        <v>348.97500000000002</v>
      </c>
      <c r="V72">
        <v>14.25</v>
      </c>
      <c r="W72">
        <v>34.799309999999998</v>
      </c>
      <c r="X72">
        <v>147.26089999999999</v>
      </c>
      <c r="Y72">
        <v>0</v>
      </c>
      <c r="Z72">
        <v>6.5537999999999998</v>
      </c>
      <c r="AA72">
        <v>28.09872</v>
      </c>
      <c r="AB72">
        <v>13.17004</v>
      </c>
      <c r="AC72">
        <v>9.6778399999999998</v>
      </c>
      <c r="AD72">
        <v>18.229800000000001</v>
      </c>
      <c r="AE72">
        <v>49.436556000000003</v>
      </c>
      <c r="AF72">
        <v>8.8740000000000006</v>
      </c>
      <c r="AG72">
        <v>12.282</v>
      </c>
      <c r="AH72">
        <v>140.34540000000001</v>
      </c>
      <c r="AI72">
        <v>0</v>
      </c>
      <c r="AJ72">
        <v>0</v>
      </c>
      <c r="AK72">
        <v>50.76</v>
      </c>
      <c r="AL72">
        <v>47.642000000000003</v>
      </c>
      <c r="AM72">
        <v>5.2786799999999996</v>
      </c>
      <c r="AN72">
        <v>0.66954999999999998</v>
      </c>
      <c r="AO72">
        <v>7.6440000000000001</v>
      </c>
      <c r="AP72">
        <v>4.3554000000000004</v>
      </c>
      <c r="AQ72">
        <v>23.625</v>
      </c>
      <c r="AR72">
        <v>50.231999999999999</v>
      </c>
      <c r="AS72">
        <v>31.897383000000001</v>
      </c>
      <c r="AT72">
        <v>14.007999999999999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75.789999999999992</v>
      </c>
      <c r="BA72">
        <f t="shared" si="4"/>
        <v>2922.6377039999998</v>
      </c>
      <c r="BB72">
        <v>69</v>
      </c>
      <c r="BD72">
        <v>16.05</v>
      </c>
      <c r="BE72">
        <v>7</v>
      </c>
      <c r="BF72">
        <v>2</v>
      </c>
      <c r="BG72">
        <v>4</v>
      </c>
      <c r="BH72">
        <v>5.81</v>
      </c>
      <c r="BI72">
        <v>7</v>
      </c>
      <c r="BJ72">
        <v>1.56</v>
      </c>
      <c r="BK72">
        <v>4.74</v>
      </c>
      <c r="BL72">
        <v>3</v>
      </c>
      <c r="BM72">
        <v>1.61</v>
      </c>
      <c r="BN72">
        <v>0</v>
      </c>
      <c r="BO72">
        <v>13.86</v>
      </c>
      <c r="BP72">
        <v>2.38</v>
      </c>
      <c r="BQ72">
        <v>4.38</v>
      </c>
      <c r="BR72">
        <v>2</v>
      </c>
      <c r="BS72">
        <v>0.4</v>
      </c>
      <c r="BT72">
        <v>0</v>
      </c>
      <c r="BU72">
        <v>0</v>
      </c>
      <c r="BV72">
        <v>0</v>
      </c>
      <c r="BW72">
        <f t="shared" si="5"/>
        <v>75.789999999999992</v>
      </c>
    </row>
    <row r="73" spans="1:75">
      <c r="A73" t="s">
        <v>115</v>
      </c>
      <c r="B73">
        <v>0</v>
      </c>
      <c r="C73">
        <v>0</v>
      </c>
      <c r="D73">
        <v>2.2599999999999998</v>
      </c>
      <c r="E73">
        <v>0</v>
      </c>
      <c r="F73">
        <v>0</v>
      </c>
      <c r="G73">
        <v>0</v>
      </c>
      <c r="H73">
        <v>0</v>
      </c>
      <c r="I73">
        <v>0</v>
      </c>
      <c r="J73">
        <v>9.5844000000000005</v>
      </c>
      <c r="K73">
        <v>487.06209999999999</v>
      </c>
      <c r="L73">
        <v>653.15</v>
      </c>
      <c r="M73">
        <v>92</v>
      </c>
      <c r="N73">
        <v>118.125</v>
      </c>
      <c r="O73">
        <v>123.66562500000001</v>
      </c>
      <c r="P73">
        <v>133.125</v>
      </c>
      <c r="Q73">
        <v>10.91</v>
      </c>
      <c r="R73">
        <v>42.390099999999997</v>
      </c>
      <c r="S73">
        <v>26.3901</v>
      </c>
      <c r="T73">
        <v>0</v>
      </c>
      <c r="U73">
        <v>348.97500000000002</v>
      </c>
      <c r="V73">
        <v>14.25</v>
      </c>
      <c r="W73">
        <v>34.799309999999998</v>
      </c>
      <c r="X73">
        <v>147.26089999999999</v>
      </c>
      <c r="Y73">
        <v>0</v>
      </c>
      <c r="Z73">
        <v>6.5537999999999998</v>
      </c>
      <c r="AA73">
        <v>28.09872</v>
      </c>
      <c r="AB73">
        <v>13.17004</v>
      </c>
      <c r="AC73">
        <v>9.6778399999999998</v>
      </c>
      <c r="AD73">
        <v>18.229800000000001</v>
      </c>
      <c r="AE73">
        <v>49.436556000000003</v>
      </c>
      <c r="AF73">
        <v>8.8740000000000006</v>
      </c>
      <c r="AG73">
        <v>12.282</v>
      </c>
      <c r="AH73">
        <v>140.34540000000001</v>
      </c>
      <c r="AI73">
        <v>0</v>
      </c>
      <c r="AJ73">
        <v>0</v>
      </c>
      <c r="AK73">
        <v>50.76</v>
      </c>
      <c r="AL73">
        <v>47.642000000000003</v>
      </c>
      <c r="AM73">
        <v>5.2786799999999996</v>
      </c>
      <c r="AN73">
        <v>0.66954999999999998</v>
      </c>
      <c r="AO73">
        <v>7.6440000000000001</v>
      </c>
      <c r="AP73">
        <v>9.7355999999999998</v>
      </c>
      <c r="AQ73">
        <v>15.75</v>
      </c>
      <c r="AR73">
        <v>50.231999999999999</v>
      </c>
      <c r="AS73">
        <v>31.897383000000001</v>
      </c>
      <c r="AT73">
        <v>14.007999999999999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76.039999999999992</v>
      </c>
      <c r="BA73">
        <f t="shared" si="4"/>
        <v>2840.2729039999999</v>
      </c>
      <c r="BB73">
        <v>70</v>
      </c>
      <c r="BD73">
        <v>16.05</v>
      </c>
      <c r="BE73">
        <v>7</v>
      </c>
      <c r="BF73">
        <v>2</v>
      </c>
      <c r="BG73">
        <v>4</v>
      </c>
      <c r="BH73">
        <v>5.81</v>
      </c>
      <c r="BI73">
        <v>7</v>
      </c>
      <c r="BJ73">
        <v>1.56</v>
      </c>
      <c r="BK73">
        <v>4.74</v>
      </c>
      <c r="BL73">
        <v>3</v>
      </c>
      <c r="BM73">
        <v>1.61</v>
      </c>
      <c r="BN73">
        <v>0</v>
      </c>
      <c r="BO73">
        <v>14.11</v>
      </c>
      <c r="BP73">
        <v>2.38</v>
      </c>
      <c r="BQ73">
        <v>4.38</v>
      </c>
      <c r="BR73">
        <v>2</v>
      </c>
      <c r="BS73">
        <v>0.4</v>
      </c>
      <c r="BT73">
        <v>0</v>
      </c>
      <c r="BU73">
        <v>0</v>
      </c>
      <c r="BV73">
        <v>0</v>
      </c>
      <c r="BW73">
        <f t="shared" si="5"/>
        <v>76.039999999999992</v>
      </c>
    </row>
    <row r="74" spans="1:75">
      <c r="A74" t="s">
        <v>116</v>
      </c>
      <c r="B74">
        <v>0</v>
      </c>
      <c r="C74">
        <v>0</v>
      </c>
      <c r="D74">
        <v>2.1</v>
      </c>
      <c r="E74">
        <v>0</v>
      </c>
      <c r="F74">
        <v>0</v>
      </c>
      <c r="G74">
        <v>0</v>
      </c>
      <c r="H74">
        <v>0</v>
      </c>
      <c r="I74">
        <v>0</v>
      </c>
      <c r="J74">
        <v>9.5844000000000005</v>
      </c>
      <c r="K74">
        <v>511.22210000000001</v>
      </c>
      <c r="L74">
        <v>653.15</v>
      </c>
      <c r="M74">
        <v>92</v>
      </c>
      <c r="N74">
        <v>118.125</v>
      </c>
      <c r="O74">
        <v>123.66562500000001</v>
      </c>
      <c r="P74">
        <v>133.125</v>
      </c>
      <c r="Q74">
        <v>10.91</v>
      </c>
      <c r="R74">
        <v>42.390099999999997</v>
      </c>
      <c r="S74">
        <v>26.3901</v>
      </c>
      <c r="T74">
        <v>0</v>
      </c>
      <c r="U74">
        <v>348.97500000000002</v>
      </c>
      <c r="V74">
        <v>14.25</v>
      </c>
      <c r="W74">
        <v>34.799309999999998</v>
      </c>
      <c r="X74">
        <v>147.26089999999999</v>
      </c>
      <c r="Y74">
        <v>0</v>
      </c>
      <c r="Z74">
        <v>6.5537999999999998</v>
      </c>
      <c r="AA74">
        <v>42.14808</v>
      </c>
      <c r="AB74">
        <v>13.17004</v>
      </c>
      <c r="AC74">
        <v>9.6778399999999998</v>
      </c>
      <c r="AD74">
        <v>18.229800000000001</v>
      </c>
      <c r="AE74">
        <v>49.436556000000003</v>
      </c>
      <c r="AF74">
        <v>8.8740000000000006</v>
      </c>
      <c r="AG74">
        <v>12.282</v>
      </c>
      <c r="AH74">
        <v>140.34540000000001</v>
      </c>
      <c r="AI74">
        <v>2.5459999999999998</v>
      </c>
      <c r="AJ74">
        <v>0</v>
      </c>
      <c r="AK74">
        <v>50.76</v>
      </c>
      <c r="AL74">
        <v>47.642000000000003</v>
      </c>
      <c r="AM74">
        <v>5.2786799999999996</v>
      </c>
      <c r="AN74">
        <v>0.66954999999999998</v>
      </c>
      <c r="AO74">
        <v>7.6440000000000001</v>
      </c>
      <c r="AP74">
        <v>3.7149000000000001</v>
      </c>
      <c r="AQ74">
        <v>15.75</v>
      </c>
      <c r="AR74">
        <v>50.231999999999999</v>
      </c>
      <c r="AS74">
        <v>31.897383000000001</v>
      </c>
      <c r="AT74">
        <v>14.007999999999999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76.039999999999992</v>
      </c>
      <c r="BA74">
        <f t="shared" si="4"/>
        <v>2874.8475639999997</v>
      </c>
      <c r="BB74">
        <v>71</v>
      </c>
      <c r="BD74">
        <v>16.05</v>
      </c>
      <c r="BE74">
        <v>7</v>
      </c>
      <c r="BF74">
        <v>2</v>
      </c>
      <c r="BG74">
        <v>4</v>
      </c>
      <c r="BH74">
        <v>5.81</v>
      </c>
      <c r="BI74">
        <v>7</v>
      </c>
      <c r="BJ74">
        <v>1.56</v>
      </c>
      <c r="BK74">
        <v>4.74</v>
      </c>
      <c r="BL74">
        <v>3</v>
      </c>
      <c r="BM74">
        <v>1.61</v>
      </c>
      <c r="BN74">
        <v>0</v>
      </c>
      <c r="BO74">
        <v>14.11</v>
      </c>
      <c r="BP74">
        <v>2.38</v>
      </c>
      <c r="BQ74">
        <v>4.38</v>
      </c>
      <c r="BR74">
        <v>2</v>
      </c>
      <c r="BS74">
        <v>0.4</v>
      </c>
      <c r="BT74">
        <v>0</v>
      </c>
      <c r="BU74">
        <v>0</v>
      </c>
      <c r="BV74">
        <v>0</v>
      </c>
      <c r="BW74">
        <f t="shared" si="5"/>
        <v>76.039999999999992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9.5844000000000005</v>
      </c>
      <c r="K75">
        <v>540.61210000000005</v>
      </c>
      <c r="L75">
        <v>653.15</v>
      </c>
      <c r="M75">
        <v>92</v>
      </c>
      <c r="N75">
        <v>118.125</v>
      </c>
      <c r="O75">
        <v>123.66562500000001</v>
      </c>
      <c r="P75">
        <v>133.125</v>
      </c>
      <c r="Q75">
        <v>10.91</v>
      </c>
      <c r="R75">
        <v>42.390099999999997</v>
      </c>
      <c r="S75">
        <v>26.3901</v>
      </c>
      <c r="T75">
        <v>0</v>
      </c>
      <c r="U75">
        <v>348.97500000000002</v>
      </c>
      <c r="V75">
        <v>14.25</v>
      </c>
      <c r="W75">
        <v>34.799309999999998</v>
      </c>
      <c r="X75">
        <v>147.26089999999999</v>
      </c>
      <c r="Y75">
        <v>0</v>
      </c>
      <c r="Z75">
        <v>6.5537999999999998</v>
      </c>
      <c r="AA75">
        <v>42.14808</v>
      </c>
      <c r="AB75">
        <v>3.9990000000000001</v>
      </c>
      <c r="AC75">
        <v>9.6778399999999998</v>
      </c>
      <c r="AD75">
        <v>18.229800000000001</v>
      </c>
      <c r="AE75">
        <v>49.436556000000003</v>
      </c>
      <c r="AF75">
        <v>8.8740000000000006</v>
      </c>
      <c r="AG75">
        <v>12.282</v>
      </c>
      <c r="AH75">
        <v>140.34540000000001</v>
      </c>
      <c r="AI75">
        <v>2.5459999999999998</v>
      </c>
      <c r="AJ75">
        <v>0</v>
      </c>
      <c r="AK75">
        <v>50.76</v>
      </c>
      <c r="AL75">
        <v>47.642000000000003</v>
      </c>
      <c r="AM75">
        <v>5.2786799999999996</v>
      </c>
      <c r="AN75">
        <v>0.66954999999999998</v>
      </c>
      <c r="AO75">
        <v>7.6440000000000001</v>
      </c>
      <c r="AP75">
        <v>3.7149000000000001</v>
      </c>
      <c r="AQ75">
        <v>15.75</v>
      </c>
      <c r="AR75">
        <v>50.231999999999999</v>
      </c>
      <c r="AS75">
        <v>31.897383000000001</v>
      </c>
      <c r="AT75">
        <v>14.007999999999999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76.2</v>
      </c>
      <c r="BA75">
        <f t="shared" si="4"/>
        <v>2893.1265239999993</v>
      </c>
      <c r="BB75">
        <v>72</v>
      </c>
      <c r="BD75">
        <v>16.8</v>
      </c>
      <c r="BE75">
        <v>7</v>
      </c>
      <c r="BF75">
        <v>2</v>
      </c>
      <c r="BG75">
        <v>3.89</v>
      </c>
      <c r="BH75">
        <v>5.81</v>
      </c>
      <c r="BI75">
        <v>7</v>
      </c>
      <c r="BJ75">
        <v>1.61</v>
      </c>
      <c r="BK75">
        <v>4.74</v>
      </c>
      <c r="BL75">
        <v>3</v>
      </c>
      <c r="BM75">
        <v>1.61</v>
      </c>
      <c r="BN75">
        <v>0</v>
      </c>
      <c r="BO75">
        <v>13.77</v>
      </c>
      <c r="BP75">
        <v>2.3199999999999998</v>
      </c>
      <c r="BQ75">
        <v>4.25</v>
      </c>
      <c r="BR75">
        <v>2</v>
      </c>
      <c r="BS75">
        <v>0.4</v>
      </c>
      <c r="BT75">
        <v>0</v>
      </c>
      <c r="BU75">
        <v>0</v>
      </c>
      <c r="BV75">
        <v>0</v>
      </c>
      <c r="BW75">
        <f t="shared" si="5"/>
        <v>76.2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9.5844000000000005</v>
      </c>
      <c r="K76">
        <v>478.15210000000002</v>
      </c>
      <c r="L76">
        <v>653.15</v>
      </c>
      <c r="M76">
        <v>92</v>
      </c>
      <c r="N76">
        <v>118.125</v>
      </c>
      <c r="O76">
        <v>123.66562500000001</v>
      </c>
      <c r="P76">
        <v>133.125</v>
      </c>
      <c r="Q76">
        <v>10.91</v>
      </c>
      <c r="R76">
        <v>42.390099999999997</v>
      </c>
      <c r="S76">
        <v>26.3901</v>
      </c>
      <c r="T76">
        <v>0</v>
      </c>
      <c r="U76">
        <v>348.97500000000002</v>
      </c>
      <c r="V76">
        <v>14.25</v>
      </c>
      <c r="W76">
        <v>34.799309999999998</v>
      </c>
      <c r="X76">
        <v>147.26089999999999</v>
      </c>
      <c r="Y76">
        <v>0</v>
      </c>
      <c r="Z76">
        <v>6.5537999999999998</v>
      </c>
      <c r="AA76">
        <v>42.14808</v>
      </c>
      <c r="AB76">
        <v>3.9990000000000001</v>
      </c>
      <c r="AC76">
        <v>9.6778399999999998</v>
      </c>
      <c r="AD76">
        <v>18.229800000000001</v>
      </c>
      <c r="AE76">
        <v>49.436556000000003</v>
      </c>
      <c r="AF76">
        <v>8.8740000000000006</v>
      </c>
      <c r="AG76">
        <v>12.282</v>
      </c>
      <c r="AH76">
        <v>140.34540000000001</v>
      </c>
      <c r="AI76">
        <v>2.5459999999999998</v>
      </c>
      <c r="AJ76">
        <v>0</v>
      </c>
      <c r="AK76">
        <v>50.76</v>
      </c>
      <c r="AL76">
        <v>47.642000000000003</v>
      </c>
      <c r="AM76">
        <v>5.2786799999999996</v>
      </c>
      <c r="AN76">
        <v>0.66954999999999998</v>
      </c>
      <c r="AO76">
        <v>7.6440000000000001</v>
      </c>
      <c r="AP76">
        <v>3.7149000000000001</v>
      </c>
      <c r="AQ76">
        <v>15.75</v>
      </c>
      <c r="AR76">
        <v>50.231999999999999</v>
      </c>
      <c r="AS76">
        <v>31.897383000000001</v>
      </c>
      <c r="AT76">
        <v>14.007999999999999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76.2</v>
      </c>
      <c r="BA76">
        <f t="shared" si="4"/>
        <v>2830.6665239999993</v>
      </c>
      <c r="BB76">
        <v>73</v>
      </c>
      <c r="BD76">
        <v>16.8</v>
      </c>
      <c r="BE76">
        <v>7</v>
      </c>
      <c r="BF76">
        <v>2</v>
      </c>
      <c r="BG76">
        <v>3.89</v>
      </c>
      <c r="BH76">
        <v>5.81</v>
      </c>
      <c r="BI76">
        <v>7</v>
      </c>
      <c r="BJ76">
        <v>1.61</v>
      </c>
      <c r="BK76">
        <v>4.74</v>
      </c>
      <c r="BL76">
        <v>3</v>
      </c>
      <c r="BM76">
        <v>1.61</v>
      </c>
      <c r="BN76">
        <v>0</v>
      </c>
      <c r="BO76">
        <v>13.77</v>
      </c>
      <c r="BP76">
        <v>2.3199999999999998</v>
      </c>
      <c r="BQ76">
        <v>4.25</v>
      </c>
      <c r="BR76">
        <v>2</v>
      </c>
      <c r="BS76">
        <v>0.4</v>
      </c>
      <c r="BT76">
        <v>0</v>
      </c>
      <c r="BU76">
        <v>0</v>
      </c>
      <c r="BV76">
        <v>0</v>
      </c>
      <c r="BW76">
        <f t="shared" si="5"/>
        <v>76.2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9.5844000000000005</v>
      </c>
      <c r="K77">
        <v>578.91210000000001</v>
      </c>
      <c r="L77">
        <v>653.15</v>
      </c>
      <c r="M77">
        <v>92</v>
      </c>
      <c r="N77">
        <v>118.125</v>
      </c>
      <c r="O77">
        <v>123.66562500000001</v>
      </c>
      <c r="P77">
        <v>133.125</v>
      </c>
      <c r="Q77">
        <v>10.91</v>
      </c>
      <c r="R77">
        <v>42.390099999999997</v>
      </c>
      <c r="S77">
        <v>26.3901</v>
      </c>
      <c r="T77">
        <v>0</v>
      </c>
      <c r="U77">
        <v>348.97500000000002</v>
      </c>
      <c r="V77">
        <v>14.25</v>
      </c>
      <c r="W77">
        <v>34.799309999999998</v>
      </c>
      <c r="X77">
        <v>147.26089999999999</v>
      </c>
      <c r="Y77">
        <v>0</v>
      </c>
      <c r="Z77">
        <v>6.5537999999999998</v>
      </c>
      <c r="AA77">
        <v>42.14808</v>
      </c>
      <c r="AB77">
        <v>3.9990000000000001</v>
      </c>
      <c r="AC77">
        <v>19.35568</v>
      </c>
      <c r="AD77">
        <v>18.229800000000001</v>
      </c>
      <c r="AE77">
        <v>49.436556000000003</v>
      </c>
      <c r="AF77">
        <v>8.8740000000000006</v>
      </c>
      <c r="AG77">
        <v>12.282</v>
      </c>
      <c r="AH77">
        <v>140.34540000000001</v>
      </c>
      <c r="AI77">
        <v>2.5459999999999998</v>
      </c>
      <c r="AJ77">
        <v>0</v>
      </c>
      <c r="AK77">
        <v>50.76</v>
      </c>
      <c r="AL77">
        <v>47.642000000000003</v>
      </c>
      <c r="AM77">
        <v>5.2786799999999996</v>
      </c>
      <c r="AN77">
        <v>0.66954999999999998</v>
      </c>
      <c r="AO77">
        <v>7.6440000000000001</v>
      </c>
      <c r="AP77">
        <v>3.7149000000000001</v>
      </c>
      <c r="AQ77">
        <v>15.75</v>
      </c>
      <c r="AR77">
        <v>50.231999999999999</v>
      </c>
      <c r="AS77">
        <v>31.897383000000001</v>
      </c>
      <c r="AT77">
        <v>14.007999999999999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76.2</v>
      </c>
      <c r="BA77">
        <f t="shared" si="4"/>
        <v>2941.1043639999998</v>
      </c>
      <c r="BB77">
        <v>74</v>
      </c>
      <c r="BD77">
        <v>16.8</v>
      </c>
      <c r="BE77">
        <v>7</v>
      </c>
      <c r="BF77">
        <v>2</v>
      </c>
      <c r="BG77">
        <v>3.89</v>
      </c>
      <c r="BH77">
        <v>5.81</v>
      </c>
      <c r="BI77">
        <v>7</v>
      </c>
      <c r="BJ77">
        <v>1.61</v>
      </c>
      <c r="BK77">
        <v>4.74</v>
      </c>
      <c r="BL77">
        <v>3</v>
      </c>
      <c r="BM77">
        <v>1.61</v>
      </c>
      <c r="BN77">
        <v>0</v>
      </c>
      <c r="BO77">
        <v>13.77</v>
      </c>
      <c r="BP77">
        <v>2.3199999999999998</v>
      </c>
      <c r="BQ77">
        <v>4.25</v>
      </c>
      <c r="BR77">
        <v>2</v>
      </c>
      <c r="BS77">
        <v>0.4</v>
      </c>
      <c r="BT77">
        <v>0</v>
      </c>
      <c r="BU77">
        <v>0</v>
      </c>
      <c r="BV77">
        <v>0</v>
      </c>
      <c r="BW77">
        <f t="shared" si="5"/>
        <v>76.2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9.5844000000000005</v>
      </c>
      <c r="K78">
        <v>580.33209999999997</v>
      </c>
      <c r="L78">
        <v>653.15</v>
      </c>
      <c r="M78">
        <v>92</v>
      </c>
      <c r="N78">
        <v>118.125</v>
      </c>
      <c r="O78">
        <v>123.66562500000001</v>
      </c>
      <c r="P78">
        <v>133.125</v>
      </c>
      <c r="Q78">
        <v>10.91</v>
      </c>
      <c r="R78">
        <v>42.390099999999997</v>
      </c>
      <c r="S78">
        <v>26.3901</v>
      </c>
      <c r="T78">
        <v>0</v>
      </c>
      <c r="U78">
        <v>348.97500000000002</v>
      </c>
      <c r="V78">
        <v>14.25</v>
      </c>
      <c r="W78">
        <v>34.799309999999998</v>
      </c>
      <c r="X78">
        <v>147.26089999999999</v>
      </c>
      <c r="Y78">
        <v>0</v>
      </c>
      <c r="Z78">
        <v>6.5537999999999998</v>
      </c>
      <c r="AA78">
        <v>42.14808</v>
      </c>
      <c r="AB78">
        <v>3.9990000000000001</v>
      </c>
      <c r="AC78">
        <v>19.35568</v>
      </c>
      <c r="AD78">
        <v>18.229800000000001</v>
      </c>
      <c r="AE78">
        <v>49.436556000000003</v>
      </c>
      <c r="AF78">
        <v>8.8740000000000006</v>
      </c>
      <c r="AG78">
        <v>12.282</v>
      </c>
      <c r="AH78">
        <v>140.34540000000001</v>
      </c>
      <c r="AI78">
        <v>2.5459999999999998</v>
      </c>
      <c r="AJ78">
        <v>0</v>
      </c>
      <c r="AK78">
        <v>50.76</v>
      </c>
      <c r="AL78">
        <v>47.642000000000003</v>
      </c>
      <c r="AM78">
        <v>5.2786799999999996</v>
      </c>
      <c r="AN78">
        <v>0.66954999999999998</v>
      </c>
      <c r="AO78">
        <v>7.6440000000000001</v>
      </c>
      <c r="AP78">
        <v>3.7149000000000001</v>
      </c>
      <c r="AQ78">
        <v>15.75</v>
      </c>
      <c r="AR78">
        <v>50.231999999999999</v>
      </c>
      <c r="AS78">
        <v>31.897383000000001</v>
      </c>
      <c r="AT78">
        <v>11.783116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76.2</v>
      </c>
      <c r="BA78">
        <f t="shared" si="4"/>
        <v>2940.2994800000001</v>
      </c>
      <c r="BB78">
        <v>75</v>
      </c>
      <c r="BD78">
        <v>16.8</v>
      </c>
      <c r="BE78">
        <v>7</v>
      </c>
      <c r="BF78">
        <v>2</v>
      </c>
      <c r="BG78">
        <v>3.89</v>
      </c>
      <c r="BH78">
        <v>5.81</v>
      </c>
      <c r="BI78">
        <v>7</v>
      </c>
      <c r="BJ78">
        <v>1.61</v>
      </c>
      <c r="BK78">
        <v>4.74</v>
      </c>
      <c r="BL78">
        <v>3</v>
      </c>
      <c r="BM78">
        <v>1.61</v>
      </c>
      <c r="BN78">
        <v>0</v>
      </c>
      <c r="BO78">
        <v>13.77</v>
      </c>
      <c r="BP78">
        <v>2.3199999999999998</v>
      </c>
      <c r="BQ78">
        <v>4.25</v>
      </c>
      <c r="BR78">
        <v>2</v>
      </c>
      <c r="BS78">
        <v>0.4</v>
      </c>
      <c r="BT78">
        <v>0</v>
      </c>
      <c r="BU78">
        <v>0</v>
      </c>
      <c r="BV78">
        <v>0</v>
      </c>
      <c r="BW78">
        <f t="shared" si="5"/>
        <v>76.2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9.5844000000000005</v>
      </c>
      <c r="K79">
        <v>520.86210000000005</v>
      </c>
      <c r="L79">
        <v>653.15</v>
      </c>
      <c r="M79">
        <v>92</v>
      </c>
      <c r="N79">
        <v>118.125</v>
      </c>
      <c r="O79">
        <v>123.66562500000001</v>
      </c>
      <c r="P79">
        <v>133.125</v>
      </c>
      <c r="Q79">
        <v>10.91</v>
      </c>
      <c r="R79">
        <v>42.390099999999997</v>
      </c>
      <c r="S79">
        <v>26.3901</v>
      </c>
      <c r="T79">
        <v>0</v>
      </c>
      <c r="U79">
        <v>348.97500000000002</v>
      </c>
      <c r="V79">
        <v>14.25</v>
      </c>
      <c r="W79">
        <v>34.799309999999998</v>
      </c>
      <c r="X79">
        <v>147.26089999999999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36.459600000000002</v>
      </c>
      <c r="AE79">
        <v>49.436556000000003</v>
      </c>
      <c r="AF79">
        <v>19.72</v>
      </c>
      <c r="AG79">
        <v>12.282</v>
      </c>
      <c r="AH79">
        <v>140.34540000000001</v>
      </c>
      <c r="AI79">
        <v>7.6379999999999999</v>
      </c>
      <c r="AJ79">
        <v>0</v>
      </c>
      <c r="AK79">
        <v>50.76</v>
      </c>
      <c r="AL79">
        <v>83.664000000000001</v>
      </c>
      <c r="AM79">
        <v>5.2786799999999996</v>
      </c>
      <c r="AN79">
        <v>0.66954999999999998</v>
      </c>
      <c r="AO79">
        <v>7.6440000000000001</v>
      </c>
      <c r="AP79">
        <v>3.7149000000000001</v>
      </c>
      <c r="AQ79">
        <v>23.625</v>
      </c>
      <c r="AR79">
        <v>50.231999999999999</v>
      </c>
      <c r="AS79">
        <v>31.897383000000001</v>
      </c>
      <c r="AT79">
        <v>14.3376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76.849999999999994</v>
      </c>
      <c r="BA79">
        <f t="shared" si="4"/>
        <v>3020.4246120000003</v>
      </c>
      <c r="BB79">
        <v>76</v>
      </c>
      <c r="BD79">
        <v>16.8</v>
      </c>
      <c r="BE79">
        <v>7</v>
      </c>
      <c r="BF79">
        <v>2</v>
      </c>
      <c r="BG79">
        <v>3.89</v>
      </c>
      <c r="BH79">
        <v>5.81</v>
      </c>
      <c r="BI79">
        <v>7</v>
      </c>
      <c r="BJ79">
        <v>1.61</v>
      </c>
      <c r="BK79">
        <v>4.74</v>
      </c>
      <c r="BL79">
        <v>3</v>
      </c>
      <c r="BM79">
        <v>1.61</v>
      </c>
      <c r="BN79">
        <v>0</v>
      </c>
      <c r="BO79">
        <v>14.42</v>
      </c>
      <c r="BP79">
        <v>2.3199999999999998</v>
      </c>
      <c r="BQ79">
        <v>4.25</v>
      </c>
      <c r="BR79">
        <v>2</v>
      </c>
      <c r="BS79">
        <v>0.4</v>
      </c>
      <c r="BT79">
        <v>0</v>
      </c>
      <c r="BU79">
        <v>0</v>
      </c>
      <c r="BV79">
        <v>0</v>
      </c>
      <c r="BW79">
        <f t="shared" si="5"/>
        <v>76.849999999999994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9.5844000000000005</v>
      </c>
      <c r="K80">
        <v>528.72209999999995</v>
      </c>
      <c r="L80">
        <v>653.15</v>
      </c>
      <c r="M80">
        <v>92</v>
      </c>
      <c r="N80">
        <v>118.125</v>
      </c>
      <c r="O80">
        <v>123.66562500000001</v>
      </c>
      <c r="P80">
        <v>133.125</v>
      </c>
      <c r="Q80">
        <v>10.91</v>
      </c>
      <c r="R80">
        <v>42.390099999999997</v>
      </c>
      <c r="S80">
        <v>26.3901</v>
      </c>
      <c r="T80">
        <v>0</v>
      </c>
      <c r="U80">
        <v>348.97500000000002</v>
      </c>
      <c r="V80">
        <v>14.25</v>
      </c>
      <c r="W80">
        <v>34.799309999999998</v>
      </c>
      <c r="X80">
        <v>147.26089999999999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36.459600000000002</v>
      </c>
      <c r="AE80">
        <v>49.436556000000003</v>
      </c>
      <c r="AF80">
        <v>19.72</v>
      </c>
      <c r="AG80">
        <v>12.282</v>
      </c>
      <c r="AH80">
        <v>140.34540000000001</v>
      </c>
      <c r="AI80">
        <v>49.646999999999998</v>
      </c>
      <c r="AJ80">
        <v>0</v>
      </c>
      <c r="AK80">
        <v>50.76</v>
      </c>
      <c r="AL80">
        <v>83.664000000000001</v>
      </c>
      <c r="AM80">
        <v>5.2786799999999996</v>
      </c>
      <c r="AN80">
        <v>0.66954999999999998</v>
      </c>
      <c r="AO80">
        <v>7.6440000000000001</v>
      </c>
      <c r="AP80">
        <v>3.7149000000000001</v>
      </c>
      <c r="AQ80">
        <v>23.625</v>
      </c>
      <c r="AR80">
        <v>50.231999999999999</v>
      </c>
      <c r="AS80">
        <v>31.897383000000001</v>
      </c>
      <c r="AT80">
        <v>14.3376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77.5</v>
      </c>
      <c r="BA80">
        <f t="shared" si="4"/>
        <v>3070.943612</v>
      </c>
      <c r="BB80">
        <v>77</v>
      </c>
      <c r="BD80">
        <v>16.8</v>
      </c>
      <c r="BE80">
        <v>7</v>
      </c>
      <c r="BF80">
        <v>2</v>
      </c>
      <c r="BG80">
        <v>3.89</v>
      </c>
      <c r="BH80">
        <v>5.81</v>
      </c>
      <c r="BI80">
        <v>7</v>
      </c>
      <c r="BJ80">
        <v>1.61</v>
      </c>
      <c r="BK80">
        <v>4.74</v>
      </c>
      <c r="BL80">
        <v>3</v>
      </c>
      <c r="BM80">
        <v>1.61</v>
      </c>
      <c r="BN80">
        <v>0</v>
      </c>
      <c r="BO80">
        <v>15.07</v>
      </c>
      <c r="BP80">
        <v>2.3199999999999998</v>
      </c>
      <c r="BQ80">
        <v>4.25</v>
      </c>
      <c r="BR80">
        <v>2</v>
      </c>
      <c r="BS80">
        <v>0.4</v>
      </c>
      <c r="BT80">
        <v>0</v>
      </c>
      <c r="BU80">
        <v>0</v>
      </c>
      <c r="BV80">
        <v>0</v>
      </c>
      <c r="BW80">
        <f t="shared" si="5"/>
        <v>77.5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9.5844000000000005</v>
      </c>
      <c r="K81">
        <v>563.40210000000002</v>
      </c>
      <c r="L81">
        <v>653.15</v>
      </c>
      <c r="M81">
        <v>92</v>
      </c>
      <c r="N81">
        <v>118.125</v>
      </c>
      <c r="O81">
        <v>123.66562500000001</v>
      </c>
      <c r="P81">
        <v>133.125</v>
      </c>
      <c r="Q81">
        <v>10.91</v>
      </c>
      <c r="R81">
        <v>42.390099999999997</v>
      </c>
      <c r="S81">
        <v>26.3901</v>
      </c>
      <c r="T81">
        <v>0</v>
      </c>
      <c r="U81">
        <v>348.97500000000002</v>
      </c>
      <c r="V81">
        <v>14.25</v>
      </c>
      <c r="W81">
        <v>34.799309999999998</v>
      </c>
      <c r="X81">
        <v>147.26089999999999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36.459600000000002</v>
      </c>
      <c r="AE81">
        <v>49.436556000000003</v>
      </c>
      <c r="AF81">
        <v>19.72</v>
      </c>
      <c r="AG81">
        <v>12.282</v>
      </c>
      <c r="AH81">
        <v>140.34540000000001</v>
      </c>
      <c r="AI81">
        <v>49.646999999999998</v>
      </c>
      <c r="AJ81">
        <v>0</v>
      </c>
      <c r="AK81">
        <v>50.76</v>
      </c>
      <c r="AL81">
        <v>83.664000000000001</v>
      </c>
      <c r="AM81">
        <v>5.2786799999999996</v>
      </c>
      <c r="AN81">
        <v>0.66954999999999998</v>
      </c>
      <c r="AO81">
        <v>7.6440000000000001</v>
      </c>
      <c r="AP81">
        <v>3.7149000000000001</v>
      </c>
      <c r="AQ81">
        <v>23.625</v>
      </c>
      <c r="AR81">
        <v>50.231999999999999</v>
      </c>
      <c r="AS81">
        <v>31.897383000000001</v>
      </c>
      <c r="AT81">
        <v>14.3376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77.5</v>
      </c>
      <c r="BA81">
        <f t="shared" si="4"/>
        <v>3105.6236120000003</v>
      </c>
      <c r="BB81">
        <v>78</v>
      </c>
      <c r="BD81">
        <v>16.8</v>
      </c>
      <c r="BE81">
        <v>7</v>
      </c>
      <c r="BF81">
        <v>2</v>
      </c>
      <c r="BG81">
        <v>3.89</v>
      </c>
      <c r="BH81">
        <v>5.81</v>
      </c>
      <c r="BI81">
        <v>7</v>
      </c>
      <c r="BJ81">
        <v>1.61</v>
      </c>
      <c r="BK81">
        <v>4.74</v>
      </c>
      <c r="BL81">
        <v>3</v>
      </c>
      <c r="BM81">
        <v>1.61</v>
      </c>
      <c r="BN81">
        <v>0</v>
      </c>
      <c r="BO81">
        <v>15.07</v>
      </c>
      <c r="BP81">
        <v>2.3199999999999998</v>
      </c>
      <c r="BQ81">
        <v>4.25</v>
      </c>
      <c r="BR81">
        <v>2</v>
      </c>
      <c r="BS81">
        <v>0.4</v>
      </c>
      <c r="BT81">
        <v>0</v>
      </c>
      <c r="BU81">
        <v>0</v>
      </c>
      <c r="BV81">
        <v>0</v>
      </c>
      <c r="BW81">
        <f t="shared" si="5"/>
        <v>77.5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9.5844000000000005</v>
      </c>
      <c r="K82">
        <v>607.06209999999999</v>
      </c>
      <c r="L82">
        <v>653.15</v>
      </c>
      <c r="M82">
        <v>92</v>
      </c>
      <c r="N82">
        <v>118.125</v>
      </c>
      <c r="O82">
        <v>123.66562500000001</v>
      </c>
      <c r="P82">
        <v>133.125</v>
      </c>
      <c r="Q82">
        <v>10.91</v>
      </c>
      <c r="R82">
        <v>42.390099999999997</v>
      </c>
      <c r="S82">
        <v>26.3901</v>
      </c>
      <c r="T82">
        <v>0</v>
      </c>
      <c r="U82">
        <v>348.97500000000002</v>
      </c>
      <c r="V82">
        <v>14.25</v>
      </c>
      <c r="W82">
        <v>34.799309999999998</v>
      </c>
      <c r="X82">
        <v>147.26089999999999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36.459600000000002</v>
      </c>
      <c r="AE82">
        <v>49.436556000000003</v>
      </c>
      <c r="AF82">
        <v>19.72</v>
      </c>
      <c r="AG82">
        <v>12.282</v>
      </c>
      <c r="AH82">
        <v>140.34540000000001</v>
      </c>
      <c r="AI82">
        <v>49.646999999999998</v>
      </c>
      <c r="AJ82">
        <v>0</v>
      </c>
      <c r="AK82">
        <v>50.76</v>
      </c>
      <c r="AL82">
        <v>83.664000000000001</v>
      </c>
      <c r="AM82">
        <v>5.2786799999999996</v>
      </c>
      <c r="AN82">
        <v>0.66954999999999998</v>
      </c>
      <c r="AO82">
        <v>7.6440000000000001</v>
      </c>
      <c r="AP82">
        <v>3.7149000000000001</v>
      </c>
      <c r="AQ82">
        <v>23.625</v>
      </c>
      <c r="AR82">
        <v>50.231999999999999</v>
      </c>
      <c r="AS82">
        <v>31.897383000000001</v>
      </c>
      <c r="AT82">
        <v>14.3376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77.5</v>
      </c>
      <c r="BA82">
        <f t="shared" si="4"/>
        <v>3149.2836120000002</v>
      </c>
      <c r="BB82">
        <v>79</v>
      </c>
      <c r="BD82">
        <v>16.8</v>
      </c>
      <c r="BE82">
        <v>7</v>
      </c>
      <c r="BF82">
        <v>2</v>
      </c>
      <c r="BG82">
        <v>3.89</v>
      </c>
      <c r="BH82">
        <v>5.81</v>
      </c>
      <c r="BI82">
        <v>7</v>
      </c>
      <c r="BJ82">
        <v>1.61</v>
      </c>
      <c r="BK82">
        <v>4.74</v>
      </c>
      <c r="BL82">
        <v>3</v>
      </c>
      <c r="BM82">
        <v>1.61</v>
      </c>
      <c r="BN82">
        <v>0</v>
      </c>
      <c r="BO82">
        <v>15.07</v>
      </c>
      <c r="BP82">
        <v>2.3199999999999998</v>
      </c>
      <c r="BQ82">
        <v>4.25</v>
      </c>
      <c r="BR82">
        <v>2</v>
      </c>
      <c r="BS82">
        <v>0.4</v>
      </c>
      <c r="BT82">
        <v>0</v>
      </c>
      <c r="BU82">
        <v>0</v>
      </c>
      <c r="BV82">
        <v>0</v>
      </c>
      <c r="BW82">
        <f t="shared" si="5"/>
        <v>77.5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9.5844000000000005</v>
      </c>
      <c r="K83">
        <v>578.21209999999996</v>
      </c>
      <c r="L83">
        <v>653.15</v>
      </c>
      <c r="M83">
        <v>92</v>
      </c>
      <c r="N83">
        <v>118.125</v>
      </c>
      <c r="O83">
        <v>123.66562500000001</v>
      </c>
      <c r="P83">
        <v>133.125</v>
      </c>
      <c r="Q83">
        <v>10.91</v>
      </c>
      <c r="R83">
        <v>42.390099999999997</v>
      </c>
      <c r="S83">
        <v>26.3901</v>
      </c>
      <c r="T83">
        <v>0</v>
      </c>
      <c r="U83">
        <v>348.97500000000002</v>
      </c>
      <c r="V83">
        <v>14.25</v>
      </c>
      <c r="W83">
        <v>34.799309999999998</v>
      </c>
      <c r="X83">
        <v>147.26089999999999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36.459600000000002</v>
      </c>
      <c r="AE83">
        <v>49.436556000000003</v>
      </c>
      <c r="AF83">
        <v>19.72</v>
      </c>
      <c r="AG83">
        <v>12.282</v>
      </c>
      <c r="AH83">
        <v>140.34540000000001</v>
      </c>
      <c r="AI83">
        <v>49.646999999999998</v>
      </c>
      <c r="AJ83">
        <v>0</v>
      </c>
      <c r="AK83">
        <v>50.76</v>
      </c>
      <c r="AL83">
        <v>83.664000000000001</v>
      </c>
      <c r="AM83">
        <v>5.2786799999999996</v>
      </c>
      <c r="AN83">
        <v>0.66954999999999998</v>
      </c>
      <c r="AO83">
        <v>7.6440000000000001</v>
      </c>
      <c r="AP83">
        <v>3.7149000000000001</v>
      </c>
      <c r="AQ83">
        <v>23.625</v>
      </c>
      <c r="AR83">
        <v>50.231999999999999</v>
      </c>
      <c r="AS83">
        <v>31.897383000000001</v>
      </c>
      <c r="AT83">
        <v>14.3376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77.5</v>
      </c>
      <c r="BA83">
        <f t="shared" si="4"/>
        <v>3120.4336120000007</v>
      </c>
      <c r="BB83">
        <v>80</v>
      </c>
      <c r="BD83">
        <v>16.8</v>
      </c>
      <c r="BE83">
        <v>7</v>
      </c>
      <c r="BF83">
        <v>2</v>
      </c>
      <c r="BG83">
        <v>3.89</v>
      </c>
      <c r="BH83">
        <v>5.81</v>
      </c>
      <c r="BI83">
        <v>7</v>
      </c>
      <c r="BJ83">
        <v>1.61</v>
      </c>
      <c r="BK83">
        <v>4.74</v>
      </c>
      <c r="BL83">
        <v>3</v>
      </c>
      <c r="BM83">
        <v>1.61</v>
      </c>
      <c r="BN83">
        <v>0</v>
      </c>
      <c r="BO83">
        <v>15.07</v>
      </c>
      <c r="BP83">
        <v>2.3199999999999998</v>
      </c>
      <c r="BQ83">
        <v>4.25</v>
      </c>
      <c r="BR83">
        <v>2</v>
      </c>
      <c r="BS83">
        <v>0.4</v>
      </c>
      <c r="BT83">
        <v>0</v>
      </c>
      <c r="BU83">
        <v>0</v>
      </c>
      <c r="BV83">
        <v>0</v>
      </c>
      <c r="BW83">
        <f t="shared" si="5"/>
        <v>77.5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9.5844000000000005</v>
      </c>
      <c r="K84">
        <v>619.40210000000002</v>
      </c>
      <c r="L84">
        <v>653.15</v>
      </c>
      <c r="M84">
        <v>92</v>
      </c>
      <c r="N84">
        <v>118.125</v>
      </c>
      <c r="O84">
        <v>123.66562500000001</v>
      </c>
      <c r="P84">
        <v>133.125</v>
      </c>
      <c r="Q84">
        <v>10.91</v>
      </c>
      <c r="R84">
        <v>42.390099999999997</v>
      </c>
      <c r="S84">
        <v>26.3901</v>
      </c>
      <c r="T84">
        <v>0</v>
      </c>
      <c r="U84">
        <v>348.97500000000002</v>
      </c>
      <c r="V84">
        <v>14.25</v>
      </c>
      <c r="W84">
        <v>34.799309999999998</v>
      </c>
      <c r="X84">
        <v>147.26089999999999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36.459600000000002</v>
      </c>
      <c r="AE84">
        <v>49.436556000000003</v>
      </c>
      <c r="AF84">
        <v>19.72</v>
      </c>
      <c r="AG84">
        <v>12.282</v>
      </c>
      <c r="AH84">
        <v>140.34540000000001</v>
      </c>
      <c r="AI84">
        <v>49.646999999999998</v>
      </c>
      <c r="AJ84">
        <v>0</v>
      </c>
      <c r="AK84">
        <v>50.76</v>
      </c>
      <c r="AL84">
        <v>83.664000000000001</v>
      </c>
      <c r="AM84">
        <v>5.2786799999999996</v>
      </c>
      <c r="AN84">
        <v>0.66954999999999998</v>
      </c>
      <c r="AO84">
        <v>7.6440000000000001</v>
      </c>
      <c r="AP84">
        <v>3.7149000000000001</v>
      </c>
      <c r="AQ84">
        <v>23.625</v>
      </c>
      <c r="AR84">
        <v>50.231999999999999</v>
      </c>
      <c r="AS84">
        <v>31.897383000000001</v>
      </c>
      <c r="AT84">
        <v>14.3376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77.5</v>
      </c>
      <c r="BA84">
        <f t="shared" si="4"/>
        <v>3161.6236120000003</v>
      </c>
      <c r="BB84">
        <v>81</v>
      </c>
      <c r="BD84">
        <v>16.8</v>
      </c>
      <c r="BE84">
        <v>7</v>
      </c>
      <c r="BF84">
        <v>2</v>
      </c>
      <c r="BG84">
        <v>3.89</v>
      </c>
      <c r="BH84">
        <v>5.81</v>
      </c>
      <c r="BI84">
        <v>7</v>
      </c>
      <c r="BJ84">
        <v>1.61</v>
      </c>
      <c r="BK84">
        <v>4.74</v>
      </c>
      <c r="BL84">
        <v>3</v>
      </c>
      <c r="BM84">
        <v>1.61</v>
      </c>
      <c r="BN84">
        <v>0</v>
      </c>
      <c r="BO84">
        <v>15.07</v>
      </c>
      <c r="BP84">
        <v>2.3199999999999998</v>
      </c>
      <c r="BQ84">
        <v>4.25</v>
      </c>
      <c r="BR84">
        <v>2</v>
      </c>
      <c r="BS84">
        <v>0.4</v>
      </c>
      <c r="BT84">
        <v>0</v>
      </c>
      <c r="BU84">
        <v>0</v>
      </c>
      <c r="BV84">
        <v>0</v>
      </c>
      <c r="BW84">
        <f t="shared" si="5"/>
        <v>77.5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10.759499999999999</v>
      </c>
      <c r="K85">
        <v>610.44209999999998</v>
      </c>
      <c r="L85">
        <v>653.15</v>
      </c>
      <c r="M85">
        <v>92</v>
      </c>
      <c r="N85">
        <v>118.125</v>
      </c>
      <c r="O85">
        <v>123.66562500000001</v>
      </c>
      <c r="P85">
        <v>133.125</v>
      </c>
      <c r="Q85">
        <v>10.91</v>
      </c>
      <c r="R85">
        <v>42.390099999999997</v>
      </c>
      <c r="S85">
        <v>26.3901</v>
      </c>
      <c r="T85">
        <v>0</v>
      </c>
      <c r="U85">
        <v>348.97500000000002</v>
      </c>
      <c r="V85">
        <v>14.25</v>
      </c>
      <c r="W85">
        <v>34.799309999999998</v>
      </c>
      <c r="X85">
        <v>147.26089999999999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36.459600000000002</v>
      </c>
      <c r="AE85">
        <v>49.436556000000003</v>
      </c>
      <c r="AF85">
        <v>19.72</v>
      </c>
      <c r="AG85">
        <v>12.282</v>
      </c>
      <c r="AH85">
        <v>140.34540000000001</v>
      </c>
      <c r="AI85">
        <v>49.646999999999998</v>
      </c>
      <c r="AJ85">
        <v>0</v>
      </c>
      <c r="AK85">
        <v>50.76</v>
      </c>
      <c r="AL85">
        <v>60.423999999999999</v>
      </c>
      <c r="AM85">
        <v>5.2786799999999996</v>
      </c>
      <c r="AN85">
        <v>0.66954999999999998</v>
      </c>
      <c r="AO85">
        <v>7.6440000000000001</v>
      </c>
      <c r="AP85">
        <v>3.7149000000000001</v>
      </c>
      <c r="AQ85">
        <v>23.625</v>
      </c>
      <c r="AR85">
        <v>50.231999999999999</v>
      </c>
      <c r="AS85">
        <v>31.897383000000001</v>
      </c>
      <c r="AT85">
        <v>14.3376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77.73</v>
      </c>
      <c r="BA85">
        <f t="shared" si="4"/>
        <v>3130.8287120000005</v>
      </c>
      <c r="BB85">
        <v>82</v>
      </c>
      <c r="BD85">
        <v>16.8</v>
      </c>
      <c r="BE85">
        <v>7</v>
      </c>
      <c r="BF85">
        <v>2</v>
      </c>
      <c r="BG85">
        <v>3.89</v>
      </c>
      <c r="BH85">
        <v>5.81</v>
      </c>
      <c r="BI85">
        <v>7</v>
      </c>
      <c r="BJ85">
        <v>1.61</v>
      </c>
      <c r="BK85">
        <v>4.74</v>
      </c>
      <c r="BL85">
        <v>3</v>
      </c>
      <c r="BM85">
        <v>1.61</v>
      </c>
      <c r="BN85">
        <v>0</v>
      </c>
      <c r="BO85">
        <v>15.3</v>
      </c>
      <c r="BP85">
        <v>2.3199999999999998</v>
      </c>
      <c r="BQ85">
        <v>4.25</v>
      </c>
      <c r="BR85">
        <v>2</v>
      </c>
      <c r="BS85">
        <v>0.4</v>
      </c>
      <c r="BT85">
        <v>0</v>
      </c>
      <c r="BU85">
        <v>0</v>
      </c>
      <c r="BV85">
        <v>0</v>
      </c>
      <c r="BW85">
        <f t="shared" si="5"/>
        <v>77.73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10.759499999999999</v>
      </c>
      <c r="K86">
        <v>595.44209999999998</v>
      </c>
      <c r="L86">
        <v>653.15</v>
      </c>
      <c r="M86">
        <v>92</v>
      </c>
      <c r="N86">
        <v>118.125</v>
      </c>
      <c r="O86">
        <v>123.66562500000001</v>
      </c>
      <c r="P86">
        <v>133.125</v>
      </c>
      <c r="Q86">
        <v>10.91</v>
      </c>
      <c r="R86">
        <v>42.390099999999997</v>
      </c>
      <c r="S86">
        <v>26.3901</v>
      </c>
      <c r="T86">
        <v>0</v>
      </c>
      <c r="U86">
        <v>348.97500000000002</v>
      </c>
      <c r="V86">
        <v>14.25</v>
      </c>
      <c r="W86">
        <v>34.799309999999998</v>
      </c>
      <c r="X86">
        <v>147.26089999999999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36.459600000000002</v>
      </c>
      <c r="AE86">
        <v>49.436556000000003</v>
      </c>
      <c r="AF86">
        <v>19.72</v>
      </c>
      <c r="AG86">
        <v>12.282</v>
      </c>
      <c r="AH86">
        <v>140.34540000000001</v>
      </c>
      <c r="AI86">
        <v>7.6379999999999999</v>
      </c>
      <c r="AJ86">
        <v>0</v>
      </c>
      <c r="AK86">
        <v>50.76</v>
      </c>
      <c r="AL86">
        <v>47.642000000000003</v>
      </c>
      <c r="AM86">
        <v>5.2786799999999996</v>
      </c>
      <c r="AN86">
        <v>0.66954999999999998</v>
      </c>
      <c r="AO86">
        <v>7.6440000000000001</v>
      </c>
      <c r="AP86">
        <v>3.7149000000000001</v>
      </c>
      <c r="AQ86">
        <v>23.625</v>
      </c>
      <c r="AR86">
        <v>50.231999999999999</v>
      </c>
      <c r="AS86">
        <v>31.897383000000001</v>
      </c>
      <c r="AT86">
        <v>14.3376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77.73</v>
      </c>
      <c r="BA86">
        <f t="shared" si="4"/>
        <v>3061.0377120000003</v>
      </c>
      <c r="BB86">
        <v>83</v>
      </c>
      <c r="BD86">
        <v>16.8</v>
      </c>
      <c r="BE86">
        <v>7</v>
      </c>
      <c r="BF86">
        <v>2</v>
      </c>
      <c r="BG86">
        <v>3.89</v>
      </c>
      <c r="BH86">
        <v>5.81</v>
      </c>
      <c r="BI86">
        <v>7</v>
      </c>
      <c r="BJ86">
        <v>1.61</v>
      </c>
      <c r="BK86">
        <v>4.74</v>
      </c>
      <c r="BL86">
        <v>3</v>
      </c>
      <c r="BM86">
        <v>1.61</v>
      </c>
      <c r="BN86">
        <v>0</v>
      </c>
      <c r="BO86">
        <v>15.3</v>
      </c>
      <c r="BP86">
        <v>2.3199999999999998</v>
      </c>
      <c r="BQ86">
        <v>4.25</v>
      </c>
      <c r="BR86">
        <v>2</v>
      </c>
      <c r="BS86">
        <v>0.4</v>
      </c>
      <c r="BT86">
        <v>0</v>
      </c>
      <c r="BU86">
        <v>0</v>
      </c>
      <c r="BV86">
        <v>0</v>
      </c>
      <c r="BW86">
        <f t="shared" si="5"/>
        <v>77.73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10.759499999999999</v>
      </c>
      <c r="K87">
        <v>509.44209999999998</v>
      </c>
      <c r="L87">
        <v>653.15</v>
      </c>
      <c r="M87">
        <v>92</v>
      </c>
      <c r="N87">
        <v>118.125</v>
      </c>
      <c r="O87">
        <v>123.66562500000001</v>
      </c>
      <c r="P87">
        <v>133.125</v>
      </c>
      <c r="Q87">
        <v>10.91</v>
      </c>
      <c r="R87">
        <v>42.390099999999997</v>
      </c>
      <c r="S87">
        <v>26.3901</v>
      </c>
      <c r="T87">
        <v>0</v>
      </c>
      <c r="U87">
        <v>348.97500000000002</v>
      </c>
      <c r="V87">
        <v>14.25</v>
      </c>
      <c r="W87">
        <v>34.799309999999998</v>
      </c>
      <c r="X87">
        <v>147.26089999999999</v>
      </c>
      <c r="Y87">
        <v>0</v>
      </c>
      <c r="Z87">
        <v>3.3</v>
      </c>
      <c r="AA87">
        <v>42.14808</v>
      </c>
      <c r="AB87">
        <v>39.510120000000001</v>
      </c>
      <c r="AC87">
        <v>29.062808</v>
      </c>
      <c r="AD87">
        <v>27.3447</v>
      </c>
      <c r="AE87">
        <v>49.436556000000003</v>
      </c>
      <c r="AF87">
        <v>8.8740000000000006</v>
      </c>
      <c r="AG87">
        <v>12.282</v>
      </c>
      <c r="AH87">
        <v>140.34540000000001</v>
      </c>
      <c r="AI87">
        <v>2.5459999999999998</v>
      </c>
      <c r="AJ87">
        <v>0</v>
      </c>
      <c r="AK87">
        <v>50.76</v>
      </c>
      <c r="AL87">
        <v>47.642000000000003</v>
      </c>
      <c r="AM87">
        <v>5.2786799999999996</v>
      </c>
      <c r="AN87">
        <v>0.66954999999999998</v>
      </c>
      <c r="AO87">
        <v>7.6440000000000001</v>
      </c>
      <c r="AP87">
        <v>3.7149000000000001</v>
      </c>
      <c r="AQ87">
        <v>23.625</v>
      </c>
      <c r="AR87">
        <v>50.231999999999999</v>
      </c>
      <c r="AS87">
        <v>31.897383000000001</v>
      </c>
      <c r="AT87">
        <v>14.3376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77.73</v>
      </c>
      <c r="BA87">
        <f t="shared" si="4"/>
        <v>2933.6234120000004</v>
      </c>
      <c r="BB87">
        <v>84</v>
      </c>
      <c r="BD87">
        <v>16.8</v>
      </c>
      <c r="BE87">
        <v>7</v>
      </c>
      <c r="BF87">
        <v>2</v>
      </c>
      <c r="BG87">
        <v>3.89</v>
      </c>
      <c r="BH87">
        <v>5.81</v>
      </c>
      <c r="BI87">
        <v>7</v>
      </c>
      <c r="BJ87">
        <v>1.61</v>
      </c>
      <c r="BK87">
        <v>4.74</v>
      </c>
      <c r="BL87">
        <v>3</v>
      </c>
      <c r="BM87">
        <v>1.61</v>
      </c>
      <c r="BN87">
        <v>0</v>
      </c>
      <c r="BO87">
        <v>15.3</v>
      </c>
      <c r="BP87">
        <v>2.3199999999999998</v>
      </c>
      <c r="BQ87">
        <v>4.25</v>
      </c>
      <c r="BR87">
        <v>2</v>
      </c>
      <c r="BS87">
        <v>0.4</v>
      </c>
      <c r="BT87">
        <v>0</v>
      </c>
      <c r="BU87">
        <v>0</v>
      </c>
      <c r="BV87">
        <v>0</v>
      </c>
      <c r="BW87">
        <f t="shared" si="5"/>
        <v>77.73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7.33</v>
      </c>
      <c r="H88">
        <v>0</v>
      </c>
      <c r="I88">
        <v>0</v>
      </c>
      <c r="J88">
        <v>10.759499999999999</v>
      </c>
      <c r="K88">
        <v>543.44209999999998</v>
      </c>
      <c r="L88">
        <v>653.15</v>
      </c>
      <c r="M88">
        <v>92</v>
      </c>
      <c r="N88">
        <v>118.125</v>
      </c>
      <c r="O88">
        <v>123.66562500000001</v>
      </c>
      <c r="P88">
        <v>133.125</v>
      </c>
      <c r="Q88">
        <v>10.91</v>
      </c>
      <c r="R88">
        <v>42.390099999999997</v>
      </c>
      <c r="S88">
        <v>26.3901</v>
      </c>
      <c r="T88">
        <v>0</v>
      </c>
      <c r="U88">
        <v>348.97500000000002</v>
      </c>
      <c r="V88">
        <v>14.25</v>
      </c>
      <c r="W88">
        <v>34.799309999999998</v>
      </c>
      <c r="X88">
        <v>147.26089999999999</v>
      </c>
      <c r="Y88">
        <v>0</v>
      </c>
      <c r="Z88">
        <v>3.3</v>
      </c>
      <c r="AA88">
        <v>42.14808</v>
      </c>
      <c r="AB88">
        <v>39.510120000000001</v>
      </c>
      <c r="AC88">
        <v>29.062808</v>
      </c>
      <c r="AD88">
        <v>27.3447</v>
      </c>
      <c r="AE88">
        <v>49.436556000000003</v>
      </c>
      <c r="AF88">
        <v>8.8740000000000006</v>
      </c>
      <c r="AG88">
        <v>12.282</v>
      </c>
      <c r="AH88">
        <v>140.34540000000001</v>
      </c>
      <c r="AI88">
        <v>2.5459999999999998</v>
      </c>
      <c r="AJ88">
        <v>0</v>
      </c>
      <c r="AK88">
        <v>50.76</v>
      </c>
      <c r="AL88">
        <v>47.642000000000003</v>
      </c>
      <c r="AM88">
        <v>5.2786799999999996</v>
      </c>
      <c r="AN88">
        <v>0.66954999999999998</v>
      </c>
      <c r="AO88">
        <v>7.6440000000000001</v>
      </c>
      <c r="AP88">
        <v>3.7149000000000001</v>
      </c>
      <c r="AQ88">
        <v>23.625</v>
      </c>
      <c r="AR88">
        <v>50.231999999999999</v>
      </c>
      <c r="AS88">
        <v>31.897383000000001</v>
      </c>
      <c r="AT88">
        <v>14.3376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77.73</v>
      </c>
      <c r="BA88">
        <f t="shared" si="4"/>
        <v>2974.9534120000003</v>
      </c>
      <c r="BB88">
        <v>85</v>
      </c>
      <c r="BD88">
        <v>16.8</v>
      </c>
      <c r="BE88">
        <v>7</v>
      </c>
      <c r="BF88">
        <v>2</v>
      </c>
      <c r="BG88">
        <v>3.89</v>
      </c>
      <c r="BH88">
        <v>5.81</v>
      </c>
      <c r="BI88">
        <v>7</v>
      </c>
      <c r="BJ88">
        <v>1.61</v>
      </c>
      <c r="BK88">
        <v>4.74</v>
      </c>
      <c r="BL88">
        <v>3</v>
      </c>
      <c r="BM88">
        <v>1.61</v>
      </c>
      <c r="BN88">
        <v>0</v>
      </c>
      <c r="BO88">
        <v>15.3</v>
      </c>
      <c r="BP88">
        <v>2.3199999999999998</v>
      </c>
      <c r="BQ88">
        <v>4.25</v>
      </c>
      <c r="BR88">
        <v>2</v>
      </c>
      <c r="BS88">
        <v>0.4</v>
      </c>
      <c r="BT88">
        <v>0</v>
      </c>
      <c r="BU88">
        <v>0</v>
      </c>
      <c r="BV88">
        <v>0</v>
      </c>
      <c r="BW88">
        <f t="shared" si="5"/>
        <v>77.73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7.33</v>
      </c>
      <c r="H89">
        <v>0</v>
      </c>
      <c r="I89">
        <v>0</v>
      </c>
      <c r="J89">
        <v>10.759499999999999</v>
      </c>
      <c r="K89">
        <v>541.44209999999998</v>
      </c>
      <c r="L89">
        <v>653.15</v>
      </c>
      <c r="M89">
        <v>92</v>
      </c>
      <c r="N89">
        <v>118.125</v>
      </c>
      <c r="O89">
        <v>123.66562500000001</v>
      </c>
      <c r="P89">
        <v>133.125</v>
      </c>
      <c r="Q89">
        <v>10.91</v>
      </c>
      <c r="R89">
        <v>42.390099999999997</v>
      </c>
      <c r="S89">
        <v>26.3901</v>
      </c>
      <c r="T89">
        <v>0</v>
      </c>
      <c r="U89">
        <v>348.97500000000002</v>
      </c>
      <c r="V89">
        <v>14.25</v>
      </c>
      <c r="W89">
        <v>34.799309999999998</v>
      </c>
      <c r="X89">
        <v>147.26089999999999</v>
      </c>
      <c r="Y89">
        <v>0</v>
      </c>
      <c r="Z89">
        <v>3.3</v>
      </c>
      <c r="AA89">
        <v>42.14808</v>
      </c>
      <c r="AB89">
        <v>39.510120000000001</v>
      </c>
      <c r="AC89">
        <v>29.062808</v>
      </c>
      <c r="AD89">
        <v>27.3447</v>
      </c>
      <c r="AE89">
        <v>49.436556000000003</v>
      </c>
      <c r="AF89">
        <v>8.8740000000000006</v>
      </c>
      <c r="AG89">
        <v>12.282</v>
      </c>
      <c r="AH89">
        <v>140.34540000000001</v>
      </c>
      <c r="AI89">
        <v>2.5459999999999998</v>
      </c>
      <c r="AJ89">
        <v>0</v>
      </c>
      <c r="AK89">
        <v>50.76</v>
      </c>
      <c r="AL89">
        <v>47.642000000000003</v>
      </c>
      <c r="AM89">
        <v>5.2786799999999996</v>
      </c>
      <c r="AN89">
        <v>0.66954999999999998</v>
      </c>
      <c r="AO89">
        <v>7.6440000000000001</v>
      </c>
      <c r="AP89">
        <v>4.9958999999999998</v>
      </c>
      <c r="AQ89">
        <v>23.625</v>
      </c>
      <c r="AR89">
        <v>50.231999999999999</v>
      </c>
      <c r="AS89">
        <v>31.897383000000001</v>
      </c>
      <c r="AT89">
        <v>14.3376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77.73</v>
      </c>
      <c r="BA89">
        <f t="shared" si="4"/>
        <v>2974.2344120000002</v>
      </c>
      <c r="BB89">
        <v>86</v>
      </c>
      <c r="BD89">
        <v>16.8</v>
      </c>
      <c r="BE89">
        <v>7</v>
      </c>
      <c r="BF89">
        <v>2</v>
      </c>
      <c r="BG89">
        <v>3.89</v>
      </c>
      <c r="BH89">
        <v>5.81</v>
      </c>
      <c r="BI89">
        <v>7</v>
      </c>
      <c r="BJ89">
        <v>1.61</v>
      </c>
      <c r="BK89">
        <v>4.74</v>
      </c>
      <c r="BL89">
        <v>3</v>
      </c>
      <c r="BM89">
        <v>1.61</v>
      </c>
      <c r="BN89">
        <v>0</v>
      </c>
      <c r="BO89">
        <v>15.3</v>
      </c>
      <c r="BP89">
        <v>2.3199999999999998</v>
      </c>
      <c r="BQ89">
        <v>4.25</v>
      </c>
      <c r="BR89">
        <v>2</v>
      </c>
      <c r="BS89">
        <v>0.4</v>
      </c>
      <c r="BT89">
        <v>0</v>
      </c>
      <c r="BU89">
        <v>0</v>
      </c>
      <c r="BV89">
        <v>0</v>
      </c>
      <c r="BW89">
        <f t="shared" si="5"/>
        <v>77.73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7.33</v>
      </c>
      <c r="H90">
        <v>0</v>
      </c>
      <c r="I90">
        <v>0</v>
      </c>
      <c r="J90">
        <v>10.759499999999999</v>
      </c>
      <c r="K90">
        <v>560.44209999999998</v>
      </c>
      <c r="L90">
        <v>653.15</v>
      </c>
      <c r="M90">
        <v>92</v>
      </c>
      <c r="N90">
        <v>118.125</v>
      </c>
      <c r="O90">
        <v>123.66562500000001</v>
      </c>
      <c r="P90">
        <v>133.125</v>
      </c>
      <c r="Q90">
        <v>10.91</v>
      </c>
      <c r="R90">
        <v>42.390099999999997</v>
      </c>
      <c r="S90">
        <v>26.3901</v>
      </c>
      <c r="T90">
        <v>0</v>
      </c>
      <c r="U90">
        <v>348.97500000000002</v>
      </c>
      <c r="V90">
        <v>14.25</v>
      </c>
      <c r="W90">
        <v>34.799309999999998</v>
      </c>
      <c r="X90">
        <v>147.26089999999999</v>
      </c>
      <c r="Y90">
        <v>0</v>
      </c>
      <c r="Z90">
        <v>3.3</v>
      </c>
      <c r="AA90">
        <v>42.14808</v>
      </c>
      <c r="AB90">
        <v>39.510120000000001</v>
      </c>
      <c r="AC90">
        <v>29.062808</v>
      </c>
      <c r="AD90">
        <v>27.3447</v>
      </c>
      <c r="AE90">
        <v>49.436556000000003</v>
      </c>
      <c r="AF90">
        <v>8.8740000000000006</v>
      </c>
      <c r="AG90">
        <v>12.282</v>
      </c>
      <c r="AH90">
        <v>140.34540000000001</v>
      </c>
      <c r="AI90">
        <v>2.5459999999999998</v>
      </c>
      <c r="AJ90">
        <v>0</v>
      </c>
      <c r="AK90">
        <v>50.76</v>
      </c>
      <c r="AL90">
        <v>47.642000000000003</v>
      </c>
      <c r="AM90">
        <v>5.2786799999999996</v>
      </c>
      <c r="AN90">
        <v>0.66954999999999998</v>
      </c>
      <c r="AO90">
        <v>7.6440000000000001</v>
      </c>
      <c r="AP90">
        <v>4.9958999999999998</v>
      </c>
      <c r="AQ90">
        <v>23.625</v>
      </c>
      <c r="AR90">
        <v>50.231999999999999</v>
      </c>
      <c r="AS90">
        <v>31.897383000000001</v>
      </c>
      <c r="AT90">
        <v>14.3376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77.73</v>
      </c>
      <c r="BA90">
        <f t="shared" si="4"/>
        <v>2993.2344120000002</v>
      </c>
      <c r="BB90">
        <v>87</v>
      </c>
      <c r="BD90">
        <v>16.8</v>
      </c>
      <c r="BE90">
        <v>7</v>
      </c>
      <c r="BF90">
        <v>2</v>
      </c>
      <c r="BG90">
        <v>3.89</v>
      </c>
      <c r="BH90">
        <v>5.81</v>
      </c>
      <c r="BI90">
        <v>7</v>
      </c>
      <c r="BJ90">
        <v>1.61</v>
      </c>
      <c r="BK90">
        <v>4.74</v>
      </c>
      <c r="BL90">
        <v>3</v>
      </c>
      <c r="BM90">
        <v>1.61</v>
      </c>
      <c r="BN90">
        <v>0</v>
      </c>
      <c r="BO90">
        <v>15.3</v>
      </c>
      <c r="BP90">
        <v>2.3199999999999998</v>
      </c>
      <c r="BQ90">
        <v>4.25</v>
      </c>
      <c r="BR90">
        <v>2</v>
      </c>
      <c r="BS90">
        <v>0.4</v>
      </c>
      <c r="BT90">
        <v>0</v>
      </c>
      <c r="BU90">
        <v>0</v>
      </c>
      <c r="BV90">
        <v>0</v>
      </c>
      <c r="BW90">
        <f t="shared" si="5"/>
        <v>77.73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7.33</v>
      </c>
      <c r="H91">
        <v>0</v>
      </c>
      <c r="I91">
        <v>0</v>
      </c>
      <c r="J91">
        <v>10.759499999999999</v>
      </c>
      <c r="K91">
        <v>531.44209999999998</v>
      </c>
      <c r="L91">
        <v>653.15</v>
      </c>
      <c r="M91">
        <v>92</v>
      </c>
      <c r="N91">
        <v>118.125</v>
      </c>
      <c r="O91">
        <v>123.66562500000001</v>
      </c>
      <c r="P91">
        <v>133.125</v>
      </c>
      <c r="Q91">
        <v>10.91</v>
      </c>
      <c r="R91">
        <v>42.390099999999997</v>
      </c>
      <c r="S91">
        <v>26.3901</v>
      </c>
      <c r="T91">
        <v>0</v>
      </c>
      <c r="U91">
        <v>348.97500000000002</v>
      </c>
      <c r="V91">
        <v>14.25</v>
      </c>
      <c r="W91">
        <v>34.799309999999998</v>
      </c>
      <c r="X91">
        <v>147.26089999999999</v>
      </c>
      <c r="Y91">
        <v>0</v>
      </c>
      <c r="Z91">
        <v>13.2</v>
      </c>
      <c r="AA91">
        <v>42.14808</v>
      </c>
      <c r="AB91">
        <v>39.510120000000001</v>
      </c>
      <c r="AC91">
        <v>29.062808</v>
      </c>
      <c r="AD91">
        <v>36.459600000000002</v>
      </c>
      <c r="AE91">
        <v>49.436556000000003</v>
      </c>
      <c r="AF91">
        <v>19.72</v>
      </c>
      <c r="AG91">
        <v>12.282</v>
      </c>
      <c r="AH91">
        <v>140.34540000000001</v>
      </c>
      <c r="AI91">
        <v>2.5459999999999998</v>
      </c>
      <c r="AJ91">
        <v>0</v>
      </c>
      <c r="AK91">
        <v>50.76</v>
      </c>
      <c r="AL91">
        <v>47.642000000000003</v>
      </c>
      <c r="AM91">
        <v>5.2786799999999996</v>
      </c>
      <c r="AN91">
        <v>0.66954999999999998</v>
      </c>
      <c r="AO91">
        <v>7.6440000000000001</v>
      </c>
      <c r="AP91">
        <v>6.2769000000000004</v>
      </c>
      <c r="AQ91">
        <v>23.625</v>
      </c>
      <c r="AR91">
        <v>50.231999999999999</v>
      </c>
      <c r="AS91">
        <v>31.897383000000001</v>
      </c>
      <c r="AT91">
        <v>14.3376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77.759999999999991</v>
      </c>
      <c r="BA91">
        <f t="shared" si="4"/>
        <v>2995.4063120000001</v>
      </c>
      <c r="BB91">
        <v>88</v>
      </c>
      <c r="BD91">
        <v>16.05</v>
      </c>
      <c r="BE91">
        <v>7</v>
      </c>
      <c r="BF91">
        <v>2</v>
      </c>
      <c r="BG91">
        <v>4</v>
      </c>
      <c r="BH91">
        <v>5.81</v>
      </c>
      <c r="BI91">
        <v>7</v>
      </c>
      <c r="BJ91">
        <v>1.56</v>
      </c>
      <c r="BK91">
        <v>4.8</v>
      </c>
      <c r="BL91">
        <v>3</v>
      </c>
      <c r="BM91">
        <v>1.61</v>
      </c>
      <c r="BN91">
        <v>0</v>
      </c>
      <c r="BO91">
        <v>15.77</v>
      </c>
      <c r="BP91">
        <v>2.38</v>
      </c>
      <c r="BQ91">
        <v>4.38</v>
      </c>
      <c r="BR91">
        <v>2</v>
      </c>
      <c r="BS91">
        <v>0.4</v>
      </c>
      <c r="BT91">
        <v>0</v>
      </c>
      <c r="BU91">
        <v>0</v>
      </c>
      <c r="BV91">
        <v>0</v>
      </c>
      <c r="BW91">
        <f t="shared" si="5"/>
        <v>77.759999999999991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7.33</v>
      </c>
      <c r="H92">
        <v>0</v>
      </c>
      <c r="I92">
        <v>0</v>
      </c>
      <c r="J92">
        <v>10.759499999999999</v>
      </c>
      <c r="K92">
        <v>582.44209999999998</v>
      </c>
      <c r="L92">
        <v>653.15</v>
      </c>
      <c r="M92">
        <v>92</v>
      </c>
      <c r="N92">
        <v>118.125</v>
      </c>
      <c r="O92">
        <v>123.66562500000001</v>
      </c>
      <c r="P92">
        <v>133.125</v>
      </c>
      <c r="Q92">
        <v>10.91</v>
      </c>
      <c r="R92">
        <v>42.390099999999997</v>
      </c>
      <c r="S92">
        <v>26.3901</v>
      </c>
      <c r="T92">
        <v>0</v>
      </c>
      <c r="U92">
        <v>348.97500000000002</v>
      </c>
      <c r="V92">
        <v>14.25</v>
      </c>
      <c r="W92">
        <v>34.799309999999998</v>
      </c>
      <c r="X92">
        <v>147.26089999999999</v>
      </c>
      <c r="Y92">
        <v>0</v>
      </c>
      <c r="Z92">
        <v>13.2</v>
      </c>
      <c r="AA92">
        <v>42.14808</v>
      </c>
      <c r="AB92">
        <v>39.510120000000001</v>
      </c>
      <c r="AC92">
        <v>29.062808</v>
      </c>
      <c r="AD92">
        <v>36.459600000000002</v>
      </c>
      <c r="AE92">
        <v>49.436556000000003</v>
      </c>
      <c r="AF92">
        <v>19.72</v>
      </c>
      <c r="AG92">
        <v>12.282</v>
      </c>
      <c r="AH92">
        <v>140.34540000000001</v>
      </c>
      <c r="AI92">
        <v>2.5459999999999998</v>
      </c>
      <c r="AJ92">
        <v>0</v>
      </c>
      <c r="AK92">
        <v>50.76</v>
      </c>
      <c r="AL92">
        <v>47.642000000000003</v>
      </c>
      <c r="AM92">
        <v>5.2786799999999996</v>
      </c>
      <c r="AN92">
        <v>0.66954999999999998</v>
      </c>
      <c r="AO92">
        <v>7.6440000000000001</v>
      </c>
      <c r="AP92">
        <v>6.2769000000000004</v>
      </c>
      <c r="AQ92">
        <v>23.625</v>
      </c>
      <c r="AR92">
        <v>50.231999999999999</v>
      </c>
      <c r="AS92">
        <v>31.897383000000001</v>
      </c>
      <c r="AT92">
        <v>14.3376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77.759999999999991</v>
      </c>
      <c r="BA92">
        <f t="shared" si="4"/>
        <v>3046.4063120000001</v>
      </c>
      <c r="BB92">
        <v>89</v>
      </c>
      <c r="BD92">
        <v>16.05</v>
      </c>
      <c r="BE92">
        <v>7</v>
      </c>
      <c r="BF92">
        <v>2</v>
      </c>
      <c r="BG92">
        <v>4</v>
      </c>
      <c r="BH92">
        <v>5.81</v>
      </c>
      <c r="BI92">
        <v>7</v>
      </c>
      <c r="BJ92">
        <v>1.56</v>
      </c>
      <c r="BK92">
        <v>4.8</v>
      </c>
      <c r="BL92">
        <v>3</v>
      </c>
      <c r="BM92">
        <v>1.61</v>
      </c>
      <c r="BN92">
        <v>0</v>
      </c>
      <c r="BO92">
        <v>15.77</v>
      </c>
      <c r="BP92">
        <v>2.38</v>
      </c>
      <c r="BQ92">
        <v>4.38</v>
      </c>
      <c r="BR92">
        <v>2</v>
      </c>
      <c r="BS92">
        <v>0.4</v>
      </c>
      <c r="BT92">
        <v>0</v>
      </c>
      <c r="BU92">
        <v>0</v>
      </c>
      <c r="BV92">
        <v>0</v>
      </c>
      <c r="BW92">
        <f t="shared" si="5"/>
        <v>77.759999999999991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7.33</v>
      </c>
      <c r="H93">
        <v>0</v>
      </c>
      <c r="I93">
        <v>0</v>
      </c>
      <c r="J93">
        <v>10.759499999999999</v>
      </c>
      <c r="K93">
        <v>619.44209999999998</v>
      </c>
      <c r="L93">
        <v>653.15</v>
      </c>
      <c r="M93">
        <v>92</v>
      </c>
      <c r="N93">
        <v>118.125</v>
      </c>
      <c r="O93">
        <v>123.66562500000001</v>
      </c>
      <c r="P93">
        <v>133.125</v>
      </c>
      <c r="Q93">
        <v>10.91</v>
      </c>
      <c r="R93">
        <v>42.390099999999997</v>
      </c>
      <c r="S93">
        <v>26.3901</v>
      </c>
      <c r="T93">
        <v>0</v>
      </c>
      <c r="U93">
        <v>348.97500000000002</v>
      </c>
      <c r="V93">
        <v>14.25</v>
      </c>
      <c r="W93">
        <v>34.799309999999998</v>
      </c>
      <c r="X93">
        <v>147.26089999999999</v>
      </c>
      <c r="Y93">
        <v>0</v>
      </c>
      <c r="Z93">
        <v>13.2</v>
      </c>
      <c r="AA93">
        <v>42.14808</v>
      </c>
      <c r="AB93">
        <v>39.510120000000001</v>
      </c>
      <c r="AC93">
        <v>29.062808</v>
      </c>
      <c r="AD93">
        <v>36.459600000000002</v>
      </c>
      <c r="AE93">
        <v>49.436556000000003</v>
      </c>
      <c r="AF93">
        <v>19.72</v>
      </c>
      <c r="AG93">
        <v>12.282</v>
      </c>
      <c r="AH93">
        <v>140.34540000000001</v>
      </c>
      <c r="AI93">
        <v>0</v>
      </c>
      <c r="AJ93">
        <v>0</v>
      </c>
      <c r="AK93">
        <v>50.76</v>
      </c>
      <c r="AL93">
        <v>47.642000000000003</v>
      </c>
      <c r="AM93">
        <v>5.2786799999999996</v>
      </c>
      <c r="AN93">
        <v>0.66954999999999998</v>
      </c>
      <c r="AO93">
        <v>7.6440000000000001</v>
      </c>
      <c r="AP93">
        <v>6.2769000000000004</v>
      </c>
      <c r="AQ93">
        <v>23.625</v>
      </c>
      <c r="AR93">
        <v>50.231999999999999</v>
      </c>
      <c r="AS93">
        <v>31.897383000000001</v>
      </c>
      <c r="AT93">
        <v>14.3376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77.759999999999991</v>
      </c>
      <c r="BA93">
        <f t="shared" si="4"/>
        <v>3080.8603119999998</v>
      </c>
      <c r="BB93">
        <v>90</v>
      </c>
      <c r="BD93">
        <v>16.05</v>
      </c>
      <c r="BE93">
        <v>7</v>
      </c>
      <c r="BF93">
        <v>2</v>
      </c>
      <c r="BG93">
        <v>4</v>
      </c>
      <c r="BH93">
        <v>5.81</v>
      </c>
      <c r="BI93">
        <v>7</v>
      </c>
      <c r="BJ93">
        <v>1.56</v>
      </c>
      <c r="BK93">
        <v>4.8</v>
      </c>
      <c r="BL93">
        <v>3</v>
      </c>
      <c r="BM93">
        <v>1.61</v>
      </c>
      <c r="BN93">
        <v>0</v>
      </c>
      <c r="BO93">
        <v>15.77</v>
      </c>
      <c r="BP93">
        <v>2.38</v>
      </c>
      <c r="BQ93">
        <v>4.38</v>
      </c>
      <c r="BR93">
        <v>2</v>
      </c>
      <c r="BS93">
        <v>0.4</v>
      </c>
      <c r="BT93">
        <v>0</v>
      </c>
      <c r="BU93">
        <v>0</v>
      </c>
      <c r="BV93">
        <v>0</v>
      </c>
      <c r="BW93">
        <f t="shared" si="5"/>
        <v>77.759999999999991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7.33</v>
      </c>
      <c r="H94">
        <v>0</v>
      </c>
      <c r="I94">
        <v>0</v>
      </c>
      <c r="J94">
        <v>10.759499999999999</v>
      </c>
      <c r="K94">
        <v>658.44209999999998</v>
      </c>
      <c r="L94">
        <v>653.15</v>
      </c>
      <c r="M94">
        <v>92</v>
      </c>
      <c r="N94">
        <v>118.125</v>
      </c>
      <c r="O94">
        <v>123.66562500000001</v>
      </c>
      <c r="P94">
        <v>133.125</v>
      </c>
      <c r="Q94">
        <v>10.91</v>
      </c>
      <c r="R94">
        <v>42.390099999999997</v>
      </c>
      <c r="S94">
        <v>26.3901</v>
      </c>
      <c r="T94">
        <v>0</v>
      </c>
      <c r="U94">
        <v>348.97500000000002</v>
      </c>
      <c r="V94">
        <v>14.25</v>
      </c>
      <c r="W94">
        <v>34.799309999999998</v>
      </c>
      <c r="X94">
        <v>147.26089999999999</v>
      </c>
      <c r="Y94">
        <v>0</v>
      </c>
      <c r="Z94">
        <v>13.2</v>
      </c>
      <c r="AA94">
        <v>42.14808</v>
      </c>
      <c r="AB94">
        <v>39.510120000000001</v>
      </c>
      <c r="AC94">
        <v>29.062808</v>
      </c>
      <c r="AD94">
        <v>36.459600000000002</v>
      </c>
      <c r="AE94">
        <v>49.436556000000003</v>
      </c>
      <c r="AF94">
        <v>19.72</v>
      </c>
      <c r="AG94">
        <v>12.282</v>
      </c>
      <c r="AH94">
        <v>140.34540000000001</v>
      </c>
      <c r="AI94">
        <v>0</v>
      </c>
      <c r="AJ94">
        <v>0</v>
      </c>
      <c r="AK94">
        <v>50.76</v>
      </c>
      <c r="AL94">
        <v>47.642000000000003</v>
      </c>
      <c r="AM94">
        <v>5.2786799999999996</v>
      </c>
      <c r="AN94">
        <v>0.66954999999999998</v>
      </c>
      <c r="AO94">
        <v>7.6440000000000001</v>
      </c>
      <c r="AP94">
        <v>6.2769000000000004</v>
      </c>
      <c r="AQ94">
        <v>23.625</v>
      </c>
      <c r="AR94">
        <v>50.231999999999999</v>
      </c>
      <c r="AS94">
        <v>31.897383000000001</v>
      </c>
      <c r="AT94">
        <v>14.3376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77.709999999999994</v>
      </c>
      <c r="BA94">
        <f t="shared" si="4"/>
        <v>3119.8103120000001</v>
      </c>
      <c r="BB94">
        <v>91</v>
      </c>
      <c r="BD94">
        <v>16.05</v>
      </c>
      <c r="BE94">
        <v>7</v>
      </c>
      <c r="BF94">
        <v>2</v>
      </c>
      <c r="BG94">
        <v>4</v>
      </c>
      <c r="BH94">
        <v>5.81</v>
      </c>
      <c r="BI94">
        <v>7</v>
      </c>
      <c r="BJ94">
        <v>1.56</v>
      </c>
      <c r="BK94">
        <v>4.75</v>
      </c>
      <c r="BL94">
        <v>3</v>
      </c>
      <c r="BM94">
        <v>1.61</v>
      </c>
      <c r="BN94">
        <v>0</v>
      </c>
      <c r="BO94">
        <v>15.77</v>
      </c>
      <c r="BP94">
        <v>2.38</v>
      </c>
      <c r="BQ94">
        <v>4.38</v>
      </c>
      <c r="BR94">
        <v>2</v>
      </c>
      <c r="BS94">
        <v>0.4</v>
      </c>
      <c r="BT94">
        <v>0</v>
      </c>
      <c r="BU94">
        <v>0</v>
      </c>
      <c r="BV94">
        <v>0</v>
      </c>
      <c r="BW94">
        <f t="shared" si="5"/>
        <v>77.709999999999994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7.33</v>
      </c>
      <c r="H95">
        <v>0</v>
      </c>
      <c r="I95">
        <v>0</v>
      </c>
      <c r="J95">
        <v>10.759499999999999</v>
      </c>
      <c r="K95">
        <v>606.44209999999998</v>
      </c>
      <c r="L95">
        <v>653.15</v>
      </c>
      <c r="M95">
        <v>92</v>
      </c>
      <c r="N95">
        <v>118.125</v>
      </c>
      <c r="O95">
        <v>123.66562500000001</v>
      </c>
      <c r="P95">
        <v>133.125</v>
      </c>
      <c r="Q95">
        <v>10.91</v>
      </c>
      <c r="R95">
        <v>42.390099999999997</v>
      </c>
      <c r="S95">
        <v>26.3901</v>
      </c>
      <c r="T95">
        <v>0</v>
      </c>
      <c r="U95">
        <v>348.97500000000002</v>
      </c>
      <c r="V95">
        <v>14.25</v>
      </c>
      <c r="W95">
        <v>34.799309999999998</v>
      </c>
      <c r="X95">
        <v>147.26089999999999</v>
      </c>
      <c r="Y95">
        <v>0</v>
      </c>
      <c r="Z95">
        <v>1.1000000000000001</v>
      </c>
      <c r="AA95">
        <v>42.14808</v>
      </c>
      <c r="AB95">
        <v>26.260100000000001</v>
      </c>
      <c r="AC95">
        <v>19.35568</v>
      </c>
      <c r="AD95">
        <v>27.3447</v>
      </c>
      <c r="AE95">
        <v>49.436556000000003</v>
      </c>
      <c r="AF95">
        <v>8.8740000000000006</v>
      </c>
      <c r="AG95">
        <v>12.282</v>
      </c>
      <c r="AH95">
        <v>116.9545</v>
      </c>
      <c r="AI95">
        <v>0</v>
      </c>
      <c r="AJ95">
        <v>0</v>
      </c>
      <c r="AK95">
        <v>50.76</v>
      </c>
      <c r="AL95">
        <v>34.86</v>
      </c>
      <c r="AM95">
        <v>5.2786799999999996</v>
      </c>
      <c r="AN95">
        <v>0.66954999999999998</v>
      </c>
      <c r="AO95">
        <v>7.6440000000000001</v>
      </c>
      <c r="AP95">
        <v>6.2769000000000004</v>
      </c>
      <c r="AQ95">
        <v>15.75</v>
      </c>
      <c r="AR95">
        <v>50.231999999999999</v>
      </c>
      <c r="AS95">
        <v>31.897383000000001</v>
      </c>
      <c r="AT95">
        <v>14.3376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77.709999999999994</v>
      </c>
      <c r="BA95">
        <f t="shared" si="4"/>
        <v>2968.7443640000001</v>
      </c>
      <c r="BB95">
        <v>92</v>
      </c>
      <c r="BD95">
        <v>16.05</v>
      </c>
      <c r="BE95">
        <v>7</v>
      </c>
      <c r="BF95">
        <v>2</v>
      </c>
      <c r="BG95">
        <v>4</v>
      </c>
      <c r="BH95">
        <v>5.81</v>
      </c>
      <c r="BI95">
        <v>7</v>
      </c>
      <c r="BJ95">
        <v>1.56</v>
      </c>
      <c r="BK95">
        <v>4.75</v>
      </c>
      <c r="BL95">
        <v>3</v>
      </c>
      <c r="BM95">
        <v>1.61</v>
      </c>
      <c r="BN95">
        <v>0</v>
      </c>
      <c r="BO95">
        <v>15.77</v>
      </c>
      <c r="BP95">
        <v>2.38</v>
      </c>
      <c r="BQ95">
        <v>4.38</v>
      </c>
      <c r="BR95">
        <v>2</v>
      </c>
      <c r="BS95">
        <v>0.4</v>
      </c>
      <c r="BT95">
        <v>0</v>
      </c>
      <c r="BU95">
        <v>0</v>
      </c>
      <c r="BV95">
        <v>0</v>
      </c>
      <c r="BW95">
        <f t="shared" si="5"/>
        <v>77.709999999999994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7.33</v>
      </c>
      <c r="H96">
        <v>0</v>
      </c>
      <c r="I96">
        <v>0</v>
      </c>
      <c r="J96">
        <v>10.759499999999999</v>
      </c>
      <c r="K96">
        <v>637.44209999999998</v>
      </c>
      <c r="L96">
        <v>653.15</v>
      </c>
      <c r="M96">
        <v>92</v>
      </c>
      <c r="N96">
        <v>118.125</v>
      </c>
      <c r="O96">
        <v>123.66562500000001</v>
      </c>
      <c r="P96">
        <v>133.125</v>
      </c>
      <c r="Q96">
        <v>10.91</v>
      </c>
      <c r="R96">
        <v>42.390099999999997</v>
      </c>
      <c r="S96">
        <v>26.3901</v>
      </c>
      <c r="T96">
        <v>0</v>
      </c>
      <c r="U96">
        <v>348.97500000000002</v>
      </c>
      <c r="V96">
        <v>14.25</v>
      </c>
      <c r="W96">
        <v>34.799309999999998</v>
      </c>
      <c r="X96">
        <v>147.26089999999999</v>
      </c>
      <c r="Y96">
        <v>0</v>
      </c>
      <c r="Z96">
        <v>1.1000000000000001</v>
      </c>
      <c r="AA96">
        <v>28.09872</v>
      </c>
      <c r="AB96">
        <v>26.260100000000001</v>
      </c>
      <c r="AC96">
        <v>19.35568</v>
      </c>
      <c r="AD96">
        <v>27.3447</v>
      </c>
      <c r="AE96">
        <v>49.436556000000003</v>
      </c>
      <c r="AF96">
        <v>8.8740000000000006</v>
      </c>
      <c r="AG96">
        <v>12.282</v>
      </c>
      <c r="AH96">
        <v>116.9545</v>
      </c>
      <c r="AI96">
        <v>0</v>
      </c>
      <c r="AJ96">
        <v>0</v>
      </c>
      <c r="AK96">
        <v>50.76</v>
      </c>
      <c r="AL96">
        <v>34.86</v>
      </c>
      <c r="AM96">
        <v>5.2786799999999996</v>
      </c>
      <c r="AN96">
        <v>0.66954999999999998</v>
      </c>
      <c r="AO96">
        <v>7.6440000000000001</v>
      </c>
      <c r="AP96">
        <v>6.2769000000000004</v>
      </c>
      <c r="AQ96">
        <v>15.75</v>
      </c>
      <c r="AR96">
        <v>50.231999999999999</v>
      </c>
      <c r="AS96">
        <v>31.897383000000001</v>
      </c>
      <c r="AT96">
        <v>14.3376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77.709999999999994</v>
      </c>
      <c r="BA96">
        <f t="shared" si="4"/>
        <v>2985.6950040000002</v>
      </c>
      <c r="BB96">
        <v>93</v>
      </c>
      <c r="BD96">
        <v>16.05</v>
      </c>
      <c r="BE96">
        <v>7</v>
      </c>
      <c r="BF96">
        <v>2</v>
      </c>
      <c r="BG96">
        <v>4</v>
      </c>
      <c r="BH96">
        <v>5.81</v>
      </c>
      <c r="BI96">
        <v>7</v>
      </c>
      <c r="BJ96">
        <v>1.56</v>
      </c>
      <c r="BK96">
        <v>4.75</v>
      </c>
      <c r="BL96">
        <v>3</v>
      </c>
      <c r="BM96">
        <v>1.61</v>
      </c>
      <c r="BN96">
        <v>0</v>
      </c>
      <c r="BO96">
        <v>15.77</v>
      </c>
      <c r="BP96">
        <v>2.38</v>
      </c>
      <c r="BQ96">
        <v>4.38</v>
      </c>
      <c r="BR96">
        <v>2</v>
      </c>
      <c r="BS96">
        <v>0.4</v>
      </c>
      <c r="BT96">
        <v>0</v>
      </c>
      <c r="BU96">
        <v>0</v>
      </c>
      <c r="BV96">
        <v>0</v>
      </c>
      <c r="BW96">
        <f t="shared" si="5"/>
        <v>77.709999999999994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10.0876</v>
      </c>
      <c r="K97">
        <v>652.07209999999998</v>
      </c>
      <c r="L97">
        <v>653.15</v>
      </c>
      <c r="M97">
        <v>92</v>
      </c>
      <c r="N97">
        <v>118.125</v>
      </c>
      <c r="O97">
        <v>123.66562500000001</v>
      </c>
      <c r="P97">
        <v>133.125</v>
      </c>
      <c r="Q97">
        <v>10.91</v>
      </c>
      <c r="R97">
        <v>42.390099999999997</v>
      </c>
      <c r="S97">
        <v>26.3901</v>
      </c>
      <c r="T97">
        <v>0</v>
      </c>
      <c r="U97">
        <v>348.97500000000002</v>
      </c>
      <c r="V97">
        <v>14.25</v>
      </c>
      <c r="W97">
        <v>34.799309999999998</v>
      </c>
      <c r="X97">
        <v>147.26089999999999</v>
      </c>
      <c r="Y97">
        <v>0</v>
      </c>
      <c r="Z97">
        <v>1.1000000000000001</v>
      </c>
      <c r="AA97">
        <v>28.09872</v>
      </c>
      <c r="AB97">
        <v>26.260100000000001</v>
      </c>
      <c r="AC97">
        <v>19.35568</v>
      </c>
      <c r="AD97">
        <v>27.3447</v>
      </c>
      <c r="AE97">
        <v>49.436556000000003</v>
      </c>
      <c r="AF97">
        <v>8.8740000000000006</v>
      </c>
      <c r="AG97">
        <v>12.282</v>
      </c>
      <c r="AH97">
        <v>116.9545</v>
      </c>
      <c r="AI97">
        <v>0</v>
      </c>
      <c r="AJ97">
        <v>0</v>
      </c>
      <c r="AK97">
        <v>50.76</v>
      </c>
      <c r="AL97">
        <v>34.86</v>
      </c>
      <c r="AM97">
        <v>5.2786799999999996</v>
      </c>
      <c r="AN97">
        <v>0.66954999999999998</v>
      </c>
      <c r="AO97">
        <v>7.6440000000000001</v>
      </c>
      <c r="AP97">
        <v>6.2769000000000004</v>
      </c>
      <c r="AQ97">
        <v>15.75</v>
      </c>
      <c r="AR97">
        <v>50.231999999999999</v>
      </c>
      <c r="AS97">
        <v>31.897383000000001</v>
      </c>
      <c r="AT97">
        <v>14.3376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77.709999999999994</v>
      </c>
      <c r="BA97">
        <f t="shared" si="4"/>
        <v>2992.3231040000001</v>
      </c>
      <c r="BB97">
        <v>94</v>
      </c>
      <c r="BD97">
        <v>16.05</v>
      </c>
      <c r="BE97">
        <v>7</v>
      </c>
      <c r="BF97">
        <v>2</v>
      </c>
      <c r="BG97">
        <v>4</v>
      </c>
      <c r="BH97">
        <v>5.81</v>
      </c>
      <c r="BI97">
        <v>7</v>
      </c>
      <c r="BJ97">
        <v>1.56</v>
      </c>
      <c r="BK97">
        <v>4.75</v>
      </c>
      <c r="BL97">
        <v>3</v>
      </c>
      <c r="BM97">
        <v>1.61</v>
      </c>
      <c r="BN97">
        <v>0</v>
      </c>
      <c r="BO97">
        <v>15.77</v>
      </c>
      <c r="BP97">
        <v>2.38</v>
      </c>
      <c r="BQ97">
        <v>4.38</v>
      </c>
      <c r="BR97">
        <v>2</v>
      </c>
      <c r="BS97">
        <v>0.4</v>
      </c>
      <c r="BT97">
        <v>0</v>
      </c>
      <c r="BU97">
        <v>0</v>
      </c>
      <c r="BV97">
        <v>0</v>
      </c>
      <c r="BW97">
        <f t="shared" si="5"/>
        <v>77.709999999999994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10.0876</v>
      </c>
      <c r="K98">
        <v>668.48209999999995</v>
      </c>
      <c r="L98">
        <v>653.15</v>
      </c>
      <c r="M98">
        <v>92</v>
      </c>
      <c r="N98">
        <v>118.125</v>
      </c>
      <c r="O98">
        <v>123.66562500000001</v>
      </c>
      <c r="P98">
        <v>133.125</v>
      </c>
      <c r="Q98">
        <v>10.91</v>
      </c>
      <c r="R98">
        <v>42.390099999999997</v>
      </c>
      <c r="S98">
        <v>26.3901</v>
      </c>
      <c r="T98">
        <v>0</v>
      </c>
      <c r="U98">
        <v>348.97500000000002</v>
      </c>
      <c r="V98">
        <v>14.25</v>
      </c>
      <c r="W98">
        <v>34.799309999999998</v>
      </c>
      <c r="X98">
        <v>147.26089999999999</v>
      </c>
      <c r="Y98">
        <v>0</v>
      </c>
      <c r="Z98">
        <v>1.1000000000000001</v>
      </c>
      <c r="AA98">
        <v>28.09872</v>
      </c>
      <c r="AB98">
        <v>26.260100000000001</v>
      </c>
      <c r="AC98">
        <v>19.35568</v>
      </c>
      <c r="AD98">
        <v>27.3447</v>
      </c>
      <c r="AE98">
        <v>49.436556000000003</v>
      </c>
      <c r="AF98">
        <v>8.8740000000000006</v>
      </c>
      <c r="AG98">
        <v>12.282</v>
      </c>
      <c r="AH98">
        <v>116.9545</v>
      </c>
      <c r="AI98">
        <v>0</v>
      </c>
      <c r="AJ98">
        <v>0</v>
      </c>
      <c r="AK98">
        <v>50.76</v>
      </c>
      <c r="AL98">
        <v>34.86</v>
      </c>
      <c r="AM98">
        <v>5.2786799999999996</v>
      </c>
      <c r="AN98">
        <v>0.66954999999999998</v>
      </c>
      <c r="AO98">
        <v>7.6440000000000001</v>
      </c>
      <c r="AP98">
        <v>6.2769000000000004</v>
      </c>
      <c r="AQ98">
        <v>15.75</v>
      </c>
      <c r="AR98">
        <v>50.231999999999999</v>
      </c>
      <c r="AS98">
        <v>31.897383000000001</v>
      </c>
      <c r="AT98">
        <v>14.3376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77.709999999999994</v>
      </c>
      <c r="BA98">
        <f t="shared" si="4"/>
        <v>3008.7331039999999</v>
      </c>
      <c r="BB98">
        <v>95</v>
      </c>
      <c r="BD98">
        <v>16.05</v>
      </c>
      <c r="BE98">
        <v>7</v>
      </c>
      <c r="BF98">
        <v>2</v>
      </c>
      <c r="BG98">
        <v>4</v>
      </c>
      <c r="BH98">
        <v>5.81</v>
      </c>
      <c r="BI98">
        <v>7</v>
      </c>
      <c r="BJ98">
        <v>1.56</v>
      </c>
      <c r="BK98">
        <v>4.75</v>
      </c>
      <c r="BL98">
        <v>3</v>
      </c>
      <c r="BM98">
        <v>1.61</v>
      </c>
      <c r="BN98">
        <v>0</v>
      </c>
      <c r="BO98">
        <v>15.77</v>
      </c>
      <c r="BP98">
        <v>2.38</v>
      </c>
      <c r="BQ98">
        <v>4.38</v>
      </c>
      <c r="BR98">
        <v>2</v>
      </c>
      <c r="BS98">
        <v>0.4</v>
      </c>
      <c r="BT98">
        <v>0</v>
      </c>
      <c r="BU98">
        <v>0</v>
      </c>
      <c r="BV98">
        <v>0</v>
      </c>
      <c r="BW98">
        <f t="shared" si="5"/>
        <v>77.709999999999994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1.0899999999999998E-3</v>
      </c>
      <c r="E99">
        <f t="shared" si="6"/>
        <v>0</v>
      </c>
      <c r="F99">
        <f t="shared" si="6"/>
        <v>0</v>
      </c>
      <c r="G99">
        <f t="shared" si="6"/>
        <v>2.3822499999999996E-2</v>
      </c>
      <c r="H99">
        <f t="shared" si="6"/>
        <v>0</v>
      </c>
      <c r="I99">
        <f t="shared" si="6"/>
        <v>0</v>
      </c>
      <c r="J99">
        <f t="shared" si="6"/>
        <v>0.23033439999999966</v>
      </c>
      <c r="K99">
        <f t="shared" si="6"/>
        <v>12.301313750000002</v>
      </c>
      <c r="L99">
        <f t="shared" si="6"/>
        <v>14.107472200000014</v>
      </c>
      <c r="M99">
        <f t="shared" si="6"/>
        <v>2.1320076000000006</v>
      </c>
      <c r="N99">
        <f t="shared" si="6"/>
        <v>2.7857751749999999</v>
      </c>
      <c r="O99">
        <f t="shared" si="6"/>
        <v>2.9138719687499952</v>
      </c>
      <c r="P99">
        <f t="shared" si="6"/>
        <v>3.1451580000000012</v>
      </c>
      <c r="Q99">
        <f t="shared" si="6"/>
        <v>0.22916017499999969</v>
      </c>
      <c r="R99">
        <f t="shared" si="6"/>
        <v>0.84496007500000081</v>
      </c>
      <c r="S99">
        <f t="shared" si="6"/>
        <v>0.53630088925000086</v>
      </c>
      <c r="T99">
        <f t="shared" si="6"/>
        <v>0</v>
      </c>
      <c r="U99">
        <f t="shared" si="6"/>
        <v>9.33439499999999</v>
      </c>
      <c r="V99">
        <f t="shared" si="6"/>
        <v>0.2707836500000001</v>
      </c>
      <c r="W99">
        <f t="shared" si="6"/>
        <v>0.73177345749999956</v>
      </c>
      <c r="X99">
        <f t="shared" si="6"/>
        <v>3.2913483999999973</v>
      </c>
      <c r="Y99">
        <f t="shared" si="6"/>
        <v>0</v>
      </c>
      <c r="Z99">
        <f t="shared" si="6"/>
        <v>0.14867600000000011</v>
      </c>
      <c r="AA99">
        <f t="shared" si="6"/>
        <v>0.33179684000000004</v>
      </c>
      <c r="AB99">
        <f t="shared" si="6"/>
        <v>0.51567104999999958</v>
      </c>
      <c r="AC99">
        <f t="shared" si="6"/>
        <v>0.38723075199999901</v>
      </c>
      <c r="AD99">
        <f t="shared" si="6"/>
        <v>0.57423870000000077</v>
      </c>
      <c r="AE99">
        <f t="shared" si="6"/>
        <v>1.1864773440000005</v>
      </c>
      <c r="AF99">
        <f t="shared" si="6"/>
        <v>0.21889200000000031</v>
      </c>
      <c r="AG99">
        <f t="shared" si="6"/>
        <v>0.29476800000000009</v>
      </c>
      <c r="AH99">
        <f t="shared" si="6"/>
        <v>2.4721435000000009</v>
      </c>
      <c r="AI99">
        <f t="shared" si="6"/>
        <v>0.16803600000000007</v>
      </c>
      <c r="AJ99">
        <f t="shared" si="6"/>
        <v>0</v>
      </c>
      <c r="AK99">
        <f t="shared" si="6"/>
        <v>1.2182400000000029</v>
      </c>
      <c r="AL99">
        <f t="shared" si="6"/>
        <v>1.3249704999999981</v>
      </c>
      <c r="AM99">
        <f t="shared" si="6"/>
        <v>0.11930350000000008</v>
      </c>
      <c r="AN99">
        <f t="shared" si="6"/>
        <v>1.6069200000000013E-2</v>
      </c>
      <c r="AO99">
        <f t="shared" si="6"/>
        <v>0.18207420000000005</v>
      </c>
      <c r="AP99">
        <f t="shared" si="6"/>
        <v>0.11897287499999991</v>
      </c>
      <c r="AQ99">
        <f t="shared" si="6"/>
        <v>0.26707274999999997</v>
      </c>
      <c r="AR99">
        <f t="shared" si="6"/>
        <v>1.2188159999999997</v>
      </c>
      <c r="AS99">
        <f t="shared" si="6"/>
        <v>0.76912080299999996</v>
      </c>
      <c r="AT99">
        <f t="shared" si="6"/>
        <v>0.3122257257500004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4.8882450000000036E-2</v>
      </c>
      <c r="AY99">
        <f t="shared" si="6"/>
        <v>0</v>
      </c>
      <c r="AZ99">
        <f t="shared" si="6"/>
        <v>1.7147199999999989</v>
      </c>
      <c r="BA99">
        <f t="shared" si="4"/>
        <v>66.48796543025</v>
      </c>
      <c r="BD99">
        <f t="shared" ref="BD99:BW99" si="7">SUM(BD3:BD98)/4000</f>
        <v>0.27907999999999961</v>
      </c>
      <c r="BE99">
        <f t="shared" si="7"/>
        <v>0.16800000000000001</v>
      </c>
      <c r="BF99">
        <f t="shared" si="7"/>
        <v>4.7942499999999992E-2</v>
      </c>
      <c r="BG99">
        <f t="shared" si="7"/>
        <v>9.5119999999999955E-2</v>
      </c>
      <c r="BH99">
        <f t="shared" si="7"/>
        <v>0.13619999999999996</v>
      </c>
      <c r="BI99">
        <f t="shared" si="7"/>
        <v>0.16800000000000001</v>
      </c>
      <c r="BJ99">
        <f t="shared" si="7"/>
        <v>3.7840000000000054E-2</v>
      </c>
      <c r="BK99">
        <f t="shared" si="7"/>
        <v>8.9465000000000058E-2</v>
      </c>
      <c r="BL99">
        <f t="shared" si="7"/>
        <v>7.1999999999999995E-2</v>
      </c>
      <c r="BM99">
        <f t="shared" si="7"/>
        <v>3.8640000000000049E-2</v>
      </c>
      <c r="BN99">
        <f t="shared" si="7"/>
        <v>0</v>
      </c>
      <c r="BO99">
        <f t="shared" si="7"/>
        <v>0.35896749999999966</v>
      </c>
      <c r="BP99">
        <f t="shared" si="7"/>
        <v>6.1784999999999951E-2</v>
      </c>
      <c r="BQ99">
        <f t="shared" si="7"/>
        <v>0.10407999999999994</v>
      </c>
      <c r="BR99">
        <f t="shared" si="7"/>
        <v>4.8000000000000001E-2</v>
      </c>
      <c r="BS99">
        <f t="shared" si="7"/>
        <v>9.5999999999999818E-3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1.7147199999999989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F3" activePane="bottomRight" state="frozen"/>
      <selection sqref="A1:D35"/>
      <selection pane="topRight" sqref="A1:D35"/>
      <selection pane="bottomLeft" sqref="A1:D35"/>
      <selection pane="bottomRight" activeCell="BO3" sqref="BO3:BO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4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368</v>
      </c>
      <c r="AU2" s="169"/>
      <c r="AV2" s="203" t="s">
        <v>375</v>
      </c>
      <c r="AW2" s="203" t="s">
        <v>376</v>
      </c>
      <c r="AX2" s="203" t="s">
        <v>377</v>
      </c>
      <c r="AY2" s="169"/>
      <c r="AZ2" s="196"/>
      <c r="BA2" s="214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11.03473</v>
      </c>
      <c r="K3">
        <v>519.29481499999997</v>
      </c>
      <c r="L3">
        <v>630.48569499999996</v>
      </c>
      <c r="M3">
        <v>88.807599999999994</v>
      </c>
      <c r="N3">
        <v>114.026062</v>
      </c>
      <c r="O3">
        <v>119.37442799999999</v>
      </c>
      <c r="P3">
        <v>128.143575</v>
      </c>
      <c r="Q3">
        <v>10.531423</v>
      </c>
      <c r="R3">
        <v>40.919164000000002</v>
      </c>
      <c r="S3">
        <v>25.474364000000001</v>
      </c>
      <c r="T3">
        <v>0</v>
      </c>
      <c r="U3">
        <v>404.23868099999999</v>
      </c>
      <c r="V3">
        <v>13.39653</v>
      </c>
      <c r="W3">
        <v>33.591774000000001</v>
      </c>
      <c r="X3">
        <v>142.150947</v>
      </c>
      <c r="Y3">
        <v>0</v>
      </c>
      <c r="Z3">
        <v>6.3263829999999999</v>
      </c>
      <c r="AA3">
        <v>22.877610000000001</v>
      </c>
      <c r="AB3">
        <v>12.610099999999999</v>
      </c>
      <c r="AC3">
        <v>18.684038000000001</v>
      </c>
      <c r="AD3">
        <v>17.597225999999999</v>
      </c>
      <c r="AE3">
        <v>47.721108000000001</v>
      </c>
      <c r="AF3">
        <v>8.5660720000000001</v>
      </c>
      <c r="AG3">
        <v>11.855815</v>
      </c>
      <c r="AH3">
        <v>112.896179</v>
      </c>
      <c r="AI3">
        <v>0</v>
      </c>
      <c r="AJ3">
        <v>0</v>
      </c>
      <c r="AK3">
        <v>48.998627999999997</v>
      </c>
      <c r="AL3">
        <v>45.988822999999996</v>
      </c>
      <c r="AM3">
        <v>2.7021639999999998</v>
      </c>
      <c r="AN3">
        <v>0.64631700000000003</v>
      </c>
      <c r="AO3">
        <v>5.4773050000000003</v>
      </c>
      <c r="AP3">
        <v>2.9677180000000001</v>
      </c>
      <c r="AQ3">
        <v>22.805212000000001</v>
      </c>
      <c r="AR3">
        <v>48.488950000000003</v>
      </c>
      <c r="AS3">
        <v>31.943629999999999</v>
      </c>
      <c r="AT3">
        <v>11.135700999999999</v>
      </c>
      <c r="AU3">
        <v>0</v>
      </c>
      <c r="AV3">
        <v>0</v>
      </c>
      <c r="AW3">
        <v>0</v>
      </c>
      <c r="AX3">
        <v>16.776914000000001</v>
      </c>
      <c r="AY3">
        <v>0</v>
      </c>
      <c r="AZ3">
        <f>BW3</f>
        <v>65.36</v>
      </c>
      <c r="BA3">
        <f>SUM(B3:AZ3)</f>
        <v>2843.895681</v>
      </c>
      <c r="BD3">
        <v>7.72</v>
      </c>
      <c r="BE3">
        <v>6.76</v>
      </c>
      <c r="BF3">
        <v>1.89</v>
      </c>
      <c r="BG3">
        <v>3.86</v>
      </c>
      <c r="BH3">
        <v>5.61</v>
      </c>
      <c r="BI3">
        <v>6.76</v>
      </c>
      <c r="BJ3">
        <v>1.51</v>
      </c>
      <c r="BK3">
        <v>2.9</v>
      </c>
      <c r="BL3">
        <v>2.9</v>
      </c>
      <c r="BM3">
        <v>1.55</v>
      </c>
      <c r="BN3">
        <v>0</v>
      </c>
      <c r="BO3">
        <v>14.48</v>
      </c>
      <c r="BP3">
        <v>2.87</v>
      </c>
      <c r="BQ3">
        <v>4.2300000000000004</v>
      </c>
      <c r="BR3">
        <v>1.93</v>
      </c>
      <c r="BS3">
        <v>0.39</v>
      </c>
      <c r="BT3">
        <v>0</v>
      </c>
      <c r="BU3">
        <v>0</v>
      </c>
      <c r="BV3">
        <v>0</v>
      </c>
      <c r="BW3">
        <f>SUM(BD3:BV3)</f>
        <v>65.36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11.03473</v>
      </c>
      <c r="K4">
        <v>513.72503400000005</v>
      </c>
      <c r="L4">
        <v>630.48569499999996</v>
      </c>
      <c r="M4">
        <v>88.807599999999994</v>
      </c>
      <c r="N4">
        <v>114.026062</v>
      </c>
      <c r="O4">
        <v>119.37442799999999</v>
      </c>
      <c r="P4">
        <v>128.143575</v>
      </c>
      <c r="Q4">
        <v>10.531423</v>
      </c>
      <c r="R4">
        <v>40.919164000000002</v>
      </c>
      <c r="S4">
        <v>25.474364000000001</v>
      </c>
      <c r="T4">
        <v>0</v>
      </c>
      <c r="U4">
        <v>404.23868099999999</v>
      </c>
      <c r="V4">
        <v>13.39653</v>
      </c>
      <c r="W4">
        <v>33.591774000000001</v>
      </c>
      <c r="X4">
        <v>142.150947</v>
      </c>
      <c r="Y4">
        <v>0</v>
      </c>
      <c r="Z4">
        <v>6.3263829999999999</v>
      </c>
      <c r="AA4">
        <v>22.877610000000001</v>
      </c>
      <c r="AB4">
        <v>12.610099999999999</v>
      </c>
      <c r="AC4">
        <v>18.684038000000001</v>
      </c>
      <c r="AD4">
        <v>17.597225999999999</v>
      </c>
      <c r="AE4">
        <v>47.721108000000001</v>
      </c>
      <c r="AF4">
        <v>8.5660720000000001</v>
      </c>
      <c r="AG4">
        <v>11.855815</v>
      </c>
      <c r="AH4">
        <v>90.316942999999995</v>
      </c>
      <c r="AI4">
        <v>0</v>
      </c>
      <c r="AJ4">
        <v>0</v>
      </c>
      <c r="AK4">
        <v>48.998627999999997</v>
      </c>
      <c r="AL4">
        <v>45.988822999999996</v>
      </c>
      <c r="AM4">
        <v>0</v>
      </c>
      <c r="AN4">
        <v>0.64631700000000003</v>
      </c>
      <c r="AO4">
        <v>5.4773050000000003</v>
      </c>
      <c r="AP4">
        <v>9.3977749999999993</v>
      </c>
      <c r="AQ4">
        <v>22.805212000000001</v>
      </c>
      <c r="AR4">
        <v>48.488950000000003</v>
      </c>
      <c r="AS4">
        <v>31.943629999999999</v>
      </c>
      <c r="AT4">
        <v>11.135700999999999</v>
      </c>
      <c r="AU4">
        <v>0</v>
      </c>
      <c r="AV4">
        <v>0</v>
      </c>
      <c r="AW4">
        <v>0</v>
      </c>
      <c r="AX4">
        <v>16.776914000000001</v>
      </c>
      <c r="AY4">
        <v>0</v>
      </c>
      <c r="AZ4">
        <f t="shared" ref="AZ4:AZ67" si="0">BW4</f>
        <v>65.399999999999991</v>
      </c>
      <c r="BA4">
        <f t="shared" ref="BA4:BA67" si="1">SUM(B4:AZ4)</f>
        <v>2819.514557</v>
      </c>
      <c r="BD4">
        <v>7.72</v>
      </c>
      <c r="BE4">
        <v>6.76</v>
      </c>
      <c r="BF4">
        <v>1.93</v>
      </c>
      <c r="BG4">
        <v>3.86</v>
      </c>
      <c r="BH4">
        <v>5.61</v>
      </c>
      <c r="BI4">
        <v>6.76</v>
      </c>
      <c r="BJ4">
        <v>1.51</v>
      </c>
      <c r="BK4">
        <v>2.9</v>
      </c>
      <c r="BL4">
        <v>2.9</v>
      </c>
      <c r="BM4">
        <v>1.55</v>
      </c>
      <c r="BN4">
        <v>0</v>
      </c>
      <c r="BO4">
        <v>14.48</v>
      </c>
      <c r="BP4">
        <v>2.87</v>
      </c>
      <c r="BQ4">
        <v>4.2300000000000004</v>
      </c>
      <c r="BR4">
        <v>1.93</v>
      </c>
      <c r="BS4">
        <v>0.39</v>
      </c>
      <c r="BT4">
        <v>0</v>
      </c>
      <c r="BU4">
        <v>0</v>
      </c>
      <c r="BV4">
        <v>0</v>
      </c>
      <c r="BW4">
        <f t="shared" ref="BW4:BW67" si="2">SUM(BD4:BV4)</f>
        <v>65.399999999999991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11.03473</v>
      </c>
      <c r="K5">
        <v>568.98845900000003</v>
      </c>
      <c r="L5">
        <v>630.48569499999996</v>
      </c>
      <c r="M5">
        <v>88.807599999999994</v>
      </c>
      <c r="N5">
        <v>114.026062</v>
      </c>
      <c r="O5">
        <v>119.37442799999999</v>
      </c>
      <c r="P5">
        <v>128.143575</v>
      </c>
      <c r="Q5">
        <v>10.531423</v>
      </c>
      <c r="R5">
        <v>40.919164000000002</v>
      </c>
      <c r="S5">
        <v>25.474364000000001</v>
      </c>
      <c r="T5">
        <v>0</v>
      </c>
      <c r="U5">
        <v>404.23868099999999</v>
      </c>
      <c r="V5">
        <v>13.39653</v>
      </c>
      <c r="W5">
        <v>33.591774000000001</v>
      </c>
      <c r="X5">
        <v>142.150947</v>
      </c>
      <c r="Y5">
        <v>0</v>
      </c>
      <c r="Z5">
        <v>6.3263829999999999</v>
      </c>
      <c r="AA5">
        <v>11.438805</v>
      </c>
      <c r="AB5">
        <v>12.610099999999999</v>
      </c>
      <c r="AC5">
        <v>9.3420190000000005</v>
      </c>
      <c r="AD5">
        <v>17.597225999999999</v>
      </c>
      <c r="AE5">
        <v>47.721108000000001</v>
      </c>
      <c r="AF5">
        <v>8.5660720000000001</v>
      </c>
      <c r="AG5">
        <v>11.855815</v>
      </c>
      <c r="AH5">
        <v>82.272519000000003</v>
      </c>
      <c r="AI5">
        <v>0</v>
      </c>
      <c r="AJ5">
        <v>0</v>
      </c>
      <c r="AK5">
        <v>48.998627999999997</v>
      </c>
      <c r="AL5">
        <v>45.988822999999996</v>
      </c>
      <c r="AM5">
        <v>0</v>
      </c>
      <c r="AN5">
        <v>0.64631700000000003</v>
      </c>
      <c r="AO5">
        <v>5.4773050000000003</v>
      </c>
      <c r="AP5">
        <v>9.3977749999999993</v>
      </c>
      <c r="AQ5">
        <v>22.805212000000001</v>
      </c>
      <c r="AR5">
        <v>48.488950000000003</v>
      </c>
      <c r="AS5">
        <v>31.943629999999999</v>
      </c>
      <c r="AT5">
        <v>11.135700999999999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65.36</v>
      </c>
      <c r="BA5">
        <f t="shared" si="1"/>
        <v>2829.1358200000004</v>
      </c>
      <c r="BD5">
        <v>7.72</v>
      </c>
      <c r="BE5">
        <v>6.76</v>
      </c>
      <c r="BF5">
        <v>1.89</v>
      </c>
      <c r="BG5">
        <v>3.86</v>
      </c>
      <c r="BH5">
        <v>5.61</v>
      </c>
      <c r="BI5">
        <v>6.76</v>
      </c>
      <c r="BJ5">
        <v>1.51</v>
      </c>
      <c r="BK5">
        <v>2.9</v>
      </c>
      <c r="BL5">
        <v>2.9</v>
      </c>
      <c r="BM5">
        <v>1.55</v>
      </c>
      <c r="BN5">
        <v>0</v>
      </c>
      <c r="BO5">
        <v>14.48</v>
      </c>
      <c r="BP5">
        <v>2.87</v>
      </c>
      <c r="BQ5">
        <v>4.2300000000000004</v>
      </c>
      <c r="BR5">
        <v>1.93</v>
      </c>
      <c r="BS5">
        <v>0.39</v>
      </c>
      <c r="BT5">
        <v>0</v>
      </c>
      <c r="BU5">
        <v>0</v>
      </c>
      <c r="BV5">
        <v>0</v>
      </c>
      <c r="BW5">
        <f t="shared" si="2"/>
        <v>65.36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11.03473</v>
      </c>
      <c r="K6">
        <v>571.88435900000002</v>
      </c>
      <c r="L6">
        <v>630.48569499999996</v>
      </c>
      <c r="M6">
        <v>88.807599999999994</v>
      </c>
      <c r="N6">
        <v>114.026062</v>
      </c>
      <c r="O6">
        <v>119.37442799999999</v>
      </c>
      <c r="P6">
        <v>128.143575</v>
      </c>
      <c r="Q6">
        <v>10.531423</v>
      </c>
      <c r="R6">
        <v>40.919164000000002</v>
      </c>
      <c r="S6">
        <v>25.474364000000001</v>
      </c>
      <c r="T6">
        <v>0</v>
      </c>
      <c r="U6">
        <v>404.23868099999999</v>
      </c>
      <c r="V6">
        <v>13.39653</v>
      </c>
      <c r="W6">
        <v>33.591774000000001</v>
      </c>
      <c r="X6">
        <v>142.150947</v>
      </c>
      <c r="Y6">
        <v>0</v>
      </c>
      <c r="Z6">
        <v>6.3263829999999999</v>
      </c>
      <c r="AA6">
        <v>11.438805</v>
      </c>
      <c r="AB6">
        <v>12.610099999999999</v>
      </c>
      <c r="AC6">
        <v>9.3420190000000005</v>
      </c>
      <c r="AD6">
        <v>17.597225999999999</v>
      </c>
      <c r="AE6">
        <v>47.721108000000001</v>
      </c>
      <c r="AF6">
        <v>8.5660720000000001</v>
      </c>
      <c r="AG6">
        <v>11.855815</v>
      </c>
      <c r="AH6">
        <v>82.272519000000003</v>
      </c>
      <c r="AI6">
        <v>0</v>
      </c>
      <c r="AJ6">
        <v>0</v>
      </c>
      <c r="AK6">
        <v>48.998627999999997</v>
      </c>
      <c r="AL6">
        <v>45.988822999999996</v>
      </c>
      <c r="AM6">
        <v>0</v>
      </c>
      <c r="AN6">
        <v>0.64631700000000003</v>
      </c>
      <c r="AO6">
        <v>5.4773050000000003</v>
      </c>
      <c r="AP6">
        <v>9.3977749999999993</v>
      </c>
      <c r="AQ6">
        <v>22.805212000000001</v>
      </c>
      <c r="AR6">
        <v>48.488950000000003</v>
      </c>
      <c r="AS6">
        <v>31.943629999999999</v>
      </c>
      <c r="AT6">
        <v>11.135700999999999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65.399999999999991</v>
      </c>
      <c r="BA6">
        <f t="shared" si="1"/>
        <v>2832.0717200000004</v>
      </c>
      <c r="BD6">
        <v>7.72</v>
      </c>
      <c r="BE6">
        <v>6.76</v>
      </c>
      <c r="BF6">
        <v>1.93</v>
      </c>
      <c r="BG6">
        <v>3.86</v>
      </c>
      <c r="BH6">
        <v>5.61</v>
      </c>
      <c r="BI6">
        <v>6.76</v>
      </c>
      <c r="BJ6">
        <v>1.51</v>
      </c>
      <c r="BK6">
        <v>2.9</v>
      </c>
      <c r="BL6">
        <v>2.9</v>
      </c>
      <c r="BM6">
        <v>1.55</v>
      </c>
      <c r="BN6">
        <v>0</v>
      </c>
      <c r="BO6">
        <v>14.48</v>
      </c>
      <c r="BP6">
        <v>2.87</v>
      </c>
      <c r="BQ6">
        <v>4.2300000000000004</v>
      </c>
      <c r="BR6">
        <v>1.93</v>
      </c>
      <c r="BS6">
        <v>0.39</v>
      </c>
      <c r="BT6">
        <v>0</v>
      </c>
      <c r="BU6">
        <v>0</v>
      </c>
      <c r="BV6">
        <v>0</v>
      </c>
      <c r="BW6">
        <f t="shared" si="2"/>
        <v>65.399999999999991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8.7631859999999993</v>
      </c>
      <c r="K7">
        <v>569.95375899999999</v>
      </c>
      <c r="L7">
        <v>630.48569499999996</v>
      </c>
      <c r="M7">
        <v>88.807599999999994</v>
      </c>
      <c r="N7">
        <v>114.026062</v>
      </c>
      <c r="O7">
        <v>119.37442799999999</v>
      </c>
      <c r="P7">
        <v>128.143575</v>
      </c>
      <c r="Q7">
        <v>10.531423</v>
      </c>
      <c r="R7">
        <v>40.919164000000002</v>
      </c>
      <c r="S7">
        <v>25.474364000000001</v>
      </c>
      <c r="T7">
        <v>0</v>
      </c>
      <c r="U7">
        <v>404.23868099999999</v>
      </c>
      <c r="V7">
        <v>13.39653</v>
      </c>
      <c r="W7">
        <v>33.591774000000001</v>
      </c>
      <c r="X7">
        <v>142.150947</v>
      </c>
      <c r="Y7">
        <v>0</v>
      </c>
      <c r="Z7">
        <v>6.3263829999999999</v>
      </c>
      <c r="AA7">
        <v>11.438805</v>
      </c>
      <c r="AB7">
        <v>12.610099999999999</v>
      </c>
      <c r="AC7">
        <v>9.3420190000000005</v>
      </c>
      <c r="AD7">
        <v>17.597225999999999</v>
      </c>
      <c r="AE7">
        <v>47.721108000000001</v>
      </c>
      <c r="AF7">
        <v>8.5660720000000001</v>
      </c>
      <c r="AG7">
        <v>11.855815</v>
      </c>
      <c r="AH7">
        <v>82.272519000000003</v>
      </c>
      <c r="AI7">
        <v>0</v>
      </c>
      <c r="AJ7">
        <v>0</v>
      </c>
      <c r="AK7">
        <v>48.998627999999997</v>
      </c>
      <c r="AL7">
        <v>45.988822999999996</v>
      </c>
      <c r="AM7">
        <v>0</v>
      </c>
      <c r="AN7">
        <v>0.64631700000000003</v>
      </c>
      <c r="AO7">
        <v>7.0949549999999997</v>
      </c>
      <c r="AP7">
        <v>2.9677180000000001</v>
      </c>
      <c r="AQ7">
        <v>15.203474999999999</v>
      </c>
      <c r="AR7">
        <v>48.488950000000003</v>
      </c>
      <c r="AS7">
        <v>31.943629999999999</v>
      </c>
      <c r="AT7">
        <v>11.135700999999999</v>
      </c>
      <c r="AU7">
        <v>0</v>
      </c>
      <c r="AV7">
        <v>0</v>
      </c>
      <c r="AW7">
        <v>0</v>
      </c>
      <c r="AX7">
        <v>8.3134530000000009</v>
      </c>
      <c r="AY7">
        <v>0</v>
      </c>
      <c r="AZ7">
        <f t="shared" si="0"/>
        <v>65.36</v>
      </c>
      <c r="BA7">
        <f t="shared" si="1"/>
        <v>2823.7288850000004</v>
      </c>
      <c r="BD7">
        <v>7.72</v>
      </c>
      <c r="BE7">
        <v>6.76</v>
      </c>
      <c r="BF7">
        <v>1.89</v>
      </c>
      <c r="BG7">
        <v>3.86</v>
      </c>
      <c r="BH7">
        <v>5.61</v>
      </c>
      <c r="BI7">
        <v>6.76</v>
      </c>
      <c r="BJ7">
        <v>1.51</v>
      </c>
      <c r="BK7">
        <v>2.9</v>
      </c>
      <c r="BL7">
        <v>2.9</v>
      </c>
      <c r="BM7">
        <v>1.55</v>
      </c>
      <c r="BN7">
        <v>0</v>
      </c>
      <c r="BO7">
        <v>14.48</v>
      </c>
      <c r="BP7">
        <v>2.87</v>
      </c>
      <c r="BQ7">
        <v>4.2300000000000004</v>
      </c>
      <c r="BR7">
        <v>1.93</v>
      </c>
      <c r="BS7">
        <v>0.39</v>
      </c>
      <c r="BT7">
        <v>0</v>
      </c>
      <c r="BU7">
        <v>0</v>
      </c>
      <c r="BV7">
        <v>0</v>
      </c>
      <c r="BW7">
        <f t="shared" si="2"/>
        <v>65.36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8.7631859999999993</v>
      </c>
      <c r="K8">
        <v>564.16195900000002</v>
      </c>
      <c r="L8">
        <v>630.48569499999996</v>
      </c>
      <c r="M8">
        <v>88.807599999999994</v>
      </c>
      <c r="N8">
        <v>114.026062</v>
      </c>
      <c r="O8">
        <v>119.37442799999999</v>
      </c>
      <c r="P8">
        <v>128.143575</v>
      </c>
      <c r="Q8">
        <v>10.531423</v>
      </c>
      <c r="R8">
        <v>40.919164000000002</v>
      </c>
      <c r="S8">
        <v>25.474364000000001</v>
      </c>
      <c r="T8">
        <v>0</v>
      </c>
      <c r="U8">
        <v>404.23868099999999</v>
      </c>
      <c r="V8">
        <v>13.39653</v>
      </c>
      <c r="W8">
        <v>33.591774000000001</v>
      </c>
      <c r="X8">
        <v>142.150947</v>
      </c>
      <c r="Y8">
        <v>0</v>
      </c>
      <c r="Z8">
        <v>6.3263829999999999</v>
      </c>
      <c r="AA8">
        <v>11.438805</v>
      </c>
      <c r="AB8">
        <v>12.610099999999999</v>
      </c>
      <c r="AC8">
        <v>9.3420190000000005</v>
      </c>
      <c r="AD8">
        <v>17.597225999999999</v>
      </c>
      <c r="AE8">
        <v>47.721108000000001</v>
      </c>
      <c r="AF8">
        <v>8.5660720000000001</v>
      </c>
      <c r="AG8">
        <v>11.855815</v>
      </c>
      <c r="AH8">
        <v>82.272519000000003</v>
      </c>
      <c r="AI8">
        <v>0</v>
      </c>
      <c r="AJ8">
        <v>0</v>
      </c>
      <c r="AK8">
        <v>48.998627999999997</v>
      </c>
      <c r="AL8">
        <v>45.988822999999996</v>
      </c>
      <c r="AM8">
        <v>0</v>
      </c>
      <c r="AN8">
        <v>0.64631700000000003</v>
      </c>
      <c r="AO8">
        <v>7.0949549999999997</v>
      </c>
      <c r="AP8">
        <v>2.9677180000000001</v>
      </c>
      <c r="AQ8">
        <v>15.203474999999999</v>
      </c>
      <c r="AR8">
        <v>48.488950000000003</v>
      </c>
      <c r="AS8">
        <v>31.943629999999999</v>
      </c>
      <c r="AT8">
        <v>9.2797140000000002</v>
      </c>
      <c r="AU8">
        <v>0</v>
      </c>
      <c r="AV8">
        <v>0</v>
      </c>
      <c r="AW8">
        <v>0</v>
      </c>
      <c r="AX8">
        <v>8.3134530000000009</v>
      </c>
      <c r="AY8">
        <v>0</v>
      </c>
      <c r="AZ8">
        <f t="shared" si="0"/>
        <v>65.309999999999988</v>
      </c>
      <c r="BA8">
        <f t="shared" si="1"/>
        <v>2816.0310979999999</v>
      </c>
      <c r="BD8">
        <v>7.72</v>
      </c>
      <c r="BE8">
        <v>6.76</v>
      </c>
      <c r="BF8">
        <v>1.84</v>
      </c>
      <c r="BG8">
        <v>3.86</v>
      </c>
      <c r="BH8">
        <v>5.61</v>
      </c>
      <c r="BI8">
        <v>6.76</v>
      </c>
      <c r="BJ8">
        <v>1.51</v>
      </c>
      <c r="BK8">
        <v>2.9</v>
      </c>
      <c r="BL8">
        <v>2.9</v>
      </c>
      <c r="BM8">
        <v>1.55</v>
      </c>
      <c r="BN8">
        <v>0</v>
      </c>
      <c r="BO8">
        <v>14.48</v>
      </c>
      <c r="BP8">
        <v>2.87</v>
      </c>
      <c r="BQ8">
        <v>4.2300000000000004</v>
      </c>
      <c r="BR8">
        <v>1.93</v>
      </c>
      <c r="BS8">
        <v>0.39</v>
      </c>
      <c r="BT8">
        <v>0</v>
      </c>
      <c r="BU8">
        <v>0</v>
      </c>
      <c r="BV8">
        <v>0</v>
      </c>
      <c r="BW8">
        <f t="shared" si="2"/>
        <v>65.309999999999988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8.7631859999999993</v>
      </c>
      <c r="K9">
        <v>570.91905899999995</v>
      </c>
      <c r="L9">
        <v>630.48569499999996</v>
      </c>
      <c r="M9">
        <v>88.807599999999994</v>
      </c>
      <c r="N9">
        <v>114.026062</v>
      </c>
      <c r="O9">
        <v>119.37442799999999</v>
      </c>
      <c r="P9">
        <v>128.143575</v>
      </c>
      <c r="Q9">
        <v>10.531423</v>
      </c>
      <c r="R9">
        <v>40.919164000000002</v>
      </c>
      <c r="S9">
        <v>25.474364000000001</v>
      </c>
      <c r="T9">
        <v>0</v>
      </c>
      <c r="U9">
        <v>404.23868099999999</v>
      </c>
      <c r="V9">
        <v>13.39653</v>
      </c>
      <c r="W9">
        <v>33.591774000000001</v>
      </c>
      <c r="X9">
        <v>142.150947</v>
      </c>
      <c r="Y9">
        <v>0</v>
      </c>
      <c r="Z9">
        <v>6.3263829999999999</v>
      </c>
      <c r="AA9">
        <v>11.438805</v>
      </c>
      <c r="AB9">
        <v>12.610099999999999</v>
      </c>
      <c r="AC9">
        <v>9.3420190000000005</v>
      </c>
      <c r="AD9">
        <v>17.597225999999999</v>
      </c>
      <c r="AE9">
        <v>47.721108000000001</v>
      </c>
      <c r="AF9">
        <v>8.5660720000000001</v>
      </c>
      <c r="AG9">
        <v>11.855815</v>
      </c>
      <c r="AH9">
        <v>82.272519000000003</v>
      </c>
      <c r="AI9">
        <v>0</v>
      </c>
      <c r="AJ9">
        <v>0</v>
      </c>
      <c r="AK9">
        <v>48.998627999999997</v>
      </c>
      <c r="AL9">
        <v>45.988822999999996</v>
      </c>
      <c r="AM9">
        <v>0</v>
      </c>
      <c r="AN9">
        <v>0.64631700000000003</v>
      </c>
      <c r="AO9">
        <v>7.0949549999999997</v>
      </c>
      <c r="AP9">
        <v>2.9677180000000001</v>
      </c>
      <c r="AQ9">
        <v>15.203474999999999</v>
      </c>
      <c r="AR9">
        <v>48.488950000000003</v>
      </c>
      <c r="AS9">
        <v>31.943629999999999</v>
      </c>
      <c r="AT9">
        <v>11.135700999999999</v>
      </c>
      <c r="AU9">
        <v>0</v>
      </c>
      <c r="AV9">
        <v>0</v>
      </c>
      <c r="AW9">
        <v>0</v>
      </c>
      <c r="AX9">
        <v>8.3134530000000009</v>
      </c>
      <c r="AY9">
        <v>0</v>
      </c>
      <c r="AZ9">
        <f t="shared" si="0"/>
        <v>65.389999999999986</v>
      </c>
      <c r="BA9">
        <f t="shared" si="1"/>
        <v>2824.724185</v>
      </c>
      <c r="BD9">
        <v>7.72</v>
      </c>
      <c r="BE9">
        <v>6.76</v>
      </c>
      <c r="BF9">
        <v>1.92</v>
      </c>
      <c r="BG9">
        <v>3.86</v>
      </c>
      <c r="BH9">
        <v>5.61</v>
      </c>
      <c r="BI9">
        <v>6.76</v>
      </c>
      <c r="BJ9">
        <v>1.51</v>
      </c>
      <c r="BK9">
        <v>2.9</v>
      </c>
      <c r="BL9">
        <v>2.9</v>
      </c>
      <c r="BM9">
        <v>1.55</v>
      </c>
      <c r="BN9">
        <v>0</v>
      </c>
      <c r="BO9">
        <v>14.48</v>
      </c>
      <c r="BP9">
        <v>2.87</v>
      </c>
      <c r="BQ9">
        <v>4.2300000000000004</v>
      </c>
      <c r="BR9">
        <v>1.93</v>
      </c>
      <c r="BS9">
        <v>0.39</v>
      </c>
      <c r="BT9">
        <v>0</v>
      </c>
      <c r="BU9">
        <v>0</v>
      </c>
      <c r="BV9">
        <v>0</v>
      </c>
      <c r="BW9">
        <f t="shared" si="2"/>
        <v>65.389999999999986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8.7631859999999993</v>
      </c>
      <c r="K10">
        <v>568.98845900000003</v>
      </c>
      <c r="L10">
        <v>630.48569499999996</v>
      </c>
      <c r="M10">
        <v>88.807599999999994</v>
      </c>
      <c r="N10">
        <v>114.026062</v>
      </c>
      <c r="O10">
        <v>119.37442799999999</v>
      </c>
      <c r="P10">
        <v>128.143575</v>
      </c>
      <c r="Q10">
        <v>10.531423</v>
      </c>
      <c r="R10">
        <v>40.919164000000002</v>
      </c>
      <c r="S10">
        <v>25.474364000000001</v>
      </c>
      <c r="T10">
        <v>0</v>
      </c>
      <c r="U10">
        <v>404.23868099999999</v>
      </c>
      <c r="V10">
        <v>13.39653</v>
      </c>
      <c r="W10">
        <v>33.591774000000001</v>
      </c>
      <c r="X10">
        <v>142.150947</v>
      </c>
      <c r="Y10">
        <v>0</v>
      </c>
      <c r="Z10">
        <v>6.3263829999999999</v>
      </c>
      <c r="AA10">
        <v>11.438805</v>
      </c>
      <c r="AB10">
        <v>12.610099999999999</v>
      </c>
      <c r="AC10">
        <v>9.3420190000000005</v>
      </c>
      <c r="AD10">
        <v>17.597225999999999</v>
      </c>
      <c r="AE10">
        <v>47.721108000000001</v>
      </c>
      <c r="AF10">
        <v>8.5660720000000001</v>
      </c>
      <c r="AG10">
        <v>11.855815</v>
      </c>
      <c r="AH10">
        <v>82.272519000000003</v>
      </c>
      <c r="AI10">
        <v>0</v>
      </c>
      <c r="AJ10">
        <v>0</v>
      </c>
      <c r="AK10">
        <v>48.998627999999997</v>
      </c>
      <c r="AL10">
        <v>45.988822999999996</v>
      </c>
      <c r="AM10">
        <v>0</v>
      </c>
      <c r="AN10">
        <v>0.64631700000000003</v>
      </c>
      <c r="AO10">
        <v>7.0949549999999997</v>
      </c>
      <c r="AP10">
        <v>2.9677180000000001</v>
      </c>
      <c r="AQ10">
        <v>7.6017380000000001</v>
      </c>
      <c r="AR10">
        <v>48.488950000000003</v>
      </c>
      <c r="AS10">
        <v>31.943629999999999</v>
      </c>
      <c r="AT10">
        <v>11.135700999999999</v>
      </c>
      <c r="AU10">
        <v>0</v>
      </c>
      <c r="AV10">
        <v>0</v>
      </c>
      <c r="AW10">
        <v>0</v>
      </c>
      <c r="AX10">
        <v>8.3134530000000009</v>
      </c>
      <c r="AY10">
        <v>0</v>
      </c>
      <c r="AZ10">
        <f t="shared" si="0"/>
        <v>65.389999999999986</v>
      </c>
      <c r="BA10">
        <f t="shared" si="1"/>
        <v>2815.1918480000004</v>
      </c>
      <c r="BD10">
        <v>7.72</v>
      </c>
      <c r="BE10">
        <v>6.76</v>
      </c>
      <c r="BF10">
        <v>1.92</v>
      </c>
      <c r="BG10">
        <v>3.86</v>
      </c>
      <c r="BH10">
        <v>5.61</v>
      </c>
      <c r="BI10">
        <v>6.76</v>
      </c>
      <c r="BJ10">
        <v>1.51</v>
      </c>
      <c r="BK10">
        <v>2.9</v>
      </c>
      <c r="BL10">
        <v>2.9</v>
      </c>
      <c r="BM10">
        <v>1.55</v>
      </c>
      <c r="BN10">
        <v>0</v>
      </c>
      <c r="BO10">
        <v>14.48</v>
      </c>
      <c r="BP10">
        <v>2.87</v>
      </c>
      <c r="BQ10">
        <v>4.2300000000000004</v>
      </c>
      <c r="BR10">
        <v>1.93</v>
      </c>
      <c r="BS10">
        <v>0.39</v>
      </c>
      <c r="BT10">
        <v>0</v>
      </c>
      <c r="BU10">
        <v>0</v>
      </c>
      <c r="BV10">
        <v>0</v>
      </c>
      <c r="BW10">
        <f t="shared" si="2"/>
        <v>65.389999999999986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8.7631859999999993</v>
      </c>
      <c r="K11">
        <v>611.46165900000005</v>
      </c>
      <c r="L11">
        <v>630.48569499999996</v>
      </c>
      <c r="M11">
        <v>88.807599999999994</v>
      </c>
      <c r="N11">
        <v>114.026062</v>
      </c>
      <c r="O11">
        <v>119.37442799999999</v>
      </c>
      <c r="P11">
        <v>128.143575</v>
      </c>
      <c r="Q11">
        <v>10.531423</v>
      </c>
      <c r="R11">
        <v>40.919164000000002</v>
      </c>
      <c r="S11">
        <v>25.474364000000001</v>
      </c>
      <c r="T11">
        <v>0</v>
      </c>
      <c r="U11">
        <v>404.23868099999999</v>
      </c>
      <c r="V11">
        <v>13.39653</v>
      </c>
      <c r="W11">
        <v>33.591774000000001</v>
      </c>
      <c r="X11">
        <v>142.150947</v>
      </c>
      <c r="Y11">
        <v>0</v>
      </c>
      <c r="Z11">
        <v>6.3263829999999999</v>
      </c>
      <c r="AA11">
        <v>3.8891939999999998</v>
      </c>
      <c r="AB11">
        <v>12.610099999999999</v>
      </c>
      <c r="AC11">
        <v>9.3420190000000005</v>
      </c>
      <c r="AD11">
        <v>17.597225999999999</v>
      </c>
      <c r="AE11">
        <v>47.721108000000001</v>
      </c>
      <c r="AF11">
        <v>8.5660720000000001</v>
      </c>
      <c r="AG11">
        <v>11.855815</v>
      </c>
      <c r="AH11">
        <v>82.272519000000003</v>
      </c>
      <c r="AI11">
        <v>0</v>
      </c>
      <c r="AJ11">
        <v>0</v>
      </c>
      <c r="AK11">
        <v>48.998627999999997</v>
      </c>
      <c r="AL11">
        <v>45.988822999999996</v>
      </c>
      <c r="AM11">
        <v>0</v>
      </c>
      <c r="AN11">
        <v>0.64631700000000003</v>
      </c>
      <c r="AO11">
        <v>7.0949549999999997</v>
      </c>
      <c r="AP11">
        <v>2.9677180000000001</v>
      </c>
      <c r="AQ11">
        <v>7.6017380000000001</v>
      </c>
      <c r="AR11">
        <v>48.488950000000003</v>
      </c>
      <c r="AS11">
        <v>31.943629999999999</v>
      </c>
      <c r="AT11">
        <v>11.135700999999999</v>
      </c>
      <c r="AU11">
        <v>0</v>
      </c>
      <c r="AV11">
        <v>0</v>
      </c>
      <c r="AW11">
        <v>0</v>
      </c>
      <c r="AX11">
        <v>8.3134530000000009</v>
      </c>
      <c r="AY11">
        <v>0</v>
      </c>
      <c r="AZ11">
        <f t="shared" si="0"/>
        <v>64.11999999999999</v>
      </c>
      <c r="BA11">
        <f t="shared" si="1"/>
        <v>2848.8454370000004</v>
      </c>
      <c r="BD11">
        <v>7.72</v>
      </c>
      <c r="BE11">
        <v>6.76</v>
      </c>
      <c r="BF11">
        <v>1.93</v>
      </c>
      <c r="BG11">
        <v>3.76</v>
      </c>
      <c r="BH11">
        <v>4.83</v>
      </c>
      <c r="BI11">
        <v>6.76</v>
      </c>
      <c r="BJ11">
        <v>1.55</v>
      </c>
      <c r="BK11">
        <v>2.9</v>
      </c>
      <c r="BL11">
        <v>2.9</v>
      </c>
      <c r="BM11">
        <v>1.55</v>
      </c>
      <c r="BN11">
        <v>0</v>
      </c>
      <c r="BO11">
        <v>14.27</v>
      </c>
      <c r="BP11">
        <v>2.77</v>
      </c>
      <c r="BQ11">
        <v>4.0999999999999996</v>
      </c>
      <c r="BR11">
        <v>1.93</v>
      </c>
      <c r="BS11">
        <v>0.39</v>
      </c>
      <c r="BT11">
        <v>0</v>
      </c>
      <c r="BU11">
        <v>0</v>
      </c>
      <c r="BV11">
        <v>0</v>
      </c>
      <c r="BW11">
        <f t="shared" si="2"/>
        <v>64.11999999999999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8.7631859999999993</v>
      </c>
      <c r="K12">
        <v>611.46165900000005</v>
      </c>
      <c r="L12">
        <v>630.48569499999996</v>
      </c>
      <c r="M12">
        <v>88.807599999999994</v>
      </c>
      <c r="N12">
        <v>114.026062</v>
      </c>
      <c r="O12">
        <v>119.37442799999999</v>
      </c>
      <c r="P12">
        <v>128.143575</v>
      </c>
      <c r="Q12">
        <v>10.531423</v>
      </c>
      <c r="R12">
        <v>40.919164000000002</v>
      </c>
      <c r="S12">
        <v>25.474364000000001</v>
      </c>
      <c r="T12">
        <v>0</v>
      </c>
      <c r="U12">
        <v>404.23868099999999</v>
      </c>
      <c r="V12">
        <v>13.39653</v>
      </c>
      <c r="W12">
        <v>33.591774000000001</v>
      </c>
      <c r="X12">
        <v>142.150947</v>
      </c>
      <c r="Y12">
        <v>0</v>
      </c>
      <c r="Z12">
        <v>6.3263829999999999</v>
      </c>
      <c r="AA12">
        <v>0</v>
      </c>
      <c r="AB12">
        <v>12.610099999999999</v>
      </c>
      <c r="AC12">
        <v>9.3420190000000005</v>
      </c>
      <c r="AD12">
        <v>17.597225999999999</v>
      </c>
      <c r="AE12">
        <v>47.721108000000001</v>
      </c>
      <c r="AF12">
        <v>8.5660720000000001</v>
      </c>
      <c r="AG12">
        <v>11.855815</v>
      </c>
      <c r="AH12">
        <v>82.272519000000003</v>
      </c>
      <c r="AI12">
        <v>0</v>
      </c>
      <c r="AJ12">
        <v>0</v>
      </c>
      <c r="AK12">
        <v>48.998627999999997</v>
      </c>
      <c r="AL12">
        <v>45.988822999999996</v>
      </c>
      <c r="AM12">
        <v>0</v>
      </c>
      <c r="AN12">
        <v>0.64631700000000003</v>
      </c>
      <c r="AO12">
        <v>7.0949549999999997</v>
      </c>
      <c r="AP12">
        <v>2.9677180000000001</v>
      </c>
      <c r="AQ12">
        <v>0</v>
      </c>
      <c r="AR12">
        <v>48.488950000000003</v>
      </c>
      <c r="AS12">
        <v>31.943629999999999</v>
      </c>
      <c r="AT12">
        <v>11.135700999999999</v>
      </c>
      <c r="AU12">
        <v>0</v>
      </c>
      <c r="AV12">
        <v>0</v>
      </c>
      <c r="AW12">
        <v>0</v>
      </c>
      <c r="AX12">
        <v>8.3134530000000009</v>
      </c>
      <c r="AY12">
        <v>0</v>
      </c>
      <c r="AZ12">
        <f t="shared" si="0"/>
        <v>64.11999999999999</v>
      </c>
      <c r="BA12">
        <f t="shared" si="1"/>
        <v>2837.3545050000007</v>
      </c>
      <c r="BD12">
        <v>7.72</v>
      </c>
      <c r="BE12">
        <v>6.76</v>
      </c>
      <c r="BF12">
        <v>1.93</v>
      </c>
      <c r="BG12">
        <v>3.76</v>
      </c>
      <c r="BH12">
        <v>4.83</v>
      </c>
      <c r="BI12">
        <v>6.76</v>
      </c>
      <c r="BJ12">
        <v>1.55</v>
      </c>
      <c r="BK12">
        <v>2.9</v>
      </c>
      <c r="BL12">
        <v>2.9</v>
      </c>
      <c r="BM12">
        <v>1.55</v>
      </c>
      <c r="BN12">
        <v>0</v>
      </c>
      <c r="BO12">
        <v>14.27</v>
      </c>
      <c r="BP12">
        <v>2.77</v>
      </c>
      <c r="BQ12">
        <v>4.0999999999999996</v>
      </c>
      <c r="BR12">
        <v>1.93</v>
      </c>
      <c r="BS12">
        <v>0.39</v>
      </c>
      <c r="BT12">
        <v>0</v>
      </c>
      <c r="BU12">
        <v>0</v>
      </c>
      <c r="BV12">
        <v>0</v>
      </c>
      <c r="BW12">
        <f t="shared" si="2"/>
        <v>64.11999999999999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8.7631859999999993</v>
      </c>
      <c r="K13">
        <v>573.81495900000004</v>
      </c>
      <c r="L13">
        <v>630.48569499999996</v>
      </c>
      <c r="M13">
        <v>88.807599999999994</v>
      </c>
      <c r="N13">
        <v>114.026062</v>
      </c>
      <c r="O13">
        <v>119.37442799999999</v>
      </c>
      <c r="P13">
        <v>128.505562</v>
      </c>
      <c r="Q13">
        <v>10.531423</v>
      </c>
      <c r="R13">
        <v>40.919164000000002</v>
      </c>
      <c r="S13">
        <v>25.474364000000001</v>
      </c>
      <c r="T13">
        <v>0</v>
      </c>
      <c r="U13">
        <v>404.23868099999999</v>
      </c>
      <c r="V13">
        <v>13.39653</v>
      </c>
      <c r="W13">
        <v>33.591774000000001</v>
      </c>
      <c r="X13">
        <v>142.150947</v>
      </c>
      <c r="Y13">
        <v>0</v>
      </c>
      <c r="Z13">
        <v>6.3263829999999999</v>
      </c>
      <c r="AA13">
        <v>0</v>
      </c>
      <c r="AB13">
        <v>12.610099999999999</v>
      </c>
      <c r="AC13">
        <v>9.3420190000000005</v>
      </c>
      <c r="AD13">
        <v>17.597225999999999</v>
      </c>
      <c r="AE13">
        <v>47.721108000000001</v>
      </c>
      <c r="AF13">
        <v>8.5660720000000001</v>
      </c>
      <c r="AG13">
        <v>11.855815</v>
      </c>
      <c r="AH13">
        <v>73.131128000000004</v>
      </c>
      <c r="AI13">
        <v>0</v>
      </c>
      <c r="AJ13">
        <v>0</v>
      </c>
      <c r="AK13">
        <v>48.998627999999997</v>
      </c>
      <c r="AL13">
        <v>45.988822999999996</v>
      </c>
      <c r="AM13">
        <v>0</v>
      </c>
      <c r="AN13">
        <v>0.64631700000000003</v>
      </c>
      <c r="AO13">
        <v>7.0949549999999997</v>
      </c>
      <c r="AP13">
        <v>9.3977749999999993</v>
      </c>
      <c r="AQ13">
        <v>0</v>
      </c>
      <c r="AR13">
        <v>48.488950000000003</v>
      </c>
      <c r="AS13">
        <v>31.943629999999999</v>
      </c>
      <c r="AT13">
        <v>11.135700999999999</v>
      </c>
      <c r="AU13">
        <v>0</v>
      </c>
      <c r="AV13">
        <v>0</v>
      </c>
      <c r="AW13">
        <v>0</v>
      </c>
      <c r="AX13">
        <v>8.3134530000000009</v>
      </c>
      <c r="AY13">
        <v>0</v>
      </c>
      <c r="AZ13">
        <f t="shared" si="0"/>
        <v>64.11999999999999</v>
      </c>
      <c r="BA13">
        <f t="shared" si="1"/>
        <v>2797.3584580000006</v>
      </c>
      <c r="BD13">
        <v>7.72</v>
      </c>
      <c r="BE13">
        <v>6.76</v>
      </c>
      <c r="BF13">
        <v>1.93</v>
      </c>
      <c r="BG13">
        <v>3.76</v>
      </c>
      <c r="BH13">
        <v>4.83</v>
      </c>
      <c r="BI13">
        <v>6.76</v>
      </c>
      <c r="BJ13">
        <v>1.55</v>
      </c>
      <c r="BK13">
        <v>2.9</v>
      </c>
      <c r="BL13">
        <v>2.9</v>
      </c>
      <c r="BM13">
        <v>1.55</v>
      </c>
      <c r="BN13">
        <v>0</v>
      </c>
      <c r="BO13">
        <v>14.27</v>
      </c>
      <c r="BP13">
        <v>2.77</v>
      </c>
      <c r="BQ13">
        <v>4.0999999999999996</v>
      </c>
      <c r="BR13">
        <v>1.93</v>
      </c>
      <c r="BS13">
        <v>0.39</v>
      </c>
      <c r="BT13">
        <v>0</v>
      </c>
      <c r="BU13">
        <v>0</v>
      </c>
      <c r="BV13">
        <v>0</v>
      </c>
      <c r="BW13">
        <f t="shared" si="2"/>
        <v>64.11999999999999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8.7631859999999993</v>
      </c>
      <c r="K14">
        <v>542.92535899999996</v>
      </c>
      <c r="L14">
        <v>630.48569499999996</v>
      </c>
      <c r="M14">
        <v>88.807599999999994</v>
      </c>
      <c r="N14">
        <v>114.026062</v>
      </c>
      <c r="O14">
        <v>119.37442799999999</v>
      </c>
      <c r="P14">
        <v>128.505562</v>
      </c>
      <c r="Q14">
        <v>10.531423</v>
      </c>
      <c r="R14">
        <v>40.919164000000002</v>
      </c>
      <c r="S14">
        <v>25.474364000000001</v>
      </c>
      <c r="T14">
        <v>0</v>
      </c>
      <c r="U14">
        <v>404.23868099999999</v>
      </c>
      <c r="V14">
        <v>13.39653</v>
      </c>
      <c r="W14">
        <v>33.591774000000001</v>
      </c>
      <c r="X14">
        <v>142.150947</v>
      </c>
      <c r="Y14">
        <v>0</v>
      </c>
      <c r="Z14">
        <v>6.3263829999999999</v>
      </c>
      <c r="AA14">
        <v>0</v>
      </c>
      <c r="AB14">
        <v>12.610099999999999</v>
      </c>
      <c r="AC14">
        <v>9.3420190000000005</v>
      </c>
      <c r="AD14">
        <v>17.597225999999999</v>
      </c>
      <c r="AE14">
        <v>47.721108000000001</v>
      </c>
      <c r="AF14">
        <v>8.5660720000000001</v>
      </c>
      <c r="AG14">
        <v>11.855815</v>
      </c>
      <c r="AH14">
        <v>73.131128000000004</v>
      </c>
      <c r="AI14">
        <v>0</v>
      </c>
      <c r="AJ14">
        <v>0</v>
      </c>
      <c r="AK14">
        <v>48.998627999999997</v>
      </c>
      <c r="AL14">
        <v>45.988822999999996</v>
      </c>
      <c r="AM14">
        <v>0</v>
      </c>
      <c r="AN14">
        <v>0.64631700000000003</v>
      </c>
      <c r="AO14">
        <v>7.0949549999999997</v>
      </c>
      <c r="AP14">
        <v>9.3977749999999993</v>
      </c>
      <c r="AQ14">
        <v>0</v>
      </c>
      <c r="AR14">
        <v>48.488950000000003</v>
      </c>
      <c r="AS14">
        <v>31.943629999999999</v>
      </c>
      <c r="AT14">
        <v>11.135700999999999</v>
      </c>
      <c r="AU14">
        <v>0</v>
      </c>
      <c r="AV14">
        <v>0</v>
      </c>
      <c r="AW14">
        <v>0</v>
      </c>
      <c r="AX14">
        <v>8.3134530000000009</v>
      </c>
      <c r="AY14">
        <v>0</v>
      </c>
      <c r="AZ14">
        <f t="shared" si="0"/>
        <v>64.11999999999999</v>
      </c>
      <c r="BA14">
        <f t="shared" si="1"/>
        <v>2766.4688580000002</v>
      </c>
      <c r="BD14">
        <v>7.72</v>
      </c>
      <c r="BE14">
        <v>6.76</v>
      </c>
      <c r="BF14">
        <v>1.93</v>
      </c>
      <c r="BG14">
        <v>3.76</v>
      </c>
      <c r="BH14">
        <v>4.83</v>
      </c>
      <c r="BI14">
        <v>6.76</v>
      </c>
      <c r="BJ14">
        <v>1.55</v>
      </c>
      <c r="BK14">
        <v>2.9</v>
      </c>
      <c r="BL14">
        <v>2.9</v>
      </c>
      <c r="BM14">
        <v>1.55</v>
      </c>
      <c r="BN14">
        <v>0</v>
      </c>
      <c r="BO14">
        <v>14.27</v>
      </c>
      <c r="BP14">
        <v>2.77</v>
      </c>
      <c r="BQ14">
        <v>4.0999999999999996</v>
      </c>
      <c r="BR14">
        <v>1.93</v>
      </c>
      <c r="BS14">
        <v>0.39</v>
      </c>
      <c r="BT14">
        <v>0</v>
      </c>
      <c r="BU14">
        <v>0</v>
      </c>
      <c r="BV14">
        <v>0</v>
      </c>
      <c r="BW14">
        <f t="shared" si="2"/>
        <v>64.11999999999999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8.7631859999999993</v>
      </c>
      <c r="K15">
        <v>594.559256</v>
      </c>
      <c r="L15">
        <v>630.48569499999996</v>
      </c>
      <c r="M15">
        <v>88.807599999999994</v>
      </c>
      <c r="N15">
        <v>114.026062</v>
      </c>
      <c r="O15">
        <v>119.37442799999999</v>
      </c>
      <c r="P15">
        <v>128.505562</v>
      </c>
      <c r="Q15">
        <v>10.531423</v>
      </c>
      <c r="R15">
        <v>40.919164000000002</v>
      </c>
      <c r="S15">
        <v>25.474364000000001</v>
      </c>
      <c r="T15">
        <v>0</v>
      </c>
      <c r="U15">
        <v>404.23868099999999</v>
      </c>
      <c r="V15">
        <v>13.39653</v>
      </c>
      <c r="W15">
        <v>33.591774000000001</v>
      </c>
      <c r="X15">
        <v>142.150947</v>
      </c>
      <c r="Y15">
        <v>0</v>
      </c>
      <c r="Z15">
        <v>6.3263829999999999</v>
      </c>
      <c r="AA15">
        <v>0</v>
      </c>
      <c r="AB15">
        <v>12.610099999999999</v>
      </c>
      <c r="AC15">
        <v>9.3420190000000005</v>
      </c>
      <c r="AD15">
        <v>17.597225999999999</v>
      </c>
      <c r="AE15">
        <v>47.721108000000001</v>
      </c>
      <c r="AF15">
        <v>8.5660720000000001</v>
      </c>
      <c r="AG15">
        <v>11.855815</v>
      </c>
      <c r="AH15">
        <v>73.131128000000004</v>
      </c>
      <c r="AI15">
        <v>0</v>
      </c>
      <c r="AJ15">
        <v>0</v>
      </c>
      <c r="AK15">
        <v>48.998627999999997</v>
      </c>
      <c r="AL15">
        <v>45.988822999999996</v>
      </c>
      <c r="AM15">
        <v>0</v>
      </c>
      <c r="AN15">
        <v>0.64631700000000003</v>
      </c>
      <c r="AO15">
        <v>7.0949549999999997</v>
      </c>
      <c r="AP15">
        <v>2.9677180000000001</v>
      </c>
      <c r="AQ15">
        <v>0</v>
      </c>
      <c r="AR15">
        <v>51.686022999999999</v>
      </c>
      <c r="AS15">
        <v>30.790544000000001</v>
      </c>
      <c r="AT15">
        <v>9.9172229999999999</v>
      </c>
      <c r="AU15">
        <v>0</v>
      </c>
      <c r="AV15">
        <v>0</v>
      </c>
      <c r="AW15">
        <v>0</v>
      </c>
      <c r="AX15">
        <v>1.343601</v>
      </c>
      <c r="AY15">
        <v>0</v>
      </c>
      <c r="AZ15">
        <f t="shared" si="0"/>
        <v>64.11999999999999</v>
      </c>
      <c r="BA15">
        <f t="shared" si="1"/>
        <v>2805.5283549999999</v>
      </c>
      <c r="BD15">
        <v>7.72</v>
      </c>
      <c r="BE15">
        <v>6.76</v>
      </c>
      <c r="BF15">
        <v>1.93</v>
      </c>
      <c r="BG15">
        <v>3.76</v>
      </c>
      <c r="BH15">
        <v>4.83</v>
      </c>
      <c r="BI15">
        <v>6.76</v>
      </c>
      <c r="BJ15">
        <v>1.55</v>
      </c>
      <c r="BK15">
        <v>2.9</v>
      </c>
      <c r="BL15">
        <v>2.9</v>
      </c>
      <c r="BM15">
        <v>1.55</v>
      </c>
      <c r="BN15">
        <v>0</v>
      </c>
      <c r="BO15">
        <v>14.27</v>
      </c>
      <c r="BP15">
        <v>2.77</v>
      </c>
      <c r="BQ15">
        <v>4.0999999999999996</v>
      </c>
      <c r="BR15">
        <v>1.93</v>
      </c>
      <c r="BS15">
        <v>0.39</v>
      </c>
      <c r="BT15">
        <v>0</v>
      </c>
      <c r="BU15">
        <v>0</v>
      </c>
      <c r="BV15">
        <v>0</v>
      </c>
      <c r="BW15">
        <f t="shared" si="2"/>
        <v>64.11999999999999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8.7631859999999993</v>
      </c>
      <c r="K16">
        <v>595.52455599999996</v>
      </c>
      <c r="L16">
        <v>630.48569499999996</v>
      </c>
      <c r="M16">
        <v>88.807599999999994</v>
      </c>
      <c r="N16">
        <v>114.026062</v>
      </c>
      <c r="O16">
        <v>119.37442799999999</v>
      </c>
      <c r="P16">
        <v>128.505562</v>
      </c>
      <c r="Q16">
        <v>10.531423</v>
      </c>
      <c r="R16">
        <v>40.919164000000002</v>
      </c>
      <c r="S16">
        <v>25.474364000000001</v>
      </c>
      <c r="T16">
        <v>0</v>
      </c>
      <c r="U16">
        <v>404.23868099999999</v>
      </c>
      <c r="V16">
        <v>13.39653</v>
      </c>
      <c r="W16">
        <v>33.591774000000001</v>
      </c>
      <c r="X16">
        <v>142.150947</v>
      </c>
      <c r="Y16">
        <v>0</v>
      </c>
      <c r="Z16">
        <v>6.3263829999999999</v>
      </c>
      <c r="AA16">
        <v>0</v>
      </c>
      <c r="AB16">
        <v>12.610099999999999</v>
      </c>
      <c r="AC16">
        <v>9.3420190000000005</v>
      </c>
      <c r="AD16">
        <v>17.597225999999999</v>
      </c>
      <c r="AE16">
        <v>47.721108000000001</v>
      </c>
      <c r="AF16">
        <v>8.5660720000000001</v>
      </c>
      <c r="AG16">
        <v>11.855815</v>
      </c>
      <c r="AH16">
        <v>73.131128000000004</v>
      </c>
      <c r="AI16">
        <v>0</v>
      </c>
      <c r="AJ16">
        <v>0</v>
      </c>
      <c r="AK16">
        <v>48.998627999999997</v>
      </c>
      <c r="AL16">
        <v>45.988822999999996</v>
      </c>
      <c r="AM16">
        <v>0</v>
      </c>
      <c r="AN16">
        <v>0.64631700000000003</v>
      </c>
      <c r="AO16">
        <v>7.0949549999999997</v>
      </c>
      <c r="AP16">
        <v>2.9677180000000001</v>
      </c>
      <c r="AQ16">
        <v>0</v>
      </c>
      <c r="AR16">
        <v>51.686022999999999</v>
      </c>
      <c r="AS16">
        <v>30.790544000000001</v>
      </c>
      <c r="AT16">
        <v>11.135700999999999</v>
      </c>
      <c r="AU16">
        <v>0</v>
      </c>
      <c r="AV16">
        <v>0</v>
      </c>
      <c r="AW16">
        <v>0</v>
      </c>
      <c r="AX16">
        <v>1.343601</v>
      </c>
      <c r="AY16">
        <v>0</v>
      </c>
      <c r="AZ16">
        <f t="shared" si="0"/>
        <v>64.11999999999999</v>
      </c>
      <c r="BA16">
        <f t="shared" si="1"/>
        <v>2807.712133</v>
      </c>
      <c r="BD16">
        <v>7.72</v>
      </c>
      <c r="BE16">
        <v>6.76</v>
      </c>
      <c r="BF16">
        <v>1.93</v>
      </c>
      <c r="BG16">
        <v>3.76</v>
      </c>
      <c r="BH16">
        <v>4.83</v>
      </c>
      <c r="BI16">
        <v>6.76</v>
      </c>
      <c r="BJ16">
        <v>1.55</v>
      </c>
      <c r="BK16">
        <v>2.9</v>
      </c>
      <c r="BL16">
        <v>2.9</v>
      </c>
      <c r="BM16">
        <v>1.55</v>
      </c>
      <c r="BN16">
        <v>0</v>
      </c>
      <c r="BO16">
        <v>14.27</v>
      </c>
      <c r="BP16">
        <v>2.77</v>
      </c>
      <c r="BQ16">
        <v>4.0999999999999996</v>
      </c>
      <c r="BR16">
        <v>1.93</v>
      </c>
      <c r="BS16">
        <v>0.39</v>
      </c>
      <c r="BT16">
        <v>0</v>
      </c>
      <c r="BU16">
        <v>0</v>
      </c>
      <c r="BV16">
        <v>0</v>
      </c>
      <c r="BW16">
        <f t="shared" si="2"/>
        <v>64.11999999999999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8.7631859999999993</v>
      </c>
      <c r="K17">
        <v>610.95970299999999</v>
      </c>
      <c r="L17">
        <v>630.48569499999996</v>
      </c>
      <c r="M17">
        <v>88.807599999999994</v>
      </c>
      <c r="N17">
        <v>114.026062</v>
      </c>
      <c r="O17">
        <v>119.37442799999999</v>
      </c>
      <c r="P17">
        <v>128.505562</v>
      </c>
      <c r="Q17">
        <v>10.531423</v>
      </c>
      <c r="R17">
        <v>40.919164000000002</v>
      </c>
      <c r="S17">
        <v>25.474364000000001</v>
      </c>
      <c r="T17">
        <v>0</v>
      </c>
      <c r="U17">
        <v>404.23868099999999</v>
      </c>
      <c r="V17">
        <v>13.39653</v>
      </c>
      <c r="W17">
        <v>33.591774000000001</v>
      </c>
      <c r="X17">
        <v>142.150947</v>
      </c>
      <c r="Y17">
        <v>0</v>
      </c>
      <c r="Z17">
        <v>6.3263829999999999</v>
      </c>
      <c r="AA17">
        <v>0</v>
      </c>
      <c r="AB17">
        <v>12.610099999999999</v>
      </c>
      <c r="AC17">
        <v>9.3420190000000005</v>
      </c>
      <c r="AD17">
        <v>17.597225999999999</v>
      </c>
      <c r="AE17">
        <v>47.721108000000001</v>
      </c>
      <c r="AF17">
        <v>8.5660720000000001</v>
      </c>
      <c r="AG17">
        <v>11.855815</v>
      </c>
      <c r="AH17">
        <v>82.272519000000003</v>
      </c>
      <c r="AI17">
        <v>0</v>
      </c>
      <c r="AJ17">
        <v>0</v>
      </c>
      <c r="AK17">
        <v>48.998627999999997</v>
      </c>
      <c r="AL17">
        <v>45.988822999999996</v>
      </c>
      <c r="AM17">
        <v>0</v>
      </c>
      <c r="AN17">
        <v>0.64631700000000003</v>
      </c>
      <c r="AO17">
        <v>7.0949549999999997</v>
      </c>
      <c r="AP17">
        <v>2.9677180000000001</v>
      </c>
      <c r="AQ17">
        <v>0</v>
      </c>
      <c r="AR17">
        <v>51.686022999999999</v>
      </c>
      <c r="AS17">
        <v>30.790544000000001</v>
      </c>
      <c r="AT17">
        <v>11.135700999999999</v>
      </c>
      <c r="AU17">
        <v>0</v>
      </c>
      <c r="AV17">
        <v>0</v>
      </c>
      <c r="AW17">
        <v>0</v>
      </c>
      <c r="AX17">
        <v>1.343601</v>
      </c>
      <c r="AY17">
        <v>0</v>
      </c>
      <c r="AZ17">
        <f t="shared" si="0"/>
        <v>64.11999999999999</v>
      </c>
      <c r="BA17">
        <f t="shared" si="1"/>
        <v>2832.2886710000002</v>
      </c>
      <c r="BD17">
        <v>7.72</v>
      </c>
      <c r="BE17">
        <v>6.76</v>
      </c>
      <c r="BF17">
        <v>1.93</v>
      </c>
      <c r="BG17">
        <v>3.76</v>
      </c>
      <c r="BH17">
        <v>4.83</v>
      </c>
      <c r="BI17">
        <v>6.76</v>
      </c>
      <c r="BJ17">
        <v>1.55</v>
      </c>
      <c r="BK17">
        <v>2.9</v>
      </c>
      <c r="BL17">
        <v>2.9</v>
      </c>
      <c r="BM17">
        <v>1.55</v>
      </c>
      <c r="BN17">
        <v>0</v>
      </c>
      <c r="BO17">
        <v>14.27</v>
      </c>
      <c r="BP17">
        <v>2.77</v>
      </c>
      <c r="BQ17">
        <v>4.0999999999999996</v>
      </c>
      <c r="BR17">
        <v>1.93</v>
      </c>
      <c r="BS17">
        <v>0.39</v>
      </c>
      <c r="BT17">
        <v>0</v>
      </c>
      <c r="BU17">
        <v>0</v>
      </c>
      <c r="BV17">
        <v>0</v>
      </c>
      <c r="BW17">
        <f t="shared" si="2"/>
        <v>64.11999999999999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8.7631859999999993</v>
      </c>
      <c r="K18">
        <v>559.84706800000004</v>
      </c>
      <c r="L18">
        <v>630.48569499999996</v>
      </c>
      <c r="M18">
        <v>88.807599999999994</v>
      </c>
      <c r="N18">
        <v>114.026062</v>
      </c>
      <c r="O18">
        <v>119.37442799999999</v>
      </c>
      <c r="P18">
        <v>128.505562</v>
      </c>
      <c r="Q18">
        <v>10.531423</v>
      </c>
      <c r="R18">
        <v>40.919164000000002</v>
      </c>
      <c r="S18">
        <v>25.474364000000001</v>
      </c>
      <c r="T18">
        <v>0</v>
      </c>
      <c r="U18">
        <v>404.23868099999999</v>
      </c>
      <c r="V18">
        <v>13.39653</v>
      </c>
      <c r="W18">
        <v>33.591774000000001</v>
      </c>
      <c r="X18">
        <v>142.150947</v>
      </c>
      <c r="Y18">
        <v>0</v>
      </c>
      <c r="Z18">
        <v>6.3263829999999999</v>
      </c>
      <c r="AA18">
        <v>0</v>
      </c>
      <c r="AB18">
        <v>12.610099999999999</v>
      </c>
      <c r="AC18">
        <v>9.3420190000000005</v>
      </c>
      <c r="AD18">
        <v>17.597225999999999</v>
      </c>
      <c r="AE18">
        <v>47.721108000000001</v>
      </c>
      <c r="AF18">
        <v>8.5660720000000001</v>
      </c>
      <c r="AG18">
        <v>11.855815</v>
      </c>
      <c r="AH18">
        <v>90.316942999999995</v>
      </c>
      <c r="AI18">
        <v>0</v>
      </c>
      <c r="AJ18">
        <v>0</v>
      </c>
      <c r="AK18">
        <v>48.998627999999997</v>
      </c>
      <c r="AL18">
        <v>45.988822999999996</v>
      </c>
      <c r="AM18">
        <v>0</v>
      </c>
      <c r="AN18">
        <v>0.64631700000000003</v>
      </c>
      <c r="AO18">
        <v>7.0949549999999997</v>
      </c>
      <c r="AP18">
        <v>2.9677180000000001</v>
      </c>
      <c r="AQ18">
        <v>0</v>
      </c>
      <c r="AR18">
        <v>51.686022999999999</v>
      </c>
      <c r="AS18">
        <v>30.790544000000001</v>
      </c>
      <c r="AT18">
        <v>11.135700999999999</v>
      </c>
      <c r="AU18">
        <v>0</v>
      </c>
      <c r="AV18">
        <v>0</v>
      </c>
      <c r="AW18">
        <v>0</v>
      </c>
      <c r="AX18">
        <v>1.343601</v>
      </c>
      <c r="AY18">
        <v>0</v>
      </c>
      <c r="AZ18">
        <f t="shared" si="0"/>
        <v>64.11999999999999</v>
      </c>
      <c r="BA18">
        <f t="shared" si="1"/>
        <v>2789.22046</v>
      </c>
      <c r="BD18">
        <v>7.72</v>
      </c>
      <c r="BE18">
        <v>6.76</v>
      </c>
      <c r="BF18">
        <v>1.93</v>
      </c>
      <c r="BG18">
        <v>3.76</v>
      </c>
      <c r="BH18">
        <v>4.83</v>
      </c>
      <c r="BI18">
        <v>6.76</v>
      </c>
      <c r="BJ18">
        <v>1.55</v>
      </c>
      <c r="BK18">
        <v>2.9</v>
      </c>
      <c r="BL18">
        <v>2.9</v>
      </c>
      <c r="BM18">
        <v>1.55</v>
      </c>
      <c r="BN18">
        <v>0</v>
      </c>
      <c r="BO18">
        <v>14.27</v>
      </c>
      <c r="BP18">
        <v>2.77</v>
      </c>
      <c r="BQ18">
        <v>4.0999999999999996</v>
      </c>
      <c r="BR18">
        <v>1.93</v>
      </c>
      <c r="BS18">
        <v>0.39</v>
      </c>
      <c r="BT18">
        <v>0</v>
      </c>
      <c r="BU18">
        <v>0</v>
      </c>
      <c r="BV18">
        <v>0</v>
      </c>
      <c r="BW18">
        <f t="shared" si="2"/>
        <v>64.11999999999999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8.7631859999999993</v>
      </c>
      <c r="K19">
        <v>510.67468600000001</v>
      </c>
      <c r="L19">
        <v>630.48569499999996</v>
      </c>
      <c r="M19">
        <v>88.807599999999994</v>
      </c>
      <c r="N19">
        <v>114.026062</v>
      </c>
      <c r="O19">
        <v>119.37442799999999</v>
      </c>
      <c r="P19">
        <v>128.505562</v>
      </c>
      <c r="Q19">
        <v>10.531423</v>
      </c>
      <c r="R19">
        <v>40.919164000000002</v>
      </c>
      <c r="S19">
        <v>25.474364000000001</v>
      </c>
      <c r="T19">
        <v>0</v>
      </c>
      <c r="U19">
        <v>404.23868099999999</v>
      </c>
      <c r="V19">
        <v>13.39653</v>
      </c>
      <c r="W19">
        <v>33.591774000000001</v>
      </c>
      <c r="X19">
        <v>142.150947</v>
      </c>
      <c r="Y19">
        <v>0</v>
      </c>
      <c r="Z19">
        <v>6.3263829999999999</v>
      </c>
      <c r="AA19">
        <v>0</v>
      </c>
      <c r="AB19">
        <v>12.610099999999999</v>
      </c>
      <c r="AC19">
        <v>9.3420190000000005</v>
      </c>
      <c r="AD19">
        <v>17.597225999999999</v>
      </c>
      <c r="AE19">
        <v>47.721108000000001</v>
      </c>
      <c r="AF19">
        <v>8.5660720000000001</v>
      </c>
      <c r="AG19">
        <v>11.855815</v>
      </c>
      <c r="AH19">
        <v>90.316942999999995</v>
      </c>
      <c r="AI19">
        <v>0</v>
      </c>
      <c r="AJ19">
        <v>0</v>
      </c>
      <c r="AK19">
        <v>48.998627999999997</v>
      </c>
      <c r="AL19">
        <v>45.988822999999996</v>
      </c>
      <c r="AM19">
        <v>0</v>
      </c>
      <c r="AN19">
        <v>0.64631700000000003</v>
      </c>
      <c r="AO19">
        <v>7.0949549999999997</v>
      </c>
      <c r="AP19">
        <v>2.9677180000000001</v>
      </c>
      <c r="AQ19">
        <v>0</v>
      </c>
      <c r="AR19">
        <v>48.488950000000003</v>
      </c>
      <c r="AS19">
        <v>30.790544000000001</v>
      </c>
      <c r="AT19">
        <v>11.135700999999999</v>
      </c>
      <c r="AU19">
        <v>0</v>
      </c>
      <c r="AV19">
        <v>0</v>
      </c>
      <c r="AW19">
        <v>0</v>
      </c>
      <c r="AX19">
        <v>1.343601</v>
      </c>
      <c r="AY19">
        <v>0</v>
      </c>
      <c r="AZ19">
        <f t="shared" si="0"/>
        <v>64.11999999999999</v>
      </c>
      <c r="BA19">
        <f t="shared" si="1"/>
        <v>2736.8510049999995</v>
      </c>
      <c r="BD19">
        <v>7.72</v>
      </c>
      <c r="BE19">
        <v>6.76</v>
      </c>
      <c r="BF19">
        <v>1.93</v>
      </c>
      <c r="BG19">
        <v>3.76</v>
      </c>
      <c r="BH19">
        <v>4.83</v>
      </c>
      <c r="BI19">
        <v>6.76</v>
      </c>
      <c r="BJ19">
        <v>1.55</v>
      </c>
      <c r="BK19">
        <v>2.9</v>
      </c>
      <c r="BL19">
        <v>2.9</v>
      </c>
      <c r="BM19">
        <v>1.55</v>
      </c>
      <c r="BN19">
        <v>0</v>
      </c>
      <c r="BO19">
        <v>14.27</v>
      </c>
      <c r="BP19">
        <v>2.77</v>
      </c>
      <c r="BQ19">
        <v>4.0999999999999996</v>
      </c>
      <c r="BR19">
        <v>1.93</v>
      </c>
      <c r="BS19">
        <v>0.39</v>
      </c>
      <c r="BT19">
        <v>0</v>
      </c>
      <c r="BU19">
        <v>0</v>
      </c>
      <c r="BV19">
        <v>0</v>
      </c>
      <c r="BW19">
        <f t="shared" si="2"/>
        <v>64.11999999999999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8.7631859999999993</v>
      </c>
      <c r="K20">
        <v>505.40414800000002</v>
      </c>
      <c r="L20">
        <v>630.48569499999996</v>
      </c>
      <c r="M20">
        <v>88.807599999999994</v>
      </c>
      <c r="N20">
        <v>114.026062</v>
      </c>
      <c r="O20">
        <v>119.37442799999999</v>
      </c>
      <c r="P20">
        <v>128.505562</v>
      </c>
      <c r="Q20">
        <v>10.531423</v>
      </c>
      <c r="R20">
        <v>40.919164000000002</v>
      </c>
      <c r="S20">
        <v>25.474364000000001</v>
      </c>
      <c r="T20">
        <v>0</v>
      </c>
      <c r="U20">
        <v>404.23868099999999</v>
      </c>
      <c r="V20">
        <v>13.39653</v>
      </c>
      <c r="W20">
        <v>33.591774000000001</v>
      </c>
      <c r="X20">
        <v>142.150947</v>
      </c>
      <c r="Y20">
        <v>0</v>
      </c>
      <c r="Z20">
        <v>6.3263829999999999</v>
      </c>
      <c r="AA20">
        <v>0</v>
      </c>
      <c r="AB20">
        <v>12.610099999999999</v>
      </c>
      <c r="AC20">
        <v>9.3420190000000005</v>
      </c>
      <c r="AD20">
        <v>17.597225999999999</v>
      </c>
      <c r="AE20">
        <v>47.721108000000001</v>
      </c>
      <c r="AF20">
        <v>8.5660720000000001</v>
      </c>
      <c r="AG20">
        <v>11.855815</v>
      </c>
      <c r="AH20">
        <v>90.316942999999995</v>
      </c>
      <c r="AI20">
        <v>0</v>
      </c>
      <c r="AJ20">
        <v>0</v>
      </c>
      <c r="AK20">
        <v>48.998627999999997</v>
      </c>
      <c r="AL20">
        <v>45.988822999999996</v>
      </c>
      <c r="AM20">
        <v>0</v>
      </c>
      <c r="AN20">
        <v>0.64631700000000003</v>
      </c>
      <c r="AO20">
        <v>7.0949549999999997</v>
      </c>
      <c r="AP20">
        <v>2.9677180000000001</v>
      </c>
      <c r="AQ20">
        <v>0</v>
      </c>
      <c r="AR20">
        <v>48.488950000000003</v>
      </c>
      <c r="AS20">
        <v>30.790544000000001</v>
      </c>
      <c r="AT20">
        <v>11.135700999999999</v>
      </c>
      <c r="AU20">
        <v>0</v>
      </c>
      <c r="AV20">
        <v>0</v>
      </c>
      <c r="AW20">
        <v>0</v>
      </c>
      <c r="AX20">
        <v>1.343601</v>
      </c>
      <c r="AY20">
        <v>0</v>
      </c>
      <c r="AZ20">
        <f t="shared" si="0"/>
        <v>64.11999999999999</v>
      </c>
      <c r="BA20">
        <f t="shared" si="1"/>
        <v>2731.5804669999998</v>
      </c>
      <c r="BD20">
        <v>7.72</v>
      </c>
      <c r="BE20">
        <v>6.76</v>
      </c>
      <c r="BF20">
        <v>1.93</v>
      </c>
      <c r="BG20">
        <v>3.76</v>
      </c>
      <c r="BH20">
        <v>4.83</v>
      </c>
      <c r="BI20">
        <v>6.76</v>
      </c>
      <c r="BJ20">
        <v>1.55</v>
      </c>
      <c r="BK20">
        <v>2.9</v>
      </c>
      <c r="BL20">
        <v>2.9</v>
      </c>
      <c r="BM20">
        <v>1.55</v>
      </c>
      <c r="BN20">
        <v>0</v>
      </c>
      <c r="BO20">
        <v>14.27</v>
      </c>
      <c r="BP20">
        <v>2.77</v>
      </c>
      <c r="BQ20">
        <v>4.0999999999999996</v>
      </c>
      <c r="BR20">
        <v>1.93</v>
      </c>
      <c r="BS20">
        <v>0.39</v>
      </c>
      <c r="BT20">
        <v>0</v>
      </c>
      <c r="BU20">
        <v>0</v>
      </c>
      <c r="BV20">
        <v>0</v>
      </c>
      <c r="BW20">
        <f t="shared" si="2"/>
        <v>64.11999999999999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8.7631859999999993</v>
      </c>
      <c r="K21">
        <v>498.087174</v>
      </c>
      <c r="L21">
        <v>630.48569499999996</v>
      </c>
      <c r="M21">
        <v>88.807599999999994</v>
      </c>
      <c r="N21">
        <v>114.026062</v>
      </c>
      <c r="O21">
        <v>119.37442799999999</v>
      </c>
      <c r="P21">
        <v>128.505562</v>
      </c>
      <c r="Q21">
        <v>10.531423</v>
      </c>
      <c r="R21">
        <v>40.919164000000002</v>
      </c>
      <c r="S21">
        <v>25.474364000000001</v>
      </c>
      <c r="T21">
        <v>0</v>
      </c>
      <c r="U21">
        <v>404.23868099999999</v>
      </c>
      <c r="V21">
        <v>13.39653</v>
      </c>
      <c r="W21">
        <v>33.591774000000001</v>
      </c>
      <c r="X21">
        <v>142.150947</v>
      </c>
      <c r="Y21">
        <v>0</v>
      </c>
      <c r="Z21">
        <v>6.3263829999999999</v>
      </c>
      <c r="AA21">
        <v>0</v>
      </c>
      <c r="AB21">
        <v>12.610099999999999</v>
      </c>
      <c r="AC21">
        <v>9.3420190000000005</v>
      </c>
      <c r="AD21">
        <v>17.597225999999999</v>
      </c>
      <c r="AE21">
        <v>47.721108000000001</v>
      </c>
      <c r="AF21">
        <v>8.5660720000000001</v>
      </c>
      <c r="AG21">
        <v>11.855815</v>
      </c>
      <c r="AH21">
        <v>90.316942999999995</v>
      </c>
      <c r="AI21">
        <v>0</v>
      </c>
      <c r="AJ21">
        <v>0</v>
      </c>
      <c r="AK21">
        <v>48.998627999999997</v>
      </c>
      <c r="AL21">
        <v>45.988822999999996</v>
      </c>
      <c r="AM21">
        <v>0</v>
      </c>
      <c r="AN21">
        <v>0.64631700000000003</v>
      </c>
      <c r="AO21">
        <v>7.0949549999999997</v>
      </c>
      <c r="AP21">
        <v>2.9677180000000001</v>
      </c>
      <c r="AQ21">
        <v>0</v>
      </c>
      <c r="AR21">
        <v>51.686022999999999</v>
      </c>
      <c r="AS21">
        <v>30.790544000000001</v>
      </c>
      <c r="AT21">
        <v>11.135700999999999</v>
      </c>
      <c r="AU21">
        <v>0</v>
      </c>
      <c r="AV21">
        <v>0</v>
      </c>
      <c r="AW21">
        <v>0</v>
      </c>
      <c r="AX21">
        <v>0.54056800000000005</v>
      </c>
      <c r="AY21">
        <v>0</v>
      </c>
      <c r="AZ21">
        <f t="shared" si="0"/>
        <v>64.94</v>
      </c>
      <c r="BA21">
        <f t="shared" si="1"/>
        <v>2727.4775330000002</v>
      </c>
      <c r="BD21">
        <v>8.5399999999999991</v>
      </c>
      <c r="BE21">
        <v>6.76</v>
      </c>
      <c r="BF21">
        <v>1.93</v>
      </c>
      <c r="BG21">
        <v>3.76</v>
      </c>
      <c r="BH21">
        <v>4.83</v>
      </c>
      <c r="BI21">
        <v>6.76</v>
      </c>
      <c r="BJ21">
        <v>1.55</v>
      </c>
      <c r="BK21">
        <v>2.9</v>
      </c>
      <c r="BL21">
        <v>2.9</v>
      </c>
      <c r="BM21">
        <v>1.55</v>
      </c>
      <c r="BN21">
        <v>0</v>
      </c>
      <c r="BO21">
        <v>14.27</v>
      </c>
      <c r="BP21">
        <v>2.77</v>
      </c>
      <c r="BQ21">
        <v>4.0999999999999996</v>
      </c>
      <c r="BR21">
        <v>1.93</v>
      </c>
      <c r="BS21">
        <v>0.39</v>
      </c>
      <c r="BT21">
        <v>0</v>
      </c>
      <c r="BU21">
        <v>0</v>
      </c>
      <c r="BV21">
        <v>0</v>
      </c>
      <c r="BW21">
        <f t="shared" si="2"/>
        <v>64.94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8.7631859999999993</v>
      </c>
      <c r="K22">
        <v>442.13838600000003</v>
      </c>
      <c r="L22">
        <v>630.48569499999996</v>
      </c>
      <c r="M22">
        <v>88.807599999999994</v>
      </c>
      <c r="N22">
        <v>114.026062</v>
      </c>
      <c r="O22">
        <v>119.37442799999999</v>
      </c>
      <c r="P22">
        <v>128.505562</v>
      </c>
      <c r="Q22">
        <v>10.531423</v>
      </c>
      <c r="R22">
        <v>40.919164000000002</v>
      </c>
      <c r="S22">
        <v>25.474364000000001</v>
      </c>
      <c r="T22">
        <v>0</v>
      </c>
      <c r="U22">
        <v>404.23868099999999</v>
      </c>
      <c r="V22">
        <v>13.39653</v>
      </c>
      <c r="W22">
        <v>33.591774000000001</v>
      </c>
      <c r="X22">
        <v>142.150947</v>
      </c>
      <c r="Y22">
        <v>0</v>
      </c>
      <c r="Z22">
        <v>6.3263829999999999</v>
      </c>
      <c r="AA22">
        <v>0</v>
      </c>
      <c r="AB22">
        <v>12.610099999999999</v>
      </c>
      <c r="AC22">
        <v>9.3420190000000005</v>
      </c>
      <c r="AD22">
        <v>17.597225999999999</v>
      </c>
      <c r="AE22">
        <v>47.721108000000001</v>
      </c>
      <c r="AF22">
        <v>8.5660720000000001</v>
      </c>
      <c r="AG22">
        <v>11.855815</v>
      </c>
      <c r="AH22">
        <v>90.316942999999995</v>
      </c>
      <c r="AI22">
        <v>0</v>
      </c>
      <c r="AJ22">
        <v>0</v>
      </c>
      <c r="AK22">
        <v>48.998627999999997</v>
      </c>
      <c r="AL22">
        <v>45.988822999999996</v>
      </c>
      <c r="AM22">
        <v>0</v>
      </c>
      <c r="AN22">
        <v>0.64631700000000003</v>
      </c>
      <c r="AO22">
        <v>7.0949549999999997</v>
      </c>
      <c r="AP22">
        <v>2.9677180000000001</v>
      </c>
      <c r="AQ22">
        <v>0</v>
      </c>
      <c r="AR22">
        <v>51.686022999999999</v>
      </c>
      <c r="AS22">
        <v>30.790544000000001</v>
      </c>
      <c r="AT22">
        <v>11.135700999999999</v>
      </c>
      <c r="AU22">
        <v>0</v>
      </c>
      <c r="AV22">
        <v>0</v>
      </c>
      <c r="AW22">
        <v>0</v>
      </c>
      <c r="AX22">
        <v>0.54056800000000005</v>
      </c>
      <c r="AY22">
        <v>0</v>
      </c>
      <c r="AZ22">
        <f t="shared" si="0"/>
        <v>64.94</v>
      </c>
      <c r="BA22">
        <f t="shared" si="1"/>
        <v>2671.5287450000005</v>
      </c>
      <c r="BD22">
        <v>8.5399999999999991</v>
      </c>
      <c r="BE22">
        <v>6.76</v>
      </c>
      <c r="BF22">
        <v>1.93</v>
      </c>
      <c r="BG22">
        <v>3.76</v>
      </c>
      <c r="BH22">
        <v>4.83</v>
      </c>
      <c r="BI22">
        <v>6.76</v>
      </c>
      <c r="BJ22">
        <v>1.55</v>
      </c>
      <c r="BK22">
        <v>2.9</v>
      </c>
      <c r="BL22">
        <v>2.9</v>
      </c>
      <c r="BM22">
        <v>1.55</v>
      </c>
      <c r="BN22">
        <v>0</v>
      </c>
      <c r="BO22">
        <v>14.27</v>
      </c>
      <c r="BP22">
        <v>2.77</v>
      </c>
      <c r="BQ22">
        <v>4.0999999999999996</v>
      </c>
      <c r="BR22">
        <v>1.93</v>
      </c>
      <c r="BS22">
        <v>0.39</v>
      </c>
      <c r="BT22">
        <v>0</v>
      </c>
      <c r="BU22">
        <v>0</v>
      </c>
      <c r="BV22">
        <v>0</v>
      </c>
      <c r="BW22">
        <f t="shared" si="2"/>
        <v>64.94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8.7631859999999993</v>
      </c>
      <c r="K23">
        <v>438.67295899999999</v>
      </c>
      <c r="L23">
        <v>630.48569499999996</v>
      </c>
      <c r="M23">
        <v>88.807599999999994</v>
      </c>
      <c r="N23">
        <v>114.026062</v>
      </c>
      <c r="O23">
        <v>119.37442799999999</v>
      </c>
      <c r="P23">
        <v>128.505562</v>
      </c>
      <c r="Q23">
        <v>8.801895</v>
      </c>
      <c r="R23">
        <v>27.773997999999999</v>
      </c>
      <c r="S23">
        <v>18.147254</v>
      </c>
      <c r="T23">
        <v>0</v>
      </c>
      <c r="U23">
        <v>404.23868099999999</v>
      </c>
      <c r="V23">
        <v>7.3551029999999997</v>
      </c>
      <c r="W23">
        <v>33.591774000000001</v>
      </c>
      <c r="X23">
        <v>142.150947</v>
      </c>
      <c r="Y23">
        <v>0</v>
      </c>
      <c r="Z23">
        <v>6.3263829999999999</v>
      </c>
      <c r="AA23">
        <v>0</v>
      </c>
      <c r="AB23">
        <v>12.610099999999999</v>
      </c>
      <c r="AC23">
        <v>9.3420190000000005</v>
      </c>
      <c r="AD23">
        <v>17.597225999999999</v>
      </c>
      <c r="AE23">
        <v>47.721108000000001</v>
      </c>
      <c r="AF23">
        <v>8.5660720000000001</v>
      </c>
      <c r="AG23">
        <v>11.855815</v>
      </c>
      <c r="AH23">
        <v>112.896179</v>
      </c>
      <c r="AI23">
        <v>0</v>
      </c>
      <c r="AJ23">
        <v>0</v>
      </c>
      <c r="AK23">
        <v>48.998627999999997</v>
      </c>
      <c r="AL23">
        <v>45.988822999999996</v>
      </c>
      <c r="AM23">
        <v>0</v>
      </c>
      <c r="AN23">
        <v>0.64631700000000003</v>
      </c>
      <c r="AO23">
        <v>7.0949549999999997</v>
      </c>
      <c r="AP23">
        <v>2.9677180000000001</v>
      </c>
      <c r="AQ23">
        <v>0</v>
      </c>
      <c r="AR23">
        <v>51.686022999999999</v>
      </c>
      <c r="AS23">
        <v>30.790544000000001</v>
      </c>
      <c r="AT23">
        <v>11.135700999999999</v>
      </c>
      <c r="AU23">
        <v>0</v>
      </c>
      <c r="AV23">
        <v>0</v>
      </c>
      <c r="AW23">
        <v>0</v>
      </c>
      <c r="AX23">
        <v>0.54056800000000005</v>
      </c>
      <c r="AY23">
        <v>0</v>
      </c>
      <c r="AZ23">
        <f t="shared" si="0"/>
        <v>64.11999999999999</v>
      </c>
      <c r="BA23">
        <f t="shared" si="1"/>
        <v>2661.5793230000004</v>
      </c>
      <c r="BD23">
        <v>7.72</v>
      </c>
      <c r="BE23">
        <v>6.76</v>
      </c>
      <c r="BF23">
        <v>1.93</v>
      </c>
      <c r="BG23">
        <v>3.76</v>
      </c>
      <c r="BH23">
        <v>4.83</v>
      </c>
      <c r="BI23">
        <v>6.76</v>
      </c>
      <c r="BJ23">
        <v>1.55</v>
      </c>
      <c r="BK23">
        <v>2.9</v>
      </c>
      <c r="BL23">
        <v>2.9</v>
      </c>
      <c r="BM23">
        <v>1.55</v>
      </c>
      <c r="BN23">
        <v>0</v>
      </c>
      <c r="BO23">
        <v>14.27</v>
      </c>
      <c r="BP23">
        <v>2.77</v>
      </c>
      <c r="BQ23">
        <v>4.0999999999999996</v>
      </c>
      <c r="BR23">
        <v>1.93</v>
      </c>
      <c r="BS23">
        <v>0.39</v>
      </c>
      <c r="BT23">
        <v>0</v>
      </c>
      <c r="BU23">
        <v>0</v>
      </c>
      <c r="BV23">
        <v>0</v>
      </c>
      <c r="BW23">
        <f t="shared" si="2"/>
        <v>64.11999999999999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8.7631859999999993</v>
      </c>
      <c r="K24">
        <v>438.67295899999999</v>
      </c>
      <c r="L24">
        <v>619.83052099999998</v>
      </c>
      <c r="M24">
        <v>88.807599999999994</v>
      </c>
      <c r="N24">
        <v>114.026062</v>
      </c>
      <c r="O24">
        <v>119.37442799999999</v>
      </c>
      <c r="P24">
        <v>128.505562</v>
      </c>
      <c r="Q24">
        <v>8.801895</v>
      </c>
      <c r="R24">
        <v>27.773997999999999</v>
      </c>
      <c r="S24">
        <v>18.147254</v>
      </c>
      <c r="T24">
        <v>0</v>
      </c>
      <c r="U24">
        <v>404.23868099999999</v>
      </c>
      <c r="V24">
        <v>7.3551029999999997</v>
      </c>
      <c r="W24">
        <v>33.591774000000001</v>
      </c>
      <c r="X24">
        <v>142.150947</v>
      </c>
      <c r="Y24">
        <v>0</v>
      </c>
      <c r="Z24">
        <v>6.3263829999999999</v>
      </c>
      <c r="AA24">
        <v>0</v>
      </c>
      <c r="AB24">
        <v>12.610099999999999</v>
      </c>
      <c r="AC24">
        <v>9.3420190000000005</v>
      </c>
      <c r="AD24">
        <v>17.597225999999999</v>
      </c>
      <c r="AE24">
        <v>47.721108000000001</v>
      </c>
      <c r="AF24">
        <v>8.5660720000000001</v>
      </c>
      <c r="AG24">
        <v>11.855815</v>
      </c>
      <c r="AH24">
        <v>112.896179</v>
      </c>
      <c r="AI24">
        <v>0</v>
      </c>
      <c r="AJ24">
        <v>0</v>
      </c>
      <c r="AK24">
        <v>48.998627999999997</v>
      </c>
      <c r="AL24">
        <v>45.988822999999996</v>
      </c>
      <c r="AM24">
        <v>0</v>
      </c>
      <c r="AN24">
        <v>0.64631700000000003</v>
      </c>
      <c r="AO24">
        <v>7.0949549999999997</v>
      </c>
      <c r="AP24">
        <v>2.9677180000000001</v>
      </c>
      <c r="AQ24">
        <v>0</v>
      </c>
      <c r="AR24">
        <v>51.686022999999999</v>
      </c>
      <c r="AS24">
        <v>30.790544000000001</v>
      </c>
      <c r="AT24">
        <v>11.135700999999999</v>
      </c>
      <c r="AU24">
        <v>0</v>
      </c>
      <c r="AV24">
        <v>0</v>
      </c>
      <c r="AW24">
        <v>0</v>
      </c>
      <c r="AX24">
        <v>0.54056800000000005</v>
      </c>
      <c r="AY24">
        <v>0</v>
      </c>
      <c r="AZ24">
        <f t="shared" si="0"/>
        <v>64.11999999999999</v>
      </c>
      <c r="BA24">
        <f t="shared" si="1"/>
        <v>2650.9241490000004</v>
      </c>
      <c r="BD24">
        <v>7.72</v>
      </c>
      <c r="BE24">
        <v>6.76</v>
      </c>
      <c r="BF24">
        <v>1.93</v>
      </c>
      <c r="BG24">
        <v>3.76</v>
      </c>
      <c r="BH24">
        <v>4.83</v>
      </c>
      <c r="BI24">
        <v>6.76</v>
      </c>
      <c r="BJ24">
        <v>1.55</v>
      </c>
      <c r="BK24">
        <v>2.9</v>
      </c>
      <c r="BL24">
        <v>2.9</v>
      </c>
      <c r="BM24">
        <v>1.55</v>
      </c>
      <c r="BN24">
        <v>0</v>
      </c>
      <c r="BO24">
        <v>14.27</v>
      </c>
      <c r="BP24">
        <v>2.77</v>
      </c>
      <c r="BQ24">
        <v>4.0999999999999996</v>
      </c>
      <c r="BR24">
        <v>1.93</v>
      </c>
      <c r="BS24">
        <v>0.39</v>
      </c>
      <c r="BT24">
        <v>0</v>
      </c>
      <c r="BU24">
        <v>0</v>
      </c>
      <c r="BV24">
        <v>0</v>
      </c>
      <c r="BW24">
        <f t="shared" si="2"/>
        <v>64.11999999999999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8.7631859999999993</v>
      </c>
      <c r="K25">
        <v>438.67295899999999</v>
      </c>
      <c r="L25">
        <v>619.83052099999998</v>
      </c>
      <c r="M25">
        <v>88.807599999999994</v>
      </c>
      <c r="N25">
        <v>114.026062</v>
      </c>
      <c r="O25">
        <v>119.37442799999999</v>
      </c>
      <c r="P25">
        <v>128.505562</v>
      </c>
      <c r="Q25">
        <v>8.801895</v>
      </c>
      <c r="R25">
        <v>27.773997999999999</v>
      </c>
      <c r="S25">
        <v>18.147254</v>
      </c>
      <c r="T25">
        <v>0</v>
      </c>
      <c r="U25">
        <v>404.23868099999999</v>
      </c>
      <c r="V25">
        <v>7.3551029999999997</v>
      </c>
      <c r="W25">
        <v>18.838602000000002</v>
      </c>
      <c r="X25">
        <v>142.150947</v>
      </c>
      <c r="Y25">
        <v>0</v>
      </c>
      <c r="Z25">
        <v>6.3263829999999999</v>
      </c>
      <c r="AA25">
        <v>0</v>
      </c>
      <c r="AB25">
        <v>22.003337999999999</v>
      </c>
      <c r="AC25">
        <v>18.684038000000001</v>
      </c>
      <c r="AD25">
        <v>17.597225999999999</v>
      </c>
      <c r="AE25">
        <v>47.721108000000001</v>
      </c>
      <c r="AF25">
        <v>8.5660720000000001</v>
      </c>
      <c r="AG25">
        <v>11.855815</v>
      </c>
      <c r="AH25">
        <v>112.896179</v>
      </c>
      <c r="AI25">
        <v>2.4576539999999998</v>
      </c>
      <c r="AJ25">
        <v>0</v>
      </c>
      <c r="AK25">
        <v>48.998627999999997</v>
      </c>
      <c r="AL25">
        <v>58.327286999999998</v>
      </c>
      <c r="AM25">
        <v>0</v>
      </c>
      <c r="AN25">
        <v>0.64631700000000003</v>
      </c>
      <c r="AO25">
        <v>7.0949549999999997</v>
      </c>
      <c r="AP25">
        <v>2.9677180000000001</v>
      </c>
      <c r="AQ25">
        <v>0</v>
      </c>
      <c r="AR25">
        <v>48.488950000000003</v>
      </c>
      <c r="AS25">
        <v>30.790544000000001</v>
      </c>
      <c r="AT25">
        <v>11.135700999999999</v>
      </c>
      <c r="AU25">
        <v>0</v>
      </c>
      <c r="AV25">
        <v>0</v>
      </c>
      <c r="AW25">
        <v>0</v>
      </c>
      <c r="AX25">
        <v>0.54056800000000005</v>
      </c>
      <c r="AY25">
        <v>0</v>
      </c>
      <c r="AZ25">
        <f t="shared" si="0"/>
        <v>64.11999999999999</v>
      </c>
      <c r="BA25">
        <f t="shared" si="1"/>
        <v>2666.5052789999995</v>
      </c>
      <c r="BD25">
        <v>7.72</v>
      </c>
      <c r="BE25">
        <v>6.76</v>
      </c>
      <c r="BF25">
        <v>1.93</v>
      </c>
      <c r="BG25">
        <v>3.76</v>
      </c>
      <c r="BH25">
        <v>4.83</v>
      </c>
      <c r="BI25">
        <v>6.76</v>
      </c>
      <c r="BJ25">
        <v>1.55</v>
      </c>
      <c r="BK25">
        <v>2.9</v>
      </c>
      <c r="BL25">
        <v>2.9</v>
      </c>
      <c r="BM25">
        <v>1.55</v>
      </c>
      <c r="BN25">
        <v>0</v>
      </c>
      <c r="BO25">
        <v>14.27</v>
      </c>
      <c r="BP25">
        <v>2.77</v>
      </c>
      <c r="BQ25">
        <v>4.0999999999999996</v>
      </c>
      <c r="BR25">
        <v>1.93</v>
      </c>
      <c r="BS25">
        <v>0.39</v>
      </c>
      <c r="BT25">
        <v>0</v>
      </c>
      <c r="BU25">
        <v>0</v>
      </c>
      <c r="BV25">
        <v>0</v>
      </c>
      <c r="BW25">
        <f t="shared" si="2"/>
        <v>64.11999999999999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8.7631859999999993</v>
      </c>
      <c r="K26">
        <v>438.67295899999999</v>
      </c>
      <c r="L26">
        <v>619.83052099999998</v>
      </c>
      <c r="M26">
        <v>88.807599999999994</v>
      </c>
      <c r="N26">
        <v>114.026062</v>
      </c>
      <c r="O26">
        <v>119.37442799999999</v>
      </c>
      <c r="P26">
        <v>128.505562</v>
      </c>
      <c r="Q26">
        <v>8.801895</v>
      </c>
      <c r="R26">
        <v>27.773997999999999</v>
      </c>
      <c r="S26">
        <v>18.147254</v>
      </c>
      <c r="T26">
        <v>0</v>
      </c>
      <c r="U26">
        <v>404.23868099999999</v>
      </c>
      <c r="V26">
        <v>7.3551029999999997</v>
      </c>
      <c r="W26">
        <v>18.838602000000002</v>
      </c>
      <c r="X26">
        <v>127.87338800000001</v>
      </c>
      <c r="Y26">
        <v>0</v>
      </c>
      <c r="Z26">
        <v>6.3263829999999999</v>
      </c>
      <c r="AA26">
        <v>11.438805</v>
      </c>
      <c r="AB26">
        <v>25.348875</v>
      </c>
      <c r="AC26">
        <v>18.684038000000001</v>
      </c>
      <c r="AD26">
        <v>17.597225999999999</v>
      </c>
      <c r="AE26">
        <v>47.721108000000001</v>
      </c>
      <c r="AF26">
        <v>8.5660720000000001</v>
      </c>
      <c r="AG26">
        <v>11.855815</v>
      </c>
      <c r="AH26">
        <v>112.896179</v>
      </c>
      <c r="AI26">
        <v>2.4576539999999998</v>
      </c>
      <c r="AJ26">
        <v>0</v>
      </c>
      <c r="AK26">
        <v>48.998627999999997</v>
      </c>
      <c r="AL26">
        <v>80.760858999999996</v>
      </c>
      <c r="AM26">
        <v>0</v>
      </c>
      <c r="AN26">
        <v>0.64631700000000003</v>
      </c>
      <c r="AO26">
        <v>7.0949549999999997</v>
      </c>
      <c r="AP26">
        <v>2.9677180000000001</v>
      </c>
      <c r="AQ26">
        <v>0</v>
      </c>
      <c r="AR26">
        <v>48.488950000000003</v>
      </c>
      <c r="AS26">
        <v>30.790544000000001</v>
      </c>
      <c r="AT26">
        <v>11.135700999999999</v>
      </c>
      <c r="AU26">
        <v>0</v>
      </c>
      <c r="AV26">
        <v>0</v>
      </c>
      <c r="AW26">
        <v>0</v>
      </c>
      <c r="AX26">
        <v>0.54056800000000005</v>
      </c>
      <c r="AY26">
        <v>0</v>
      </c>
      <c r="AZ26">
        <f t="shared" si="0"/>
        <v>64.11999999999999</v>
      </c>
      <c r="BA26">
        <f t="shared" si="1"/>
        <v>2689.4456339999997</v>
      </c>
      <c r="BD26">
        <v>7.72</v>
      </c>
      <c r="BE26">
        <v>6.76</v>
      </c>
      <c r="BF26">
        <v>1.93</v>
      </c>
      <c r="BG26">
        <v>3.76</v>
      </c>
      <c r="BH26">
        <v>4.83</v>
      </c>
      <c r="BI26">
        <v>6.76</v>
      </c>
      <c r="BJ26">
        <v>1.55</v>
      </c>
      <c r="BK26">
        <v>2.9</v>
      </c>
      <c r="BL26">
        <v>2.9</v>
      </c>
      <c r="BM26">
        <v>1.55</v>
      </c>
      <c r="BN26">
        <v>0</v>
      </c>
      <c r="BO26">
        <v>14.27</v>
      </c>
      <c r="BP26">
        <v>2.77</v>
      </c>
      <c r="BQ26">
        <v>4.0999999999999996</v>
      </c>
      <c r="BR26">
        <v>1.93</v>
      </c>
      <c r="BS26">
        <v>0.39</v>
      </c>
      <c r="BT26">
        <v>0</v>
      </c>
      <c r="BU26">
        <v>0</v>
      </c>
      <c r="BV26">
        <v>0</v>
      </c>
      <c r="BW26">
        <f t="shared" si="2"/>
        <v>64.11999999999999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8.7631859999999993</v>
      </c>
      <c r="K27">
        <v>438.67295899999999</v>
      </c>
      <c r="L27">
        <v>619.83052099999998</v>
      </c>
      <c r="M27">
        <v>88.807599999999994</v>
      </c>
      <c r="N27">
        <v>114.026062</v>
      </c>
      <c r="O27">
        <v>119.37442799999999</v>
      </c>
      <c r="P27">
        <v>128.505562</v>
      </c>
      <c r="Q27">
        <v>8.801895</v>
      </c>
      <c r="R27">
        <v>27.773997999999999</v>
      </c>
      <c r="S27">
        <v>18.147254</v>
      </c>
      <c r="T27">
        <v>0</v>
      </c>
      <c r="U27">
        <v>404.23868099999999</v>
      </c>
      <c r="V27">
        <v>7.3551029999999997</v>
      </c>
      <c r="W27">
        <v>33.591774000000001</v>
      </c>
      <c r="X27">
        <v>142.150947</v>
      </c>
      <c r="Y27">
        <v>0</v>
      </c>
      <c r="Z27">
        <v>6.3263829999999999</v>
      </c>
      <c r="AA27">
        <v>11.438805</v>
      </c>
      <c r="AB27">
        <v>38.139119000000001</v>
      </c>
      <c r="AC27">
        <v>28.026057000000002</v>
      </c>
      <c r="AD27">
        <v>26.395838999999999</v>
      </c>
      <c r="AE27">
        <v>47.721108000000001</v>
      </c>
      <c r="AF27">
        <v>8.5660720000000001</v>
      </c>
      <c r="AG27">
        <v>11.855815</v>
      </c>
      <c r="AH27">
        <v>112.896179</v>
      </c>
      <c r="AI27">
        <v>2.4576539999999998</v>
      </c>
      <c r="AJ27">
        <v>0</v>
      </c>
      <c r="AK27">
        <v>48.998627999999997</v>
      </c>
      <c r="AL27">
        <v>80.760858999999996</v>
      </c>
      <c r="AM27">
        <v>0</v>
      </c>
      <c r="AN27">
        <v>0.64631700000000003</v>
      </c>
      <c r="AO27">
        <v>7.0949549999999997</v>
      </c>
      <c r="AP27">
        <v>2.9677180000000001</v>
      </c>
      <c r="AQ27">
        <v>0</v>
      </c>
      <c r="AR27">
        <v>51.686022999999999</v>
      </c>
      <c r="AS27">
        <v>30.790544000000001</v>
      </c>
      <c r="AT27">
        <v>11.135700999999999</v>
      </c>
      <c r="AU27">
        <v>0</v>
      </c>
      <c r="AV27">
        <v>0</v>
      </c>
      <c r="AW27">
        <v>0</v>
      </c>
      <c r="AX27">
        <v>3.2241019999999998</v>
      </c>
      <c r="AY27">
        <v>0</v>
      </c>
      <c r="AZ27">
        <f t="shared" si="0"/>
        <v>65.399999999999991</v>
      </c>
      <c r="BA27">
        <f t="shared" si="1"/>
        <v>2756.5678480000001</v>
      </c>
      <c r="BD27">
        <v>7.72</v>
      </c>
      <c r="BE27">
        <v>6.76</v>
      </c>
      <c r="BF27">
        <v>1.93</v>
      </c>
      <c r="BG27">
        <v>3.86</v>
      </c>
      <c r="BH27">
        <v>5.61</v>
      </c>
      <c r="BI27">
        <v>6.76</v>
      </c>
      <c r="BJ27">
        <v>1.51</v>
      </c>
      <c r="BK27">
        <v>2.9</v>
      </c>
      <c r="BL27">
        <v>2.9</v>
      </c>
      <c r="BM27">
        <v>1.55</v>
      </c>
      <c r="BN27">
        <v>0</v>
      </c>
      <c r="BO27">
        <v>14.48</v>
      </c>
      <c r="BP27">
        <v>2.87</v>
      </c>
      <c r="BQ27">
        <v>4.2300000000000004</v>
      </c>
      <c r="BR27">
        <v>1.93</v>
      </c>
      <c r="BS27">
        <v>0.39</v>
      </c>
      <c r="BT27">
        <v>0</v>
      </c>
      <c r="BU27">
        <v>0</v>
      </c>
      <c r="BV27">
        <v>0</v>
      </c>
      <c r="BW27">
        <f t="shared" si="2"/>
        <v>65.399999999999991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8.7631859999999993</v>
      </c>
      <c r="K28">
        <v>438.67295899999999</v>
      </c>
      <c r="L28">
        <v>619.83052099999998</v>
      </c>
      <c r="M28">
        <v>88.807599999999994</v>
      </c>
      <c r="N28">
        <v>114.026062</v>
      </c>
      <c r="O28">
        <v>119.37442799999999</v>
      </c>
      <c r="P28">
        <v>128.505562</v>
      </c>
      <c r="Q28">
        <v>8.801895</v>
      </c>
      <c r="R28">
        <v>27.773997999999999</v>
      </c>
      <c r="S28">
        <v>18.147254</v>
      </c>
      <c r="T28">
        <v>0</v>
      </c>
      <c r="U28">
        <v>404.23868099999999</v>
      </c>
      <c r="V28">
        <v>7.3551029999999997</v>
      </c>
      <c r="W28">
        <v>24.630402</v>
      </c>
      <c r="X28">
        <v>142.150947</v>
      </c>
      <c r="Y28">
        <v>0</v>
      </c>
      <c r="Z28">
        <v>6.3263829999999999</v>
      </c>
      <c r="AA28">
        <v>11.438805</v>
      </c>
      <c r="AB28">
        <v>38.139119000000001</v>
      </c>
      <c r="AC28">
        <v>28.026057000000002</v>
      </c>
      <c r="AD28">
        <v>35.194451999999998</v>
      </c>
      <c r="AE28">
        <v>47.721108000000001</v>
      </c>
      <c r="AF28">
        <v>8.5660720000000001</v>
      </c>
      <c r="AG28">
        <v>11.855815</v>
      </c>
      <c r="AH28">
        <v>112.896179</v>
      </c>
      <c r="AI28">
        <v>2.4576539999999998</v>
      </c>
      <c r="AJ28">
        <v>0</v>
      </c>
      <c r="AK28">
        <v>48.998627999999997</v>
      </c>
      <c r="AL28">
        <v>80.760858999999996</v>
      </c>
      <c r="AM28">
        <v>0</v>
      </c>
      <c r="AN28">
        <v>0.64631700000000003</v>
      </c>
      <c r="AO28">
        <v>7.0949549999999997</v>
      </c>
      <c r="AP28">
        <v>2.9677180000000001</v>
      </c>
      <c r="AQ28">
        <v>0</v>
      </c>
      <c r="AR28">
        <v>51.686022999999999</v>
      </c>
      <c r="AS28">
        <v>30.790544000000001</v>
      </c>
      <c r="AT28">
        <v>11.135700999999999</v>
      </c>
      <c r="AU28">
        <v>0</v>
      </c>
      <c r="AV28">
        <v>0</v>
      </c>
      <c r="AW28">
        <v>0</v>
      </c>
      <c r="AX28">
        <v>3.2241019999999998</v>
      </c>
      <c r="AY28">
        <v>0</v>
      </c>
      <c r="AZ28">
        <f t="shared" si="0"/>
        <v>65.399999999999991</v>
      </c>
      <c r="BA28">
        <f t="shared" si="1"/>
        <v>2756.4050890000003</v>
      </c>
      <c r="BD28">
        <v>7.72</v>
      </c>
      <c r="BE28">
        <v>6.76</v>
      </c>
      <c r="BF28">
        <v>1.93</v>
      </c>
      <c r="BG28">
        <v>3.86</v>
      </c>
      <c r="BH28">
        <v>5.61</v>
      </c>
      <c r="BI28">
        <v>6.76</v>
      </c>
      <c r="BJ28">
        <v>1.51</v>
      </c>
      <c r="BK28">
        <v>2.9</v>
      </c>
      <c r="BL28">
        <v>2.9</v>
      </c>
      <c r="BM28">
        <v>1.55</v>
      </c>
      <c r="BN28">
        <v>0</v>
      </c>
      <c r="BO28">
        <v>14.48</v>
      </c>
      <c r="BP28">
        <v>2.87</v>
      </c>
      <c r="BQ28">
        <v>4.2300000000000004</v>
      </c>
      <c r="BR28">
        <v>1.93</v>
      </c>
      <c r="BS28">
        <v>0.39</v>
      </c>
      <c r="BT28">
        <v>0</v>
      </c>
      <c r="BU28">
        <v>0</v>
      </c>
      <c r="BV28">
        <v>0</v>
      </c>
      <c r="BW28">
        <f t="shared" si="2"/>
        <v>65.399999999999991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8.7631859999999993</v>
      </c>
      <c r="K29">
        <v>429.59054800000001</v>
      </c>
      <c r="L29">
        <v>476.48829699999999</v>
      </c>
      <c r="M29">
        <v>88.807599999999994</v>
      </c>
      <c r="N29">
        <v>114.026062</v>
      </c>
      <c r="O29">
        <v>119.37442799999999</v>
      </c>
      <c r="P29">
        <v>128.505562</v>
      </c>
      <c r="Q29">
        <v>8.801895</v>
      </c>
      <c r="R29">
        <v>27.773997999999999</v>
      </c>
      <c r="S29">
        <v>18.147254</v>
      </c>
      <c r="T29">
        <v>0</v>
      </c>
      <c r="U29">
        <v>404.23868099999999</v>
      </c>
      <c r="V29">
        <v>7.7140979999999999</v>
      </c>
      <c r="W29">
        <v>18.838602000000002</v>
      </c>
      <c r="X29">
        <v>142.150947</v>
      </c>
      <c r="Y29">
        <v>0</v>
      </c>
      <c r="Z29">
        <v>6.3263829999999999</v>
      </c>
      <c r="AA29">
        <v>11.438805</v>
      </c>
      <c r="AB29">
        <v>38.139119000000001</v>
      </c>
      <c r="AC29">
        <v>28.026057000000002</v>
      </c>
      <c r="AD29">
        <v>35.194451999999998</v>
      </c>
      <c r="AE29">
        <v>47.721108000000001</v>
      </c>
      <c r="AF29">
        <v>8.5660720000000001</v>
      </c>
      <c r="AG29">
        <v>11.855815</v>
      </c>
      <c r="AH29">
        <v>112.896179</v>
      </c>
      <c r="AI29">
        <v>2.4576539999999998</v>
      </c>
      <c r="AJ29">
        <v>0</v>
      </c>
      <c r="AK29">
        <v>48.998627999999997</v>
      </c>
      <c r="AL29">
        <v>80.760858999999996</v>
      </c>
      <c r="AM29">
        <v>0</v>
      </c>
      <c r="AN29">
        <v>0.64631700000000003</v>
      </c>
      <c r="AO29">
        <v>7.0949549999999997</v>
      </c>
      <c r="AP29">
        <v>2.9677180000000001</v>
      </c>
      <c r="AQ29">
        <v>0</v>
      </c>
      <c r="AR29">
        <v>51.686022999999999</v>
      </c>
      <c r="AS29">
        <v>30.790544000000001</v>
      </c>
      <c r="AT29">
        <v>11.135700999999999</v>
      </c>
      <c r="AU29">
        <v>0</v>
      </c>
      <c r="AV29">
        <v>0</v>
      </c>
      <c r="AW29">
        <v>0</v>
      </c>
      <c r="AX29">
        <v>3.2241019999999998</v>
      </c>
      <c r="AY29">
        <v>0</v>
      </c>
      <c r="AZ29">
        <f t="shared" si="0"/>
        <v>65.399999999999991</v>
      </c>
      <c r="BA29">
        <f t="shared" si="1"/>
        <v>2598.5476490000005</v>
      </c>
      <c r="BD29">
        <v>7.72</v>
      </c>
      <c r="BE29">
        <v>6.76</v>
      </c>
      <c r="BF29">
        <v>1.93</v>
      </c>
      <c r="BG29">
        <v>3.86</v>
      </c>
      <c r="BH29">
        <v>5.61</v>
      </c>
      <c r="BI29">
        <v>6.76</v>
      </c>
      <c r="BJ29">
        <v>1.51</v>
      </c>
      <c r="BK29">
        <v>2.9</v>
      </c>
      <c r="BL29">
        <v>2.9</v>
      </c>
      <c r="BM29">
        <v>1.55</v>
      </c>
      <c r="BN29">
        <v>0</v>
      </c>
      <c r="BO29">
        <v>14.48</v>
      </c>
      <c r="BP29">
        <v>2.87</v>
      </c>
      <c r="BQ29">
        <v>4.2300000000000004</v>
      </c>
      <c r="BR29">
        <v>1.93</v>
      </c>
      <c r="BS29">
        <v>0.39</v>
      </c>
      <c r="BT29">
        <v>0</v>
      </c>
      <c r="BU29">
        <v>0</v>
      </c>
      <c r="BV29">
        <v>0</v>
      </c>
      <c r="BW29">
        <f t="shared" si="2"/>
        <v>65.399999999999991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8.7631859999999993</v>
      </c>
      <c r="K30">
        <v>429.59054800000001</v>
      </c>
      <c r="L30">
        <v>476.48829699999999</v>
      </c>
      <c r="M30">
        <v>88.807599999999994</v>
      </c>
      <c r="N30">
        <v>114.026062</v>
      </c>
      <c r="O30">
        <v>119.37442799999999</v>
      </c>
      <c r="P30">
        <v>128.505562</v>
      </c>
      <c r="Q30">
        <v>8.801895</v>
      </c>
      <c r="R30">
        <v>27.773997999999999</v>
      </c>
      <c r="S30">
        <v>18.147254</v>
      </c>
      <c r="T30">
        <v>0</v>
      </c>
      <c r="U30">
        <v>404.23868099999999</v>
      </c>
      <c r="V30">
        <v>7.7140979999999999</v>
      </c>
      <c r="W30">
        <v>18.838602000000002</v>
      </c>
      <c r="X30">
        <v>103.740888</v>
      </c>
      <c r="Y30">
        <v>0</v>
      </c>
      <c r="Z30">
        <v>6.3263829999999999</v>
      </c>
      <c r="AA30">
        <v>11.438805</v>
      </c>
      <c r="AB30">
        <v>38.139119000000001</v>
      </c>
      <c r="AC30">
        <v>28.026057000000002</v>
      </c>
      <c r="AD30">
        <v>35.194451999999998</v>
      </c>
      <c r="AE30">
        <v>47.721108000000001</v>
      </c>
      <c r="AF30">
        <v>8.5660720000000001</v>
      </c>
      <c r="AG30">
        <v>11.855815</v>
      </c>
      <c r="AH30">
        <v>112.896179</v>
      </c>
      <c r="AI30">
        <v>2.4576539999999998</v>
      </c>
      <c r="AJ30">
        <v>0</v>
      </c>
      <c r="AK30">
        <v>48.998627999999997</v>
      </c>
      <c r="AL30">
        <v>80.760858999999996</v>
      </c>
      <c r="AM30">
        <v>0</v>
      </c>
      <c r="AN30">
        <v>0.64631700000000003</v>
      </c>
      <c r="AO30">
        <v>7.0949549999999997</v>
      </c>
      <c r="AP30">
        <v>2.9677180000000001</v>
      </c>
      <c r="AQ30">
        <v>0</v>
      </c>
      <c r="AR30">
        <v>51.686022999999999</v>
      </c>
      <c r="AS30">
        <v>30.790544000000001</v>
      </c>
      <c r="AT30">
        <v>11.135700999999999</v>
      </c>
      <c r="AU30">
        <v>0</v>
      </c>
      <c r="AV30">
        <v>0</v>
      </c>
      <c r="AW30">
        <v>0</v>
      </c>
      <c r="AX30">
        <v>3.2241019999999998</v>
      </c>
      <c r="AY30">
        <v>0</v>
      </c>
      <c r="AZ30">
        <f t="shared" si="0"/>
        <v>65.399999999999991</v>
      </c>
      <c r="BA30">
        <f t="shared" si="1"/>
        <v>2560.1375900000003</v>
      </c>
      <c r="BD30">
        <v>7.72</v>
      </c>
      <c r="BE30">
        <v>6.76</v>
      </c>
      <c r="BF30">
        <v>1.93</v>
      </c>
      <c r="BG30">
        <v>3.86</v>
      </c>
      <c r="BH30">
        <v>5.61</v>
      </c>
      <c r="BI30">
        <v>6.76</v>
      </c>
      <c r="BJ30">
        <v>1.51</v>
      </c>
      <c r="BK30">
        <v>2.9</v>
      </c>
      <c r="BL30">
        <v>2.9</v>
      </c>
      <c r="BM30">
        <v>1.55</v>
      </c>
      <c r="BN30">
        <v>0</v>
      </c>
      <c r="BO30">
        <v>14.48</v>
      </c>
      <c r="BP30">
        <v>2.87</v>
      </c>
      <c r="BQ30">
        <v>4.2300000000000004</v>
      </c>
      <c r="BR30">
        <v>1.93</v>
      </c>
      <c r="BS30">
        <v>0.39</v>
      </c>
      <c r="BT30">
        <v>0</v>
      </c>
      <c r="BU30">
        <v>0</v>
      </c>
      <c r="BV30">
        <v>0</v>
      </c>
      <c r="BW30">
        <f t="shared" si="2"/>
        <v>65.399999999999991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8.7631859999999993</v>
      </c>
      <c r="K31">
        <v>347.50799999999998</v>
      </c>
      <c r="L31">
        <v>370.305297</v>
      </c>
      <c r="M31">
        <v>88.807599999999994</v>
      </c>
      <c r="N31">
        <v>114.026062</v>
      </c>
      <c r="O31">
        <v>119.37442799999999</v>
      </c>
      <c r="P31">
        <v>128.505562</v>
      </c>
      <c r="Q31">
        <v>5.570843</v>
      </c>
      <c r="R31">
        <v>19.081181999999998</v>
      </c>
      <c r="S31">
        <v>13.227601999999999</v>
      </c>
      <c r="T31">
        <v>0</v>
      </c>
      <c r="U31">
        <v>404.23868099999999</v>
      </c>
      <c r="V31">
        <v>3.493903</v>
      </c>
      <c r="W31">
        <v>18.838602000000002</v>
      </c>
      <c r="X31">
        <v>103.740888</v>
      </c>
      <c r="Y31">
        <v>0</v>
      </c>
      <c r="Z31">
        <v>6.3263829999999999</v>
      </c>
      <c r="AA31">
        <v>11.438805</v>
      </c>
      <c r="AB31">
        <v>38.139119000000001</v>
      </c>
      <c r="AC31">
        <v>28.026057000000002</v>
      </c>
      <c r="AD31">
        <v>35.194451999999998</v>
      </c>
      <c r="AE31">
        <v>47.721108000000001</v>
      </c>
      <c r="AF31">
        <v>8.5660720000000001</v>
      </c>
      <c r="AG31">
        <v>11.855815</v>
      </c>
      <c r="AH31">
        <v>90.316942999999995</v>
      </c>
      <c r="AI31">
        <v>7.3729610000000001</v>
      </c>
      <c r="AJ31">
        <v>0</v>
      </c>
      <c r="AK31">
        <v>48.998627999999997</v>
      </c>
      <c r="AL31">
        <v>80.760858999999996</v>
      </c>
      <c r="AM31">
        <v>0</v>
      </c>
      <c r="AN31">
        <v>0.64631700000000003</v>
      </c>
      <c r="AO31">
        <v>7.0949549999999997</v>
      </c>
      <c r="AP31">
        <v>4.9461969999999997</v>
      </c>
      <c r="AQ31">
        <v>0</v>
      </c>
      <c r="AR31">
        <v>48.488950000000003</v>
      </c>
      <c r="AS31">
        <v>30.790544000000001</v>
      </c>
      <c r="AT31">
        <v>11.135700999999999</v>
      </c>
      <c r="AU31">
        <v>0</v>
      </c>
      <c r="AV31">
        <v>0</v>
      </c>
      <c r="AW31">
        <v>0</v>
      </c>
      <c r="AX31">
        <v>3.2241019999999998</v>
      </c>
      <c r="AY31">
        <v>0</v>
      </c>
      <c r="AZ31">
        <f t="shared" si="0"/>
        <v>65.399999999999991</v>
      </c>
      <c r="BA31">
        <f t="shared" si="1"/>
        <v>2331.9258040000009</v>
      </c>
      <c r="BD31">
        <v>7.72</v>
      </c>
      <c r="BE31">
        <v>6.76</v>
      </c>
      <c r="BF31">
        <v>1.93</v>
      </c>
      <c r="BG31">
        <v>3.86</v>
      </c>
      <c r="BH31">
        <v>5.61</v>
      </c>
      <c r="BI31">
        <v>6.76</v>
      </c>
      <c r="BJ31">
        <v>1.51</v>
      </c>
      <c r="BK31">
        <v>2.9</v>
      </c>
      <c r="BL31">
        <v>2.9</v>
      </c>
      <c r="BM31">
        <v>1.55</v>
      </c>
      <c r="BN31">
        <v>0</v>
      </c>
      <c r="BO31">
        <v>14.48</v>
      </c>
      <c r="BP31">
        <v>2.87</v>
      </c>
      <c r="BQ31">
        <v>4.2300000000000004</v>
      </c>
      <c r="BR31">
        <v>1.93</v>
      </c>
      <c r="BS31">
        <v>0.39</v>
      </c>
      <c r="BT31">
        <v>0</v>
      </c>
      <c r="BU31">
        <v>0</v>
      </c>
      <c r="BV31">
        <v>0</v>
      </c>
      <c r="BW31">
        <f t="shared" si="2"/>
        <v>65.399999999999991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8.7631859999999993</v>
      </c>
      <c r="K32">
        <v>347.50799999999998</v>
      </c>
      <c r="L32">
        <v>370.305297</v>
      </c>
      <c r="M32">
        <v>56.205171999999997</v>
      </c>
      <c r="N32">
        <v>92.907518999999994</v>
      </c>
      <c r="O32">
        <v>119.37442799999999</v>
      </c>
      <c r="P32">
        <v>112.76972499999999</v>
      </c>
      <c r="Q32">
        <v>5.570843</v>
      </c>
      <c r="R32">
        <v>19.081181999999998</v>
      </c>
      <c r="S32">
        <v>13.227601999999999</v>
      </c>
      <c r="T32">
        <v>0</v>
      </c>
      <c r="U32">
        <v>404.23868099999999</v>
      </c>
      <c r="V32">
        <v>3.493903</v>
      </c>
      <c r="W32">
        <v>18.838602000000002</v>
      </c>
      <c r="X32">
        <v>103.740888</v>
      </c>
      <c r="Y32">
        <v>0</v>
      </c>
      <c r="Z32">
        <v>6.3263829999999999</v>
      </c>
      <c r="AA32">
        <v>0</v>
      </c>
      <c r="AB32">
        <v>38.139119000000001</v>
      </c>
      <c r="AC32">
        <v>28.026057000000002</v>
      </c>
      <c r="AD32">
        <v>35.194451999999998</v>
      </c>
      <c r="AE32">
        <v>47.721108000000001</v>
      </c>
      <c r="AF32">
        <v>8.5660720000000001</v>
      </c>
      <c r="AG32">
        <v>11.855815</v>
      </c>
      <c r="AH32">
        <v>90.316942999999995</v>
      </c>
      <c r="AI32">
        <v>47.924249000000003</v>
      </c>
      <c r="AJ32">
        <v>0</v>
      </c>
      <c r="AK32">
        <v>48.998627999999997</v>
      </c>
      <c r="AL32">
        <v>58.327286999999998</v>
      </c>
      <c r="AM32">
        <v>0</v>
      </c>
      <c r="AN32">
        <v>0.64631700000000003</v>
      </c>
      <c r="AO32">
        <v>7.0949549999999997</v>
      </c>
      <c r="AP32">
        <v>4.9461969999999997</v>
      </c>
      <c r="AQ32">
        <v>0</v>
      </c>
      <c r="AR32">
        <v>49.554640999999997</v>
      </c>
      <c r="AS32">
        <v>30.790544000000001</v>
      </c>
      <c r="AT32">
        <v>11.135700999999999</v>
      </c>
      <c r="AU32">
        <v>0</v>
      </c>
      <c r="AV32">
        <v>0</v>
      </c>
      <c r="AW32">
        <v>0</v>
      </c>
      <c r="AX32">
        <v>3.2241019999999998</v>
      </c>
      <c r="AY32">
        <v>0</v>
      </c>
      <c r="AZ32">
        <f t="shared" si="0"/>
        <v>65.399999999999991</v>
      </c>
      <c r="BA32">
        <f t="shared" si="1"/>
        <v>2270.2135980000007</v>
      </c>
      <c r="BD32">
        <v>7.72</v>
      </c>
      <c r="BE32">
        <v>6.76</v>
      </c>
      <c r="BF32">
        <v>1.93</v>
      </c>
      <c r="BG32">
        <v>3.86</v>
      </c>
      <c r="BH32">
        <v>5.61</v>
      </c>
      <c r="BI32">
        <v>6.76</v>
      </c>
      <c r="BJ32">
        <v>1.51</v>
      </c>
      <c r="BK32">
        <v>2.9</v>
      </c>
      <c r="BL32">
        <v>2.9</v>
      </c>
      <c r="BM32">
        <v>1.55</v>
      </c>
      <c r="BN32">
        <v>0</v>
      </c>
      <c r="BO32">
        <v>14.48</v>
      </c>
      <c r="BP32">
        <v>2.87</v>
      </c>
      <c r="BQ32">
        <v>4.2300000000000004</v>
      </c>
      <c r="BR32">
        <v>1.93</v>
      </c>
      <c r="BS32">
        <v>0.39</v>
      </c>
      <c r="BT32">
        <v>0</v>
      </c>
      <c r="BU32">
        <v>0</v>
      </c>
      <c r="BV32">
        <v>0</v>
      </c>
      <c r="BW32">
        <f t="shared" si="2"/>
        <v>65.399999999999991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8.7631859999999993</v>
      </c>
      <c r="K33">
        <v>347.50799999999998</v>
      </c>
      <c r="L33">
        <v>370.305297</v>
      </c>
      <c r="M33">
        <v>56.205171999999997</v>
      </c>
      <c r="N33">
        <v>92.907518999999994</v>
      </c>
      <c r="O33">
        <v>119.37442799999999</v>
      </c>
      <c r="P33">
        <v>112.76972499999999</v>
      </c>
      <c r="Q33">
        <v>5.570843</v>
      </c>
      <c r="R33">
        <v>19.081181999999998</v>
      </c>
      <c r="S33">
        <v>13.227601999999999</v>
      </c>
      <c r="T33">
        <v>0</v>
      </c>
      <c r="U33">
        <v>404.23868099999999</v>
      </c>
      <c r="V33">
        <v>3.493903</v>
      </c>
      <c r="W33">
        <v>18.838602000000002</v>
      </c>
      <c r="X33">
        <v>103.740888</v>
      </c>
      <c r="Y33">
        <v>0</v>
      </c>
      <c r="Z33">
        <v>6.3263829999999999</v>
      </c>
      <c r="AA33">
        <v>0</v>
      </c>
      <c r="AB33">
        <v>38.139119000000001</v>
      </c>
      <c r="AC33">
        <v>28.026057000000002</v>
      </c>
      <c r="AD33">
        <v>35.194451999999998</v>
      </c>
      <c r="AE33">
        <v>47.721108000000001</v>
      </c>
      <c r="AF33">
        <v>8.5660720000000001</v>
      </c>
      <c r="AG33">
        <v>11.855815</v>
      </c>
      <c r="AH33">
        <v>90.316942999999995</v>
      </c>
      <c r="AI33">
        <v>47.924249000000003</v>
      </c>
      <c r="AJ33">
        <v>0</v>
      </c>
      <c r="AK33">
        <v>48.998627999999997</v>
      </c>
      <c r="AL33">
        <v>45.988822999999996</v>
      </c>
      <c r="AM33">
        <v>0</v>
      </c>
      <c r="AN33">
        <v>0.64631700000000003</v>
      </c>
      <c r="AO33">
        <v>7.0949549999999997</v>
      </c>
      <c r="AP33">
        <v>4.9461969999999997</v>
      </c>
      <c r="AQ33">
        <v>0</v>
      </c>
      <c r="AR33">
        <v>49.554640999999997</v>
      </c>
      <c r="AS33">
        <v>30.790544000000001</v>
      </c>
      <c r="AT33">
        <v>12.328811999999999</v>
      </c>
      <c r="AU33">
        <v>0</v>
      </c>
      <c r="AV33">
        <v>0</v>
      </c>
      <c r="AW33">
        <v>0</v>
      </c>
      <c r="AX33">
        <v>3.2241019999999998</v>
      </c>
      <c r="AY33">
        <v>0</v>
      </c>
      <c r="AZ33">
        <f t="shared" si="0"/>
        <v>65.819999999999993</v>
      </c>
      <c r="BA33">
        <f t="shared" si="1"/>
        <v>2259.4882450000009</v>
      </c>
      <c r="BD33">
        <v>8.14</v>
      </c>
      <c r="BE33">
        <v>6.76</v>
      </c>
      <c r="BF33">
        <v>1.93</v>
      </c>
      <c r="BG33">
        <v>3.86</v>
      </c>
      <c r="BH33">
        <v>5.61</v>
      </c>
      <c r="BI33">
        <v>6.76</v>
      </c>
      <c r="BJ33">
        <v>1.51</v>
      </c>
      <c r="BK33">
        <v>2.9</v>
      </c>
      <c r="BL33">
        <v>2.9</v>
      </c>
      <c r="BM33">
        <v>1.55</v>
      </c>
      <c r="BN33">
        <v>0</v>
      </c>
      <c r="BO33">
        <v>14.48</v>
      </c>
      <c r="BP33">
        <v>2.87</v>
      </c>
      <c r="BQ33">
        <v>4.2300000000000004</v>
      </c>
      <c r="BR33">
        <v>1.93</v>
      </c>
      <c r="BS33">
        <v>0.39</v>
      </c>
      <c r="BT33">
        <v>0</v>
      </c>
      <c r="BU33">
        <v>0</v>
      </c>
      <c r="BV33">
        <v>0</v>
      </c>
      <c r="BW33">
        <f t="shared" si="2"/>
        <v>65.819999999999993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8.7631859999999993</v>
      </c>
      <c r="K34">
        <v>347.50799999999998</v>
      </c>
      <c r="L34">
        <v>328.202</v>
      </c>
      <c r="M34">
        <v>56.205171999999997</v>
      </c>
      <c r="N34">
        <v>92.907518999999994</v>
      </c>
      <c r="O34">
        <v>77.593902999999997</v>
      </c>
      <c r="P34">
        <v>112.76972499999999</v>
      </c>
      <c r="Q34">
        <v>4.8265000000000002</v>
      </c>
      <c r="R34">
        <v>11.583600000000001</v>
      </c>
      <c r="S34">
        <v>8.6876999999999995</v>
      </c>
      <c r="T34">
        <v>0</v>
      </c>
      <c r="U34">
        <v>404.23868099999999</v>
      </c>
      <c r="V34">
        <v>3.493903</v>
      </c>
      <c r="W34">
        <v>13.358980000000001</v>
      </c>
      <c r="X34">
        <v>74.781887999999995</v>
      </c>
      <c r="Y34">
        <v>0</v>
      </c>
      <c r="Z34">
        <v>6.3263829999999999</v>
      </c>
      <c r="AA34">
        <v>0</v>
      </c>
      <c r="AB34">
        <v>38.139119000000001</v>
      </c>
      <c r="AC34">
        <v>28.026057000000002</v>
      </c>
      <c r="AD34">
        <v>35.194451999999998</v>
      </c>
      <c r="AE34">
        <v>47.721108000000001</v>
      </c>
      <c r="AF34">
        <v>8.5660720000000001</v>
      </c>
      <c r="AG34">
        <v>11.855815</v>
      </c>
      <c r="AH34">
        <v>67.737707</v>
      </c>
      <c r="AI34">
        <v>47.924249000000003</v>
      </c>
      <c r="AJ34">
        <v>0</v>
      </c>
      <c r="AK34">
        <v>48.998627999999997</v>
      </c>
      <c r="AL34">
        <v>45.988822999999996</v>
      </c>
      <c r="AM34">
        <v>5.09551</v>
      </c>
      <c r="AN34">
        <v>0.64631700000000003</v>
      </c>
      <c r="AO34">
        <v>7.0949549999999997</v>
      </c>
      <c r="AP34">
        <v>4.9461969999999997</v>
      </c>
      <c r="AQ34">
        <v>0</v>
      </c>
      <c r="AR34">
        <v>49.554640999999997</v>
      </c>
      <c r="AS34">
        <v>30.790544000000001</v>
      </c>
      <c r="AT34">
        <v>12.328811999999999</v>
      </c>
      <c r="AU34">
        <v>0</v>
      </c>
      <c r="AV34">
        <v>0</v>
      </c>
      <c r="AW34">
        <v>0</v>
      </c>
      <c r="AX34">
        <v>3.2241019999999998</v>
      </c>
      <c r="AY34">
        <v>0</v>
      </c>
      <c r="AZ34">
        <f t="shared" si="0"/>
        <v>65.819999999999993</v>
      </c>
      <c r="BA34">
        <f t="shared" si="1"/>
        <v>2110.9002479999995</v>
      </c>
      <c r="BD34">
        <v>8.14</v>
      </c>
      <c r="BE34">
        <v>6.76</v>
      </c>
      <c r="BF34">
        <v>1.93</v>
      </c>
      <c r="BG34">
        <v>3.86</v>
      </c>
      <c r="BH34">
        <v>5.61</v>
      </c>
      <c r="BI34">
        <v>6.76</v>
      </c>
      <c r="BJ34">
        <v>1.51</v>
      </c>
      <c r="BK34">
        <v>2.9</v>
      </c>
      <c r="BL34">
        <v>2.9</v>
      </c>
      <c r="BM34">
        <v>1.55</v>
      </c>
      <c r="BN34">
        <v>0</v>
      </c>
      <c r="BO34">
        <v>14.48</v>
      </c>
      <c r="BP34">
        <v>2.87</v>
      </c>
      <c r="BQ34">
        <v>4.2300000000000004</v>
      </c>
      <c r="BR34">
        <v>1.93</v>
      </c>
      <c r="BS34">
        <v>0.39</v>
      </c>
      <c r="BT34">
        <v>0</v>
      </c>
      <c r="BU34">
        <v>0</v>
      </c>
      <c r="BV34">
        <v>0</v>
      </c>
      <c r="BW34">
        <f t="shared" si="2"/>
        <v>65.819999999999993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8.7631859999999993</v>
      </c>
      <c r="K35">
        <v>347.50799999999998</v>
      </c>
      <c r="L35">
        <v>328.202</v>
      </c>
      <c r="M35">
        <v>56.205171999999997</v>
      </c>
      <c r="N35">
        <v>92.907518999999994</v>
      </c>
      <c r="O35">
        <v>77.593902999999997</v>
      </c>
      <c r="P35">
        <v>112.76972499999999</v>
      </c>
      <c r="Q35">
        <v>4.8265000000000002</v>
      </c>
      <c r="R35">
        <v>11.583600000000001</v>
      </c>
      <c r="S35">
        <v>8.6876999999999995</v>
      </c>
      <c r="T35">
        <v>0</v>
      </c>
      <c r="U35">
        <v>404.23868099999999</v>
      </c>
      <c r="V35">
        <v>3.493903</v>
      </c>
      <c r="W35">
        <v>13.358980000000001</v>
      </c>
      <c r="X35">
        <v>74.781887999999995</v>
      </c>
      <c r="Y35">
        <v>0</v>
      </c>
      <c r="Z35">
        <v>6.3263829999999999</v>
      </c>
      <c r="AA35">
        <v>0</v>
      </c>
      <c r="AB35">
        <v>38.139119000000001</v>
      </c>
      <c r="AC35">
        <v>28.026057000000002</v>
      </c>
      <c r="AD35">
        <v>35.194451999999998</v>
      </c>
      <c r="AE35">
        <v>47.721108000000001</v>
      </c>
      <c r="AF35">
        <v>8.5660720000000001</v>
      </c>
      <c r="AG35">
        <v>11.855815</v>
      </c>
      <c r="AH35">
        <v>67.737707</v>
      </c>
      <c r="AI35">
        <v>47.924249000000003</v>
      </c>
      <c r="AJ35">
        <v>0</v>
      </c>
      <c r="AK35">
        <v>48.998627999999997</v>
      </c>
      <c r="AL35">
        <v>58.327286999999998</v>
      </c>
      <c r="AM35">
        <v>10.165285000000001</v>
      </c>
      <c r="AN35">
        <v>0.64631700000000003</v>
      </c>
      <c r="AO35">
        <v>7.0949549999999997</v>
      </c>
      <c r="AP35">
        <v>4.9461969999999997</v>
      </c>
      <c r="AQ35">
        <v>0</v>
      </c>
      <c r="AR35">
        <v>49.554640999999997</v>
      </c>
      <c r="AS35">
        <v>30.790544000000001</v>
      </c>
      <c r="AT35">
        <v>12.328811999999999</v>
      </c>
      <c r="AU35">
        <v>0</v>
      </c>
      <c r="AV35">
        <v>0</v>
      </c>
      <c r="AW35">
        <v>0</v>
      </c>
      <c r="AX35">
        <v>3.2241019999999998</v>
      </c>
      <c r="AY35">
        <v>0</v>
      </c>
      <c r="AZ35">
        <f t="shared" si="0"/>
        <v>66.13</v>
      </c>
      <c r="BA35">
        <f t="shared" si="1"/>
        <v>2128.6184869999997</v>
      </c>
      <c r="BD35">
        <v>8.4499999999999993</v>
      </c>
      <c r="BE35">
        <v>6.76</v>
      </c>
      <c r="BF35">
        <v>1.93</v>
      </c>
      <c r="BG35">
        <v>3.86</v>
      </c>
      <c r="BH35">
        <v>5.61</v>
      </c>
      <c r="BI35">
        <v>6.76</v>
      </c>
      <c r="BJ35">
        <v>1.51</v>
      </c>
      <c r="BK35">
        <v>2.9</v>
      </c>
      <c r="BL35">
        <v>2.9</v>
      </c>
      <c r="BM35">
        <v>1.55</v>
      </c>
      <c r="BN35">
        <v>0</v>
      </c>
      <c r="BO35">
        <v>14.48</v>
      </c>
      <c r="BP35">
        <v>2.87</v>
      </c>
      <c r="BQ35">
        <v>4.2300000000000004</v>
      </c>
      <c r="BR35">
        <v>1.93</v>
      </c>
      <c r="BS35">
        <v>0.39</v>
      </c>
      <c r="BT35">
        <v>0</v>
      </c>
      <c r="BU35">
        <v>0</v>
      </c>
      <c r="BV35">
        <v>0</v>
      </c>
      <c r="BW35">
        <f t="shared" si="2"/>
        <v>66.13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8.7631859999999993</v>
      </c>
      <c r="K36">
        <v>347.50799999999998</v>
      </c>
      <c r="L36">
        <v>328.202</v>
      </c>
      <c r="M36">
        <v>56.205171999999997</v>
      </c>
      <c r="N36">
        <v>92.907518999999994</v>
      </c>
      <c r="O36">
        <v>77.593902999999997</v>
      </c>
      <c r="P36">
        <v>112.76972499999999</v>
      </c>
      <c r="Q36">
        <v>4.8265000000000002</v>
      </c>
      <c r="R36">
        <v>11.583600000000001</v>
      </c>
      <c r="S36">
        <v>8.6876999999999995</v>
      </c>
      <c r="T36">
        <v>0</v>
      </c>
      <c r="U36">
        <v>404.23868099999999</v>
      </c>
      <c r="V36">
        <v>3.493903</v>
      </c>
      <c r="W36">
        <v>13.358980000000001</v>
      </c>
      <c r="X36">
        <v>74.781887999999995</v>
      </c>
      <c r="Y36">
        <v>0</v>
      </c>
      <c r="Z36">
        <v>6.3263829999999999</v>
      </c>
      <c r="AA36">
        <v>0</v>
      </c>
      <c r="AB36">
        <v>38.139119000000001</v>
      </c>
      <c r="AC36">
        <v>28.026057000000002</v>
      </c>
      <c r="AD36">
        <v>26.395838999999999</v>
      </c>
      <c r="AE36">
        <v>47.721108000000001</v>
      </c>
      <c r="AF36">
        <v>8.5660720000000001</v>
      </c>
      <c r="AG36">
        <v>11.855815</v>
      </c>
      <c r="AH36">
        <v>67.737707</v>
      </c>
      <c r="AI36">
        <v>47.924249000000003</v>
      </c>
      <c r="AJ36">
        <v>0</v>
      </c>
      <c r="AK36">
        <v>48.998627999999997</v>
      </c>
      <c r="AL36">
        <v>58.327286999999998</v>
      </c>
      <c r="AM36">
        <v>10.165285000000001</v>
      </c>
      <c r="AN36">
        <v>0.64631700000000003</v>
      </c>
      <c r="AO36">
        <v>7.0949549999999997</v>
      </c>
      <c r="AP36">
        <v>4.9461969999999997</v>
      </c>
      <c r="AQ36">
        <v>0</v>
      </c>
      <c r="AR36">
        <v>49.554640999999997</v>
      </c>
      <c r="AS36">
        <v>30.790544000000001</v>
      </c>
      <c r="AT36">
        <v>12.328811999999999</v>
      </c>
      <c r="AU36">
        <v>0</v>
      </c>
      <c r="AV36">
        <v>0</v>
      </c>
      <c r="AW36">
        <v>0</v>
      </c>
      <c r="AX36">
        <v>3.2241019999999998</v>
      </c>
      <c r="AY36">
        <v>0</v>
      </c>
      <c r="AZ36">
        <f t="shared" si="0"/>
        <v>66.13</v>
      </c>
      <c r="BA36">
        <f t="shared" si="1"/>
        <v>2119.8198739999998</v>
      </c>
      <c r="BD36">
        <v>8.4499999999999993</v>
      </c>
      <c r="BE36">
        <v>6.76</v>
      </c>
      <c r="BF36">
        <v>1.93</v>
      </c>
      <c r="BG36">
        <v>3.86</v>
      </c>
      <c r="BH36">
        <v>5.61</v>
      </c>
      <c r="BI36">
        <v>6.76</v>
      </c>
      <c r="BJ36">
        <v>1.51</v>
      </c>
      <c r="BK36">
        <v>2.9</v>
      </c>
      <c r="BL36">
        <v>2.9</v>
      </c>
      <c r="BM36">
        <v>1.55</v>
      </c>
      <c r="BN36">
        <v>0</v>
      </c>
      <c r="BO36">
        <v>14.48</v>
      </c>
      <c r="BP36">
        <v>2.87</v>
      </c>
      <c r="BQ36">
        <v>4.2300000000000004</v>
      </c>
      <c r="BR36">
        <v>1.93</v>
      </c>
      <c r="BS36">
        <v>0.39</v>
      </c>
      <c r="BT36">
        <v>0</v>
      </c>
      <c r="BU36">
        <v>0</v>
      </c>
      <c r="BV36">
        <v>0</v>
      </c>
      <c r="BW36">
        <f t="shared" si="2"/>
        <v>66.13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8.7631859999999993</v>
      </c>
      <c r="K37">
        <v>347.50799999999998</v>
      </c>
      <c r="L37">
        <v>328.202</v>
      </c>
      <c r="M37">
        <v>56.205171999999997</v>
      </c>
      <c r="N37">
        <v>92.907518999999994</v>
      </c>
      <c r="O37">
        <v>77.593902999999997</v>
      </c>
      <c r="P37">
        <v>112.76972499999999</v>
      </c>
      <c r="Q37">
        <v>4.8265000000000002</v>
      </c>
      <c r="R37">
        <v>11.583600000000001</v>
      </c>
      <c r="S37">
        <v>11.138845</v>
      </c>
      <c r="T37">
        <v>0</v>
      </c>
      <c r="U37">
        <v>404.23868099999999</v>
      </c>
      <c r="V37">
        <v>3.493903</v>
      </c>
      <c r="W37">
        <v>13.358980000000001</v>
      </c>
      <c r="X37">
        <v>74.781887999999995</v>
      </c>
      <c r="Y37">
        <v>0</v>
      </c>
      <c r="Z37">
        <v>6.3263829999999999</v>
      </c>
      <c r="AA37">
        <v>0</v>
      </c>
      <c r="AB37">
        <v>38.139119000000001</v>
      </c>
      <c r="AC37">
        <v>18.684038000000001</v>
      </c>
      <c r="AD37">
        <v>26.395838999999999</v>
      </c>
      <c r="AE37">
        <v>47.721108000000001</v>
      </c>
      <c r="AF37">
        <v>8.5660720000000001</v>
      </c>
      <c r="AG37">
        <v>11.855815</v>
      </c>
      <c r="AH37">
        <v>67.737707</v>
      </c>
      <c r="AI37">
        <v>47.924249000000003</v>
      </c>
      <c r="AJ37">
        <v>0</v>
      </c>
      <c r="AK37">
        <v>48.998627999999997</v>
      </c>
      <c r="AL37">
        <v>58.327286999999998</v>
      </c>
      <c r="AM37">
        <v>10.165285000000001</v>
      </c>
      <c r="AN37">
        <v>0.64631700000000003</v>
      </c>
      <c r="AO37">
        <v>7.0949549999999997</v>
      </c>
      <c r="AP37">
        <v>11.376253999999999</v>
      </c>
      <c r="AQ37">
        <v>0</v>
      </c>
      <c r="AR37">
        <v>49.554640999999997</v>
      </c>
      <c r="AS37">
        <v>30.790544000000001</v>
      </c>
      <c r="AT37">
        <v>12.328811999999999</v>
      </c>
      <c r="AU37">
        <v>0</v>
      </c>
      <c r="AV37">
        <v>0</v>
      </c>
      <c r="AW37">
        <v>0</v>
      </c>
      <c r="AX37">
        <v>3.2241019999999998</v>
      </c>
      <c r="AY37">
        <v>0</v>
      </c>
      <c r="AZ37">
        <f t="shared" si="0"/>
        <v>66.13</v>
      </c>
      <c r="BA37">
        <f t="shared" si="1"/>
        <v>2119.3590570000001</v>
      </c>
      <c r="BD37">
        <v>8.4499999999999993</v>
      </c>
      <c r="BE37">
        <v>6.76</v>
      </c>
      <c r="BF37">
        <v>1.93</v>
      </c>
      <c r="BG37">
        <v>3.86</v>
      </c>
      <c r="BH37">
        <v>5.61</v>
      </c>
      <c r="BI37">
        <v>6.76</v>
      </c>
      <c r="BJ37">
        <v>1.51</v>
      </c>
      <c r="BK37">
        <v>2.9</v>
      </c>
      <c r="BL37">
        <v>2.9</v>
      </c>
      <c r="BM37">
        <v>1.55</v>
      </c>
      <c r="BN37">
        <v>0</v>
      </c>
      <c r="BO37">
        <v>14.48</v>
      </c>
      <c r="BP37">
        <v>2.87</v>
      </c>
      <c r="BQ37">
        <v>4.2300000000000004</v>
      </c>
      <c r="BR37">
        <v>1.93</v>
      </c>
      <c r="BS37">
        <v>0.39</v>
      </c>
      <c r="BT37">
        <v>0</v>
      </c>
      <c r="BU37">
        <v>0</v>
      </c>
      <c r="BV37">
        <v>0</v>
      </c>
      <c r="BW37">
        <f t="shared" si="2"/>
        <v>66.13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8.7631859999999993</v>
      </c>
      <c r="K38">
        <v>347.50799999999998</v>
      </c>
      <c r="L38">
        <v>328.202</v>
      </c>
      <c r="M38">
        <v>56.205171999999997</v>
      </c>
      <c r="N38">
        <v>92.907518999999994</v>
      </c>
      <c r="O38">
        <v>77.593902999999997</v>
      </c>
      <c r="P38">
        <v>112.76972499999999</v>
      </c>
      <c r="Q38">
        <v>4.8265000000000002</v>
      </c>
      <c r="R38">
        <v>11.583600000000001</v>
      </c>
      <c r="S38">
        <v>8.6876999999999995</v>
      </c>
      <c r="T38">
        <v>0</v>
      </c>
      <c r="U38">
        <v>404.23868099999999</v>
      </c>
      <c r="V38">
        <v>3.493903</v>
      </c>
      <c r="W38">
        <v>13.358980000000001</v>
      </c>
      <c r="X38">
        <v>74.781887999999995</v>
      </c>
      <c r="Y38">
        <v>0</v>
      </c>
      <c r="Z38">
        <v>6.3263829999999999</v>
      </c>
      <c r="AA38">
        <v>0</v>
      </c>
      <c r="AB38">
        <v>38.139119000000001</v>
      </c>
      <c r="AC38">
        <v>18.684038000000001</v>
      </c>
      <c r="AD38">
        <v>26.395838999999999</v>
      </c>
      <c r="AE38">
        <v>47.721108000000001</v>
      </c>
      <c r="AF38">
        <v>8.5660720000000001</v>
      </c>
      <c r="AG38">
        <v>11.855815</v>
      </c>
      <c r="AH38">
        <v>67.737707</v>
      </c>
      <c r="AI38">
        <v>7.3729610000000001</v>
      </c>
      <c r="AJ38">
        <v>0</v>
      </c>
      <c r="AK38">
        <v>48.998627999999997</v>
      </c>
      <c r="AL38">
        <v>58.327286999999998</v>
      </c>
      <c r="AM38">
        <v>10.165285000000001</v>
      </c>
      <c r="AN38">
        <v>0.64631700000000003</v>
      </c>
      <c r="AO38">
        <v>7.0949549999999997</v>
      </c>
      <c r="AP38">
        <v>11.376253999999999</v>
      </c>
      <c r="AQ38">
        <v>0</v>
      </c>
      <c r="AR38">
        <v>49.554640999999997</v>
      </c>
      <c r="AS38">
        <v>30.790544000000001</v>
      </c>
      <c r="AT38">
        <v>12.328811999999999</v>
      </c>
      <c r="AU38">
        <v>0</v>
      </c>
      <c r="AV38">
        <v>0</v>
      </c>
      <c r="AW38">
        <v>0</v>
      </c>
      <c r="AX38">
        <v>3.2241019999999998</v>
      </c>
      <c r="AY38">
        <v>0</v>
      </c>
      <c r="AZ38">
        <f t="shared" si="0"/>
        <v>66.13</v>
      </c>
      <c r="BA38">
        <f t="shared" si="1"/>
        <v>2076.3566239999996</v>
      </c>
      <c r="BD38">
        <v>8.4499999999999993</v>
      </c>
      <c r="BE38">
        <v>6.76</v>
      </c>
      <c r="BF38">
        <v>1.93</v>
      </c>
      <c r="BG38">
        <v>3.86</v>
      </c>
      <c r="BH38">
        <v>5.61</v>
      </c>
      <c r="BI38">
        <v>6.76</v>
      </c>
      <c r="BJ38">
        <v>1.51</v>
      </c>
      <c r="BK38">
        <v>2.9</v>
      </c>
      <c r="BL38">
        <v>2.9</v>
      </c>
      <c r="BM38">
        <v>1.55</v>
      </c>
      <c r="BN38">
        <v>0</v>
      </c>
      <c r="BO38">
        <v>14.48</v>
      </c>
      <c r="BP38">
        <v>2.87</v>
      </c>
      <c r="BQ38">
        <v>4.2300000000000004</v>
      </c>
      <c r="BR38">
        <v>1.93</v>
      </c>
      <c r="BS38">
        <v>0.39</v>
      </c>
      <c r="BT38">
        <v>0</v>
      </c>
      <c r="BU38">
        <v>0</v>
      </c>
      <c r="BV38">
        <v>0</v>
      </c>
      <c r="BW38">
        <f t="shared" si="2"/>
        <v>66.13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8.7631859999999993</v>
      </c>
      <c r="K39">
        <v>347.50799999999998</v>
      </c>
      <c r="L39">
        <v>328.202</v>
      </c>
      <c r="M39">
        <v>56.205171999999997</v>
      </c>
      <c r="N39">
        <v>92.907518999999994</v>
      </c>
      <c r="O39">
        <v>119.37442799999999</v>
      </c>
      <c r="P39">
        <v>112.76972499999999</v>
      </c>
      <c r="Q39">
        <v>4.8265000000000002</v>
      </c>
      <c r="R39">
        <v>11.583600000000001</v>
      </c>
      <c r="S39">
        <v>8.6876999999999995</v>
      </c>
      <c r="T39">
        <v>0</v>
      </c>
      <c r="U39">
        <v>404.23868099999999</v>
      </c>
      <c r="V39">
        <v>3.493903</v>
      </c>
      <c r="W39">
        <v>13.358980000000001</v>
      </c>
      <c r="X39">
        <v>74.781887999999995</v>
      </c>
      <c r="Y39">
        <v>0</v>
      </c>
      <c r="Z39">
        <v>6.3263829999999999</v>
      </c>
      <c r="AA39">
        <v>0</v>
      </c>
      <c r="AB39">
        <v>25.348875</v>
      </c>
      <c r="AC39">
        <v>9.3420190000000005</v>
      </c>
      <c r="AD39">
        <v>26.395838999999999</v>
      </c>
      <c r="AE39">
        <v>47.721108000000001</v>
      </c>
      <c r="AF39">
        <v>8.5660720000000001</v>
      </c>
      <c r="AG39">
        <v>11.855815</v>
      </c>
      <c r="AH39">
        <v>67.737707</v>
      </c>
      <c r="AI39">
        <v>2.4576539999999998</v>
      </c>
      <c r="AJ39">
        <v>0</v>
      </c>
      <c r="AK39">
        <v>48.998627999999997</v>
      </c>
      <c r="AL39">
        <v>58.327286999999998</v>
      </c>
      <c r="AM39">
        <v>10.165285000000001</v>
      </c>
      <c r="AN39">
        <v>0.64631700000000003</v>
      </c>
      <c r="AO39">
        <v>7.0949549999999997</v>
      </c>
      <c r="AP39">
        <v>4.9461969999999997</v>
      </c>
      <c r="AQ39">
        <v>0</v>
      </c>
      <c r="AR39">
        <v>49.554640999999997</v>
      </c>
      <c r="AS39">
        <v>30.790544000000001</v>
      </c>
      <c r="AT39">
        <v>12.328811999999999</v>
      </c>
      <c r="AU39">
        <v>0</v>
      </c>
      <c r="AV39">
        <v>0</v>
      </c>
      <c r="AW39">
        <v>0</v>
      </c>
      <c r="AX39">
        <v>3.2241019999999998</v>
      </c>
      <c r="AY39">
        <v>0</v>
      </c>
      <c r="AZ39">
        <f t="shared" si="0"/>
        <v>66.13</v>
      </c>
      <c r="BA39">
        <f t="shared" si="1"/>
        <v>2084.6595219999995</v>
      </c>
      <c r="BD39">
        <v>8.4499999999999993</v>
      </c>
      <c r="BE39">
        <v>6.76</v>
      </c>
      <c r="BF39">
        <v>1.93</v>
      </c>
      <c r="BG39">
        <v>3.86</v>
      </c>
      <c r="BH39">
        <v>5.61</v>
      </c>
      <c r="BI39">
        <v>6.76</v>
      </c>
      <c r="BJ39">
        <v>1.51</v>
      </c>
      <c r="BK39">
        <v>2.9</v>
      </c>
      <c r="BL39">
        <v>2.9</v>
      </c>
      <c r="BM39">
        <v>1.55</v>
      </c>
      <c r="BN39">
        <v>0</v>
      </c>
      <c r="BO39">
        <v>14.48</v>
      </c>
      <c r="BP39">
        <v>2.87</v>
      </c>
      <c r="BQ39">
        <v>4.2300000000000004</v>
      </c>
      <c r="BR39">
        <v>1.93</v>
      </c>
      <c r="BS39">
        <v>0.39</v>
      </c>
      <c r="BT39">
        <v>0</v>
      </c>
      <c r="BU39">
        <v>0</v>
      </c>
      <c r="BV39">
        <v>0</v>
      </c>
      <c r="BW39">
        <f t="shared" si="2"/>
        <v>66.13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8.7631859999999993</v>
      </c>
      <c r="K40">
        <v>347.50799999999998</v>
      </c>
      <c r="L40">
        <v>328.202</v>
      </c>
      <c r="M40">
        <v>56.205171999999997</v>
      </c>
      <c r="N40">
        <v>92.907518999999994</v>
      </c>
      <c r="O40">
        <v>119.37442799999999</v>
      </c>
      <c r="P40">
        <v>112.76972499999999</v>
      </c>
      <c r="Q40">
        <v>4.8265000000000002</v>
      </c>
      <c r="R40">
        <v>11.583600000000001</v>
      </c>
      <c r="S40">
        <v>8.6876999999999995</v>
      </c>
      <c r="T40">
        <v>0</v>
      </c>
      <c r="U40">
        <v>404.23868099999999</v>
      </c>
      <c r="V40">
        <v>3.493903</v>
      </c>
      <c r="W40">
        <v>13.358980000000001</v>
      </c>
      <c r="X40">
        <v>74.781887999999995</v>
      </c>
      <c r="Y40">
        <v>0</v>
      </c>
      <c r="Z40">
        <v>6.3263829999999999</v>
      </c>
      <c r="AA40">
        <v>0</v>
      </c>
      <c r="AB40">
        <v>25.348875</v>
      </c>
      <c r="AC40">
        <v>9.3420190000000005</v>
      </c>
      <c r="AD40">
        <v>26.395838999999999</v>
      </c>
      <c r="AE40">
        <v>47.721108000000001</v>
      </c>
      <c r="AF40">
        <v>8.5660720000000001</v>
      </c>
      <c r="AG40">
        <v>11.855815</v>
      </c>
      <c r="AH40">
        <v>67.737707</v>
      </c>
      <c r="AI40">
        <v>0</v>
      </c>
      <c r="AJ40">
        <v>0</v>
      </c>
      <c r="AK40">
        <v>48.998627999999997</v>
      </c>
      <c r="AL40">
        <v>58.327286999999998</v>
      </c>
      <c r="AM40">
        <v>10.165285000000001</v>
      </c>
      <c r="AN40">
        <v>0.64631700000000003</v>
      </c>
      <c r="AO40">
        <v>7.0949549999999997</v>
      </c>
      <c r="AP40">
        <v>4.9461969999999997</v>
      </c>
      <c r="AQ40">
        <v>0</v>
      </c>
      <c r="AR40">
        <v>49.554640999999997</v>
      </c>
      <c r="AS40">
        <v>30.790544000000001</v>
      </c>
      <c r="AT40">
        <v>12.328811999999999</v>
      </c>
      <c r="AU40">
        <v>0</v>
      </c>
      <c r="AV40">
        <v>0</v>
      </c>
      <c r="AW40">
        <v>0</v>
      </c>
      <c r="AX40">
        <v>3.2241019999999998</v>
      </c>
      <c r="AY40">
        <v>0</v>
      </c>
      <c r="AZ40">
        <f t="shared" si="0"/>
        <v>66.13</v>
      </c>
      <c r="BA40">
        <f t="shared" si="1"/>
        <v>2082.2018679999992</v>
      </c>
      <c r="BD40">
        <v>8.4499999999999993</v>
      </c>
      <c r="BE40">
        <v>6.76</v>
      </c>
      <c r="BF40">
        <v>1.93</v>
      </c>
      <c r="BG40">
        <v>3.86</v>
      </c>
      <c r="BH40">
        <v>5.61</v>
      </c>
      <c r="BI40">
        <v>6.76</v>
      </c>
      <c r="BJ40">
        <v>1.51</v>
      </c>
      <c r="BK40">
        <v>2.9</v>
      </c>
      <c r="BL40">
        <v>2.9</v>
      </c>
      <c r="BM40">
        <v>1.55</v>
      </c>
      <c r="BN40">
        <v>0</v>
      </c>
      <c r="BO40">
        <v>14.48</v>
      </c>
      <c r="BP40">
        <v>2.87</v>
      </c>
      <c r="BQ40">
        <v>4.2300000000000004</v>
      </c>
      <c r="BR40">
        <v>1.93</v>
      </c>
      <c r="BS40">
        <v>0.39</v>
      </c>
      <c r="BT40">
        <v>0</v>
      </c>
      <c r="BU40">
        <v>0</v>
      </c>
      <c r="BV40">
        <v>0</v>
      </c>
      <c r="BW40">
        <f t="shared" si="2"/>
        <v>66.13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8.7631859999999993</v>
      </c>
      <c r="K41">
        <v>347.50799999999998</v>
      </c>
      <c r="L41">
        <v>328.202</v>
      </c>
      <c r="M41">
        <v>88.807599999999994</v>
      </c>
      <c r="N41">
        <v>114.026062</v>
      </c>
      <c r="O41">
        <v>119.37442799999999</v>
      </c>
      <c r="P41">
        <v>112.76972499999999</v>
      </c>
      <c r="Q41">
        <v>4.8265000000000002</v>
      </c>
      <c r="R41">
        <v>11.583600000000001</v>
      </c>
      <c r="S41">
        <v>8.6876999999999995</v>
      </c>
      <c r="T41">
        <v>0</v>
      </c>
      <c r="U41">
        <v>404.23868099999999</v>
      </c>
      <c r="V41">
        <v>3.493903</v>
      </c>
      <c r="W41">
        <v>13.358980000000001</v>
      </c>
      <c r="X41">
        <v>74.781887999999995</v>
      </c>
      <c r="Y41">
        <v>0</v>
      </c>
      <c r="Z41">
        <v>0</v>
      </c>
      <c r="AA41">
        <v>0</v>
      </c>
      <c r="AB41">
        <v>12.610099999999999</v>
      </c>
      <c r="AC41">
        <v>9.3420190000000005</v>
      </c>
      <c r="AD41">
        <v>26.395838999999999</v>
      </c>
      <c r="AE41">
        <v>47.721108000000001</v>
      </c>
      <c r="AF41">
        <v>8.5660720000000001</v>
      </c>
      <c r="AG41">
        <v>11.855815</v>
      </c>
      <c r="AH41">
        <v>67.737707</v>
      </c>
      <c r="AI41">
        <v>0</v>
      </c>
      <c r="AJ41">
        <v>0</v>
      </c>
      <c r="AK41">
        <v>48.998627999999997</v>
      </c>
      <c r="AL41">
        <v>58.327286999999998</v>
      </c>
      <c r="AM41">
        <v>10.165285000000001</v>
      </c>
      <c r="AN41">
        <v>0.64631700000000003</v>
      </c>
      <c r="AO41">
        <v>8.0598690000000008</v>
      </c>
      <c r="AP41">
        <v>4.9461969999999997</v>
      </c>
      <c r="AQ41">
        <v>0</v>
      </c>
      <c r="AR41">
        <v>49.554640999999997</v>
      </c>
      <c r="AS41">
        <v>30.790544000000001</v>
      </c>
      <c r="AT41">
        <v>12.328811999999999</v>
      </c>
      <c r="AU41">
        <v>0</v>
      </c>
      <c r="AV41">
        <v>0</v>
      </c>
      <c r="AW41">
        <v>0</v>
      </c>
      <c r="AX41">
        <v>3.2241019999999998</v>
      </c>
      <c r="AY41">
        <v>0</v>
      </c>
      <c r="AZ41">
        <f t="shared" si="0"/>
        <v>66.13</v>
      </c>
      <c r="BA41">
        <f t="shared" si="1"/>
        <v>2117.8225950000001</v>
      </c>
      <c r="BD41">
        <v>8.4499999999999993</v>
      </c>
      <c r="BE41">
        <v>6.76</v>
      </c>
      <c r="BF41">
        <v>1.93</v>
      </c>
      <c r="BG41">
        <v>3.86</v>
      </c>
      <c r="BH41">
        <v>5.61</v>
      </c>
      <c r="BI41">
        <v>6.76</v>
      </c>
      <c r="BJ41">
        <v>1.51</v>
      </c>
      <c r="BK41">
        <v>2.9</v>
      </c>
      <c r="BL41">
        <v>2.9</v>
      </c>
      <c r="BM41">
        <v>1.55</v>
      </c>
      <c r="BN41">
        <v>0</v>
      </c>
      <c r="BO41">
        <v>14.48</v>
      </c>
      <c r="BP41">
        <v>2.87</v>
      </c>
      <c r="BQ41">
        <v>4.2300000000000004</v>
      </c>
      <c r="BR41">
        <v>1.93</v>
      </c>
      <c r="BS41">
        <v>0.39</v>
      </c>
      <c r="BT41">
        <v>0</v>
      </c>
      <c r="BU41">
        <v>0</v>
      </c>
      <c r="BV41">
        <v>0</v>
      </c>
      <c r="BW41">
        <f t="shared" si="2"/>
        <v>66.13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8.7631859999999993</v>
      </c>
      <c r="K42">
        <v>347.50799999999998</v>
      </c>
      <c r="L42">
        <v>328.202</v>
      </c>
      <c r="M42">
        <v>88.807599999999994</v>
      </c>
      <c r="N42">
        <v>114.026062</v>
      </c>
      <c r="O42">
        <v>119.37442799999999</v>
      </c>
      <c r="P42">
        <v>112.76972499999999</v>
      </c>
      <c r="Q42">
        <v>4.8265000000000002</v>
      </c>
      <c r="R42">
        <v>11.583600000000001</v>
      </c>
      <c r="S42">
        <v>8.6876999999999995</v>
      </c>
      <c r="T42">
        <v>0</v>
      </c>
      <c r="U42">
        <v>404.23868099999999</v>
      </c>
      <c r="V42">
        <v>3.493903</v>
      </c>
      <c r="W42">
        <v>13.358980000000001</v>
      </c>
      <c r="X42">
        <v>74.781887999999995</v>
      </c>
      <c r="Y42">
        <v>0</v>
      </c>
      <c r="Z42">
        <v>0</v>
      </c>
      <c r="AA42">
        <v>0</v>
      </c>
      <c r="AB42">
        <v>12.610099999999999</v>
      </c>
      <c r="AC42">
        <v>9.3420190000000005</v>
      </c>
      <c r="AD42">
        <v>26.395838999999999</v>
      </c>
      <c r="AE42">
        <v>47.721108000000001</v>
      </c>
      <c r="AF42">
        <v>8.5660720000000001</v>
      </c>
      <c r="AG42">
        <v>11.855815</v>
      </c>
      <c r="AH42">
        <v>67.737707</v>
      </c>
      <c r="AI42">
        <v>0</v>
      </c>
      <c r="AJ42">
        <v>0</v>
      </c>
      <c r="AK42">
        <v>48.998627999999997</v>
      </c>
      <c r="AL42">
        <v>58.327286999999998</v>
      </c>
      <c r="AM42">
        <v>10.165285000000001</v>
      </c>
      <c r="AN42">
        <v>0.64631700000000003</v>
      </c>
      <c r="AO42">
        <v>8.0598690000000008</v>
      </c>
      <c r="AP42">
        <v>4.9461969999999997</v>
      </c>
      <c r="AQ42">
        <v>0</v>
      </c>
      <c r="AR42">
        <v>49.554640999999997</v>
      </c>
      <c r="AS42">
        <v>30.790544000000001</v>
      </c>
      <c r="AT42">
        <v>12.328811999999999</v>
      </c>
      <c r="AU42">
        <v>0</v>
      </c>
      <c r="AV42">
        <v>0</v>
      </c>
      <c r="AW42">
        <v>0</v>
      </c>
      <c r="AX42">
        <v>3.2241019999999998</v>
      </c>
      <c r="AY42">
        <v>0</v>
      </c>
      <c r="AZ42">
        <f t="shared" si="0"/>
        <v>66.13</v>
      </c>
      <c r="BA42">
        <f t="shared" si="1"/>
        <v>2117.8225950000001</v>
      </c>
      <c r="BD42">
        <v>8.4499999999999993</v>
      </c>
      <c r="BE42">
        <v>6.76</v>
      </c>
      <c r="BF42">
        <v>1.93</v>
      </c>
      <c r="BG42">
        <v>3.86</v>
      </c>
      <c r="BH42">
        <v>5.61</v>
      </c>
      <c r="BI42">
        <v>6.76</v>
      </c>
      <c r="BJ42">
        <v>1.51</v>
      </c>
      <c r="BK42">
        <v>2.9</v>
      </c>
      <c r="BL42">
        <v>2.9</v>
      </c>
      <c r="BM42">
        <v>1.55</v>
      </c>
      <c r="BN42">
        <v>0</v>
      </c>
      <c r="BO42">
        <v>14.48</v>
      </c>
      <c r="BP42">
        <v>2.87</v>
      </c>
      <c r="BQ42">
        <v>4.2300000000000004</v>
      </c>
      <c r="BR42">
        <v>1.93</v>
      </c>
      <c r="BS42">
        <v>0.39</v>
      </c>
      <c r="BT42">
        <v>0</v>
      </c>
      <c r="BU42">
        <v>0</v>
      </c>
      <c r="BV42">
        <v>0</v>
      </c>
      <c r="BW42">
        <f t="shared" si="2"/>
        <v>66.13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8.7631859999999993</v>
      </c>
      <c r="K43">
        <v>347.50799999999998</v>
      </c>
      <c r="L43">
        <v>328.202</v>
      </c>
      <c r="M43">
        <v>88.807599999999994</v>
      </c>
      <c r="N43">
        <v>114.026062</v>
      </c>
      <c r="O43">
        <v>119.37442799999999</v>
      </c>
      <c r="P43">
        <v>112.76972499999999</v>
      </c>
      <c r="Q43">
        <v>4.8265000000000002</v>
      </c>
      <c r="R43">
        <v>11.583600000000001</v>
      </c>
      <c r="S43">
        <v>8.6876999999999995</v>
      </c>
      <c r="T43">
        <v>0</v>
      </c>
      <c r="U43">
        <v>404.23868099999999</v>
      </c>
      <c r="V43">
        <v>3.493903</v>
      </c>
      <c r="W43">
        <v>13.358980000000001</v>
      </c>
      <c r="X43">
        <v>74.781887999999995</v>
      </c>
      <c r="Y43">
        <v>0</v>
      </c>
      <c r="Z43">
        <v>0</v>
      </c>
      <c r="AA43">
        <v>0</v>
      </c>
      <c r="AB43">
        <v>12.610099999999999</v>
      </c>
      <c r="AC43">
        <v>9.3420190000000005</v>
      </c>
      <c r="AD43">
        <v>26.395838999999999</v>
      </c>
      <c r="AE43">
        <v>47.721108000000001</v>
      </c>
      <c r="AF43">
        <v>0</v>
      </c>
      <c r="AG43">
        <v>11.855815</v>
      </c>
      <c r="AH43">
        <v>67.737707</v>
      </c>
      <c r="AI43">
        <v>0</v>
      </c>
      <c r="AJ43">
        <v>0</v>
      </c>
      <c r="AK43">
        <v>48.998627999999997</v>
      </c>
      <c r="AL43">
        <v>58.327286999999998</v>
      </c>
      <c r="AM43">
        <v>10.165285000000001</v>
      </c>
      <c r="AN43">
        <v>0.64631700000000003</v>
      </c>
      <c r="AO43">
        <v>8.0598690000000008</v>
      </c>
      <c r="AP43">
        <v>4.9461969999999997</v>
      </c>
      <c r="AQ43">
        <v>0</v>
      </c>
      <c r="AR43">
        <v>49.554640999999997</v>
      </c>
      <c r="AS43">
        <v>30.790544000000001</v>
      </c>
      <c r="AT43">
        <v>11.135700999999999</v>
      </c>
      <c r="AU43">
        <v>0</v>
      </c>
      <c r="AV43">
        <v>0</v>
      </c>
      <c r="AW43">
        <v>0</v>
      </c>
      <c r="AX43">
        <v>3.2241019999999998</v>
      </c>
      <c r="AY43">
        <v>0</v>
      </c>
      <c r="AZ43">
        <f t="shared" si="0"/>
        <v>65.72</v>
      </c>
      <c r="BA43">
        <f t="shared" si="1"/>
        <v>2107.6534119999992</v>
      </c>
      <c r="BD43">
        <v>8.4499999999999993</v>
      </c>
      <c r="BE43">
        <v>6.76</v>
      </c>
      <c r="BF43">
        <v>1.93</v>
      </c>
      <c r="BG43">
        <v>3.86</v>
      </c>
      <c r="BH43">
        <v>5.61</v>
      </c>
      <c r="BI43">
        <v>6.76</v>
      </c>
      <c r="BJ43">
        <v>1.51</v>
      </c>
      <c r="BK43">
        <v>2.9</v>
      </c>
      <c r="BL43">
        <v>2.9</v>
      </c>
      <c r="BM43">
        <v>1.55</v>
      </c>
      <c r="BN43">
        <v>0</v>
      </c>
      <c r="BO43">
        <v>14.48</v>
      </c>
      <c r="BP43">
        <v>2.46</v>
      </c>
      <c r="BQ43">
        <v>4.2300000000000004</v>
      </c>
      <c r="BR43">
        <v>1.93</v>
      </c>
      <c r="BS43">
        <v>0.39</v>
      </c>
      <c r="BT43">
        <v>0</v>
      </c>
      <c r="BU43">
        <v>0</v>
      </c>
      <c r="BV43">
        <v>0</v>
      </c>
      <c r="BW43">
        <f t="shared" si="2"/>
        <v>65.72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8.7631859999999993</v>
      </c>
      <c r="K44">
        <v>347.50799999999998</v>
      </c>
      <c r="L44">
        <v>328.202</v>
      </c>
      <c r="M44">
        <v>88.807599999999994</v>
      </c>
      <c r="N44">
        <v>114.026062</v>
      </c>
      <c r="O44">
        <v>119.37442799999999</v>
      </c>
      <c r="P44">
        <v>128.505562</v>
      </c>
      <c r="Q44">
        <v>4.8265000000000002</v>
      </c>
      <c r="R44">
        <v>11.583600000000001</v>
      </c>
      <c r="S44">
        <v>8.6876999999999995</v>
      </c>
      <c r="T44">
        <v>0</v>
      </c>
      <c r="U44">
        <v>404.23868099999999</v>
      </c>
      <c r="V44">
        <v>3.493903</v>
      </c>
      <c r="W44">
        <v>13.358980000000001</v>
      </c>
      <c r="X44">
        <v>74.781887999999995</v>
      </c>
      <c r="Y44">
        <v>0</v>
      </c>
      <c r="Z44">
        <v>0</v>
      </c>
      <c r="AA44">
        <v>0</v>
      </c>
      <c r="AB44">
        <v>12.610099999999999</v>
      </c>
      <c r="AC44">
        <v>9.3420190000000005</v>
      </c>
      <c r="AD44">
        <v>26.395838999999999</v>
      </c>
      <c r="AE44">
        <v>47.721108000000001</v>
      </c>
      <c r="AF44">
        <v>0</v>
      </c>
      <c r="AG44">
        <v>11.855815</v>
      </c>
      <c r="AH44">
        <v>67.737707</v>
      </c>
      <c r="AI44">
        <v>0</v>
      </c>
      <c r="AJ44">
        <v>0</v>
      </c>
      <c r="AK44">
        <v>48.998627999999997</v>
      </c>
      <c r="AL44">
        <v>58.327286999999998</v>
      </c>
      <c r="AM44">
        <v>10.165285000000001</v>
      </c>
      <c r="AN44">
        <v>0.64631700000000003</v>
      </c>
      <c r="AO44">
        <v>8.0598690000000008</v>
      </c>
      <c r="AP44">
        <v>4.9461969999999997</v>
      </c>
      <c r="AQ44">
        <v>0</v>
      </c>
      <c r="AR44">
        <v>48.488950000000003</v>
      </c>
      <c r="AS44">
        <v>30.790544000000001</v>
      </c>
      <c r="AT44">
        <v>12.328811999999999</v>
      </c>
      <c r="AU44">
        <v>0</v>
      </c>
      <c r="AV44">
        <v>0</v>
      </c>
      <c r="AW44">
        <v>0</v>
      </c>
      <c r="AX44">
        <v>3.2241019999999998</v>
      </c>
      <c r="AY44">
        <v>0</v>
      </c>
      <c r="AZ44">
        <f t="shared" si="0"/>
        <v>65.39</v>
      </c>
      <c r="BA44">
        <f t="shared" si="1"/>
        <v>2123.1866689999997</v>
      </c>
      <c r="BD44">
        <v>8.4499999999999993</v>
      </c>
      <c r="BE44">
        <v>6.76</v>
      </c>
      <c r="BF44">
        <v>1.93</v>
      </c>
      <c r="BG44">
        <v>3.86</v>
      </c>
      <c r="BH44">
        <v>5.61</v>
      </c>
      <c r="BI44">
        <v>6.76</v>
      </c>
      <c r="BJ44">
        <v>1.51</v>
      </c>
      <c r="BK44">
        <v>2.9</v>
      </c>
      <c r="BL44">
        <v>2.9</v>
      </c>
      <c r="BM44">
        <v>1.55</v>
      </c>
      <c r="BN44">
        <v>0</v>
      </c>
      <c r="BO44">
        <v>14.48</v>
      </c>
      <c r="BP44">
        <v>2.13</v>
      </c>
      <c r="BQ44">
        <v>4.2300000000000004</v>
      </c>
      <c r="BR44">
        <v>1.93</v>
      </c>
      <c r="BS44">
        <v>0.39</v>
      </c>
      <c r="BT44">
        <v>0</v>
      </c>
      <c r="BU44">
        <v>0</v>
      </c>
      <c r="BV44">
        <v>0</v>
      </c>
      <c r="BW44">
        <f t="shared" si="2"/>
        <v>65.39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8.7631859999999993</v>
      </c>
      <c r="K45">
        <v>347.50799999999998</v>
      </c>
      <c r="L45">
        <v>328.202</v>
      </c>
      <c r="M45">
        <v>88.807599999999994</v>
      </c>
      <c r="N45">
        <v>114.026062</v>
      </c>
      <c r="O45">
        <v>119.37442799999999</v>
      </c>
      <c r="P45">
        <v>128.505562</v>
      </c>
      <c r="Q45">
        <v>4.8265000000000002</v>
      </c>
      <c r="R45">
        <v>11.583600000000001</v>
      </c>
      <c r="S45">
        <v>8.6876999999999995</v>
      </c>
      <c r="T45">
        <v>0</v>
      </c>
      <c r="U45">
        <v>404.23868099999999</v>
      </c>
      <c r="V45">
        <v>3.493903</v>
      </c>
      <c r="W45">
        <v>13.358980000000001</v>
      </c>
      <c r="X45">
        <v>113.191947</v>
      </c>
      <c r="Y45">
        <v>0</v>
      </c>
      <c r="Z45">
        <v>0</v>
      </c>
      <c r="AA45">
        <v>0</v>
      </c>
      <c r="AB45">
        <v>12.610099999999999</v>
      </c>
      <c r="AC45">
        <v>9.3420190000000005</v>
      </c>
      <c r="AD45">
        <v>26.395838999999999</v>
      </c>
      <c r="AE45">
        <v>47.721108000000001</v>
      </c>
      <c r="AF45">
        <v>0</v>
      </c>
      <c r="AG45">
        <v>11.855815</v>
      </c>
      <c r="AH45">
        <v>67.737707</v>
      </c>
      <c r="AI45">
        <v>0</v>
      </c>
      <c r="AJ45">
        <v>0</v>
      </c>
      <c r="AK45">
        <v>48.998627999999997</v>
      </c>
      <c r="AL45">
        <v>58.327286999999998</v>
      </c>
      <c r="AM45">
        <v>10.165285000000001</v>
      </c>
      <c r="AN45">
        <v>0.64631700000000003</v>
      </c>
      <c r="AO45">
        <v>8.0598690000000008</v>
      </c>
      <c r="AP45">
        <v>4.9461969999999997</v>
      </c>
      <c r="AQ45">
        <v>0</v>
      </c>
      <c r="AR45">
        <v>48.488950000000003</v>
      </c>
      <c r="AS45">
        <v>30.790544000000001</v>
      </c>
      <c r="AT45">
        <v>13.044677999999999</v>
      </c>
      <c r="AU45">
        <v>0</v>
      </c>
      <c r="AV45">
        <v>0</v>
      </c>
      <c r="AW45">
        <v>0</v>
      </c>
      <c r="AX45">
        <v>3.2241019999999998</v>
      </c>
      <c r="AY45">
        <v>0</v>
      </c>
      <c r="AZ45">
        <f t="shared" si="0"/>
        <v>65.39</v>
      </c>
      <c r="BA45">
        <f t="shared" si="1"/>
        <v>2162.312594</v>
      </c>
      <c r="BD45">
        <v>8.4499999999999993</v>
      </c>
      <c r="BE45">
        <v>6.76</v>
      </c>
      <c r="BF45">
        <v>1.93</v>
      </c>
      <c r="BG45">
        <v>3.86</v>
      </c>
      <c r="BH45">
        <v>5.61</v>
      </c>
      <c r="BI45">
        <v>6.76</v>
      </c>
      <c r="BJ45">
        <v>1.51</v>
      </c>
      <c r="BK45">
        <v>2.9</v>
      </c>
      <c r="BL45">
        <v>2.9</v>
      </c>
      <c r="BM45">
        <v>1.55</v>
      </c>
      <c r="BN45">
        <v>0</v>
      </c>
      <c r="BO45">
        <v>14.48</v>
      </c>
      <c r="BP45">
        <v>2.13</v>
      </c>
      <c r="BQ45">
        <v>4.2300000000000004</v>
      </c>
      <c r="BR45">
        <v>1.93</v>
      </c>
      <c r="BS45">
        <v>0.39</v>
      </c>
      <c r="BT45">
        <v>0</v>
      </c>
      <c r="BU45">
        <v>0</v>
      </c>
      <c r="BV45">
        <v>0</v>
      </c>
      <c r="BW45">
        <f t="shared" si="2"/>
        <v>65.39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8.7631859999999993</v>
      </c>
      <c r="K46">
        <v>347.50799999999998</v>
      </c>
      <c r="L46">
        <v>328.202</v>
      </c>
      <c r="M46">
        <v>88.807599999999994</v>
      </c>
      <c r="N46">
        <v>114.026062</v>
      </c>
      <c r="O46">
        <v>119.37442799999999</v>
      </c>
      <c r="P46">
        <v>128.505562</v>
      </c>
      <c r="Q46">
        <v>4.8265000000000002</v>
      </c>
      <c r="R46">
        <v>11.583600000000001</v>
      </c>
      <c r="S46">
        <v>8.6876999999999995</v>
      </c>
      <c r="T46">
        <v>0</v>
      </c>
      <c r="U46">
        <v>404.23868099999999</v>
      </c>
      <c r="V46">
        <v>3.493903</v>
      </c>
      <c r="W46">
        <v>18.838602000000002</v>
      </c>
      <c r="X46">
        <v>142.150947</v>
      </c>
      <c r="Y46">
        <v>0</v>
      </c>
      <c r="Z46">
        <v>0</v>
      </c>
      <c r="AA46">
        <v>0</v>
      </c>
      <c r="AB46">
        <v>12.610099999999999</v>
      </c>
      <c r="AC46">
        <v>9.3420190000000005</v>
      </c>
      <c r="AD46">
        <v>26.395838999999999</v>
      </c>
      <c r="AE46">
        <v>47.721108000000001</v>
      </c>
      <c r="AF46">
        <v>0</v>
      </c>
      <c r="AG46">
        <v>11.855815</v>
      </c>
      <c r="AH46">
        <v>67.737707</v>
      </c>
      <c r="AI46">
        <v>0</v>
      </c>
      <c r="AJ46">
        <v>0</v>
      </c>
      <c r="AK46">
        <v>48.998627999999997</v>
      </c>
      <c r="AL46">
        <v>58.327286999999998</v>
      </c>
      <c r="AM46">
        <v>10.165285000000001</v>
      </c>
      <c r="AN46">
        <v>0.64631700000000003</v>
      </c>
      <c r="AO46">
        <v>8.0598690000000008</v>
      </c>
      <c r="AP46">
        <v>4.9461969999999997</v>
      </c>
      <c r="AQ46">
        <v>0</v>
      </c>
      <c r="AR46">
        <v>48.488950000000003</v>
      </c>
      <c r="AS46">
        <v>30.790544000000001</v>
      </c>
      <c r="AT46">
        <v>13.044677999999999</v>
      </c>
      <c r="AU46">
        <v>0</v>
      </c>
      <c r="AV46">
        <v>0</v>
      </c>
      <c r="AW46">
        <v>0</v>
      </c>
      <c r="AX46">
        <v>3.2241019999999998</v>
      </c>
      <c r="AY46">
        <v>0</v>
      </c>
      <c r="AZ46">
        <f t="shared" si="0"/>
        <v>65.39</v>
      </c>
      <c r="BA46">
        <f t="shared" si="1"/>
        <v>2196.7512160000001</v>
      </c>
      <c r="BD46">
        <v>8.4499999999999993</v>
      </c>
      <c r="BE46">
        <v>6.76</v>
      </c>
      <c r="BF46">
        <v>1.93</v>
      </c>
      <c r="BG46">
        <v>3.86</v>
      </c>
      <c r="BH46">
        <v>5.61</v>
      </c>
      <c r="BI46">
        <v>6.76</v>
      </c>
      <c r="BJ46">
        <v>1.51</v>
      </c>
      <c r="BK46">
        <v>2.9</v>
      </c>
      <c r="BL46">
        <v>2.9</v>
      </c>
      <c r="BM46">
        <v>1.55</v>
      </c>
      <c r="BN46">
        <v>0</v>
      </c>
      <c r="BO46">
        <v>14.48</v>
      </c>
      <c r="BP46">
        <v>2.13</v>
      </c>
      <c r="BQ46">
        <v>4.2300000000000004</v>
      </c>
      <c r="BR46">
        <v>1.93</v>
      </c>
      <c r="BS46">
        <v>0.39</v>
      </c>
      <c r="BT46">
        <v>0</v>
      </c>
      <c r="BU46">
        <v>0</v>
      </c>
      <c r="BV46">
        <v>0</v>
      </c>
      <c r="BW46">
        <f t="shared" si="2"/>
        <v>65.39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8.7631859999999993</v>
      </c>
      <c r="K47">
        <v>347.50799999999998</v>
      </c>
      <c r="L47">
        <v>370.305297</v>
      </c>
      <c r="M47">
        <v>88.807599999999994</v>
      </c>
      <c r="N47">
        <v>114.026062</v>
      </c>
      <c r="O47">
        <v>119.37442799999999</v>
      </c>
      <c r="P47">
        <v>128.505562</v>
      </c>
      <c r="Q47">
        <v>5.570843</v>
      </c>
      <c r="R47">
        <v>19.081181999999998</v>
      </c>
      <c r="S47">
        <v>13.227601999999999</v>
      </c>
      <c r="T47">
        <v>0</v>
      </c>
      <c r="U47">
        <v>404.23868099999999</v>
      </c>
      <c r="V47">
        <v>3.493903</v>
      </c>
      <c r="W47">
        <v>18.838602000000002</v>
      </c>
      <c r="X47">
        <v>142.150947</v>
      </c>
      <c r="Y47">
        <v>0</v>
      </c>
      <c r="Z47">
        <v>0</v>
      </c>
      <c r="AA47">
        <v>0</v>
      </c>
      <c r="AB47">
        <v>12.610099999999999</v>
      </c>
      <c r="AC47">
        <v>9.3420190000000005</v>
      </c>
      <c r="AD47">
        <v>17.597225999999999</v>
      </c>
      <c r="AE47">
        <v>47.721108000000001</v>
      </c>
      <c r="AF47">
        <v>0</v>
      </c>
      <c r="AG47">
        <v>11.855815</v>
      </c>
      <c r="AH47">
        <v>67.737707</v>
      </c>
      <c r="AI47">
        <v>0</v>
      </c>
      <c r="AJ47">
        <v>0</v>
      </c>
      <c r="AK47">
        <v>48.998627999999997</v>
      </c>
      <c r="AL47">
        <v>58.327286999999998</v>
      </c>
      <c r="AM47">
        <v>10.165285000000001</v>
      </c>
      <c r="AN47">
        <v>0.64631700000000003</v>
      </c>
      <c r="AO47">
        <v>8.0598690000000008</v>
      </c>
      <c r="AP47">
        <v>4.9461969999999997</v>
      </c>
      <c r="AQ47">
        <v>0</v>
      </c>
      <c r="AR47">
        <v>48.488950000000003</v>
      </c>
      <c r="AS47">
        <v>30.790544000000001</v>
      </c>
      <c r="AT47">
        <v>13.044677999999999</v>
      </c>
      <c r="AU47">
        <v>0</v>
      </c>
      <c r="AV47">
        <v>0</v>
      </c>
      <c r="AW47">
        <v>0</v>
      </c>
      <c r="AX47">
        <v>3.2241019999999998</v>
      </c>
      <c r="AY47">
        <v>0</v>
      </c>
      <c r="AZ47">
        <f t="shared" si="0"/>
        <v>65.39</v>
      </c>
      <c r="BA47">
        <f t="shared" si="1"/>
        <v>2242.837727000001</v>
      </c>
      <c r="BD47">
        <v>8.4499999999999993</v>
      </c>
      <c r="BE47">
        <v>6.76</v>
      </c>
      <c r="BF47">
        <v>1.93</v>
      </c>
      <c r="BG47">
        <v>3.86</v>
      </c>
      <c r="BH47">
        <v>5.61</v>
      </c>
      <c r="BI47">
        <v>6.76</v>
      </c>
      <c r="BJ47">
        <v>1.51</v>
      </c>
      <c r="BK47">
        <v>2.9</v>
      </c>
      <c r="BL47">
        <v>2.9</v>
      </c>
      <c r="BM47">
        <v>1.55</v>
      </c>
      <c r="BN47">
        <v>0</v>
      </c>
      <c r="BO47">
        <v>14.48</v>
      </c>
      <c r="BP47">
        <v>2.13</v>
      </c>
      <c r="BQ47">
        <v>4.2300000000000004</v>
      </c>
      <c r="BR47">
        <v>1.93</v>
      </c>
      <c r="BS47">
        <v>0.39</v>
      </c>
      <c r="BT47">
        <v>0</v>
      </c>
      <c r="BU47">
        <v>0</v>
      </c>
      <c r="BV47">
        <v>0</v>
      </c>
      <c r="BW47">
        <f t="shared" si="2"/>
        <v>65.39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8.7631859999999993</v>
      </c>
      <c r="K48">
        <v>347.50799999999998</v>
      </c>
      <c r="L48">
        <v>370.305297</v>
      </c>
      <c r="M48">
        <v>88.807599999999994</v>
      </c>
      <c r="N48">
        <v>114.026062</v>
      </c>
      <c r="O48">
        <v>119.37442799999999</v>
      </c>
      <c r="P48">
        <v>128.505562</v>
      </c>
      <c r="Q48">
        <v>5.570843</v>
      </c>
      <c r="R48">
        <v>19.081181999999998</v>
      </c>
      <c r="S48">
        <v>13.227601999999999</v>
      </c>
      <c r="T48">
        <v>0</v>
      </c>
      <c r="U48">
        <v>404.23868099999999</v>
      </c>
      <c r="V48">
        <v>3.493903</v>
      </c>
      <c r="W48">
        <v>18.838602000000002</v>
      </c>
      <c r="X48">
        <v>142.150947</v>
      </c>
      <c r="Y48">
        <v>0</v>
      </c>
      <c r="Z48">
        <v>0</v>
      </c>
      <c r="AA48">
        <v>0</v>
      </c>
      <c r="AB48">
        <v>12.610099999999999</v>
      </c>
      <c r="AC48">
        <v>9.3420190000000005</v>
      </c>
      <c r="AD48">
        <v>17.597225999999999</v>
      </c>
      <c r="AE48">
        <v>47.721108000000001</v>
      </c>
      <c r="AF48">
        <v>0</v>
      </c>
      <c r="AG48">
        <v>11.855815</v>
      </c>
      <c r="AH48">
        <v>67.737707</v>
      </c>
      <c r="AI48">
        <v>0</v>
      </c>
      <c r="AJ48">
        <v>0</v>
      </c>
      <c r="AK48">
        <v>48.998627999999997</v>
      </c>
      <c r="AL48">
        <v>58.327286999999998</v>
      </c>
      <c r="AM48">
        <v>10.165285000000001</v>
      </c>
      <c r="AN48">
        <v>0.64631700000000003</v>
      </c>
      <c r="AO48">
        <v>8.0598690000000008</v>
      </c>
      <c r="AP48">
        <v>4.9461969999999997</v>
      </c>
      <c r="AQ48">
        <v>0</v>
      </c>
      <c r="AR48">
        <v>48.488950000000003</v>
      </c>
      <c r="AS48">
        <v>30.790544000000001</v>
      </c>
      <c r="AT48">
        <v>11.135700999999999</v>
      </c>
      <c r="AU48">
        <v>0</v>
      </c>
      <c r="AV48">
        <v>0</v>
      </c>
      <c r="AW48">
        <v>0</v>
      </c>
      <c r="AX48">
        <v>3.2241019999999998</v>
      </c>
      <c r="AY48">
        <v>0</v>
      </c>
      <c r="AZ48">
        <f t="shared" si="0"/>
        <v>65.39</v>
      </c>
      <c r="BA48">
        <f t="shared" si="1"/>
        <v>2240.9287500000009</v>
      </c>
      <c r="BD48">
        <v>8.4499999999999993</v>
      </c>
      <c r="BE48">
        <v>6.76</v>
      </c>
      <c r="BF48">
        <v>1.93</v>
      </c>
      <c r="BG48">
        <v>3.86</v>
      </c>
      <c r="BH48">
        <v>5.61</v>
      </c>
      <c r="BI48">
        <v>6.76</v>
      </c>
      <c r="BJ48">
        <v>1.51</v>
      </c>
      <c r="BK48">
        <v>2.9</v>
      </c>
      <c r="BL48">
        <v>2.9</v>
      </c>
      <c r="BM48">
        <v>1.55</v>
      </c>
      <c r="BN48">
        <v>0</v>
      </c>
      <c r="BO48">
        <v>14.48</v>
      </c>
      <c r="BP48">
        <v>2.13</v>
      </c>
      <c r="BQ48">
        <v>4.2300000000000004</v>
      </c>
      <c r="BR48">
        <v>1.93</v>
      </c>
      <c r="BS48">
        <v>0.39</v>
      </c>
      <c r="BT48">
        <v>0</v>
      </c>
      <c r="BU48">
        <v>0</v>
      </c>
      <c r="BV48">
        <v>0</v>
      </c>
      <c r="BW48">
        <f t="shared" si="2"/>
        <v>65.39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9.2518209999999996</v>
      </c>
      <c r="K49">
        <v>347.50799999999998</v>
      </c>
      <c r="L49">
        <v>370.305297</v>
      </c>
      <c r="M49">
        <v>88.807599999999994</v>
      </c>
      <c r="N49">
        <v>114.026062</v>
      </c>
      <c r="O49">
        <v>119.37442799999999</v>
      </c>
      <c r="P49">
        <v>128.505562</v>
      </c>
      <c r="Q49">
        <v>5.570843</v>
      </c>
      <c r="R49">
        <v>19.081181999999998</v>
      </c>
      <c r="S49">
        <v>13.227601999999999</v>
      </c>
      <c r="T49">
        <v>0</v>
      </c>
      <c r="U49">
        <v>404.23868099999999</v>
      </c>
      <c r="V49">
        <v>3.493903</v>
      </c>
      <c r="W49">
        <v>33.591774000000001</v>
      </c>
      <c r="X49">
        <v>142.150947</v>
      </c>
      <c r="Y49">
        <v>0</v>
      </c>
      <c r="Z49">
        <v>0</v>
      </c>
      <c r="AA49">
        <v>0</v>
      </c>
      <c r="AB49">
        <v>12.610099999999999</v>
      </c>
      <c r="AC49">
        <v>9.3420190000000005</v>
      </c>
      <c r="AD49">
        <v>17.597225999999999</v>
      </c>
      <c r="AE49">
        <v>47.721108000000001</v>
      </c>
      <c r="AF49">
        <v>0</v>
      </c>
      <c r="AG49">
        <v>11.855815</v>
      </c>
      <c r="AH49">
        <v>67.737707</v>
      </c>
      <c r="AI49">
        <v>0</v>
      </c>
      <c r="AJ49">
        <v>0</v>
      </c>
      <c r="AK49">
        <v>48.998627999999997</v>
      </c>
      <c r="AL49">
        <v>58.327286999999998</v>
      </c>
      <c r="AM49">
        <v>10.165285000000001</v>
      </c>
      <c r="AN49">
        <v>0.64631700000000003</v>
      </c>
      <c r="AO49">
        <v>8.0598690000000008</v>
      </c>
      <c r="AP49">
        <v>4.9461969999999997</v>
      </c>
      <c r="AQ49">
        <v>0</v>
      </c>
      <c r="AR49">
        <v>48.488950000000003</v>
      </c>
      <c r="AS49">
        <v>30.790544000000001</v>
      </c>
      <c r="AT49">
        <v>13.044677999999999</v>
      </c>
      <c r="AU49">
        <v>0</v>
      </c>
      <c r="AV49">
        <v>0</v>
      </c>
      <c r="AW49">
        <v>0</v>
      </c>
      <c r="AX49">
        <v>3.2241019999999998</v>
      </c>
      <c r="AY49">
        <v>0</v>
      </c>
      <c r="AZ49">
        <f t="shared" si="0"/>
        <v>65.27</v>
      </c>
      <c r="BA49">
        <f t="shared" si="1"/>
        <v>2257.959534000001</v>
      </c>
      <c r="BD49">
        <v>8.33</v>
      </c>
      <c r="BE49">
        <v>6.76</v>
      </c>
      <c r="BF49">
        <v>1.93</v>
      </c>
      <c r="BG49">
        <v>3.86</v>
      </c>
      <c r="BH49">
        <v>5.61</v>
      </c>
      <c r="BI49">
        <v>6.76</v>
      </c>
      <c r="BJ49">
        <v>1.51</v>
      </c>
      <c r="BK49">
        <v>2.9</v>
      </c>
      <c r="BL49">
        <v>2.9</v>
      </c>
      <c r="BM49">
        <v>1.55</v>
      </c>
      <c r="BN49">
        <v>0</v>
      </c>
      <c r="BO49">
        <v>14.48</v>
      </c>
      <c r="BP49">
        <v>2.13</v>
      </c>
      <c r="BQ49">
        <v>4.2300000000000004</v>
      </c>
      <c r="BR49">
        <v>1.93</v>
      </c>
      <c r="BS49">
        <v>0.39</v>
      </c>
      <c r="BT49">
        <v>0</v>
      </c>
      <c r="BU49">
        <v>0</v>
      </c>
      <c r="BV49">
        <v>0</v>
      </c>
      <c r="BW49">
        <f t="shared" si="2"/>
        <v>65.27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9.2518209999999996</v>
      </c>
      <c r="K50">
        <v>429.59054800000001</v>
      </c>
      <c r="L50">
        <v>466.83529700000003</v>
      </c>
      <c r="M50">
        <v>88.807599999999994</v>
      </c>
      <c r="N50">
        <v>114.026062</v>
      </c>
      <c r="O50">
        <v>119.37442799999999</v>
      </c>
      <c r="P50">
        <v>128.505562</v>
      </c>
      <c r="Q50">
        <v>5.570843</v>
      </c>
      <c r="R50">
        <v>19.081181999999998</v>
      </c>
      <c r="S50">
        <v>13.227601999999999</v>
      </c>
      <c r="T50">
        <v>0</v>
      </c>
      <c r="U50">
        <v>404.23868099999999</v>
      </c>
      <c r="V50">
        <v>3.493903</v>
      </c>
      <c r="W50">
        <v>33.591774000000001</v>
      </c>
      <c r="X50">
        <v>142.150947</v>
      </c>
      <c r="Y50">
        <v>0</v>
      </c>
      <c r="Z50">
        <v>0</v>
      </c>
      <c r="AA50">
        <v>0</v>
      </c>
      <c r="AB50">
        <v>12.610099999999999</v>
      </c>
      <c r="AC50">
        <v>9.3420190000000005</v>
      </c>
      <c r="AD50">
        <v>17.597225999999999</v>
      </c>
      <c r="AE50">
        <v>47.721108000000001</v>
      </c>
      <c r="AF50">
        <v>0</v>
      </c>
      <c r="AG50">
        <v>11.855815</v>
      </c>
      <c r="AH50">
        <v>67.737707</v>
      </c>
      <c r="AI50">
        <v>0</v>
      </c>
      <c r="AJ50">
        <v>0</v>
      </c>
      <c r="AK50">
        <v>48.998627999999997</v>
      </c>
      <c r="AL50">
        <v>58.327286999999998</v>
      </c>
      <c r="AM50">
        <v>10.165285000000001</v>
      </c>
      <c r="AN50">
        <v>0.64631700000000003</v>
      </c>
      <c r="AO50">
        <v>8.0598690000000008</v>
      </c>
      <c r="AP50">
        <v>4.9461969999999997</v>
      </c>
      <c r="AQ50">
        <v>0</v>
      </c>
      <c r="AR50">
        <v>48.488950000000003</v>
      </c>
      <c r="AS50">
        <v>30.790544000000001</v>
      </c>
      <c r="AT50">
        <v>13.044677999999999</v>
      </c>
      <c r="AU50">
        <v>0</v>
      </c>
      <c r="AV50">
        <v>0</v>
      </c>
      <c r="AW50">
        <v>0</v>
      </c>
      <c r="AX50">
        <v>3.2241019999999998</v>
      </c>
      <c r="AY50">
        <v>0</v>
      </c>
      <c r="AZ50">
        <f t="shared" si="0"/>
        <v>65.27</v>
      </c>
      <c r="BA50">
        <f t="shared" si="1"/>
        <v>2436.572082000001</v>
      </c>
      <c r="BD50">
        <v>8.33</v>
      </c>
      <c r="BE50">
        <v>6.76</v>
      </c>
      <c r="BF50">
        <v>1.93</v>
      </c>
      <c r="BG50">
        <v>3.86</v>
      </c>
      <c r="BH50">
        <v>5.61</v>
      </c>
      <c r="BI50">
        <v>6.76</v>
      </c>
      <c r="BJ50">
        <v>1.51</v>
      </c>
      <c r="BK50">
        <v>2.9</v>
      </c>
      <c r="BL50">
        <v>2.9</v>
      </c>
      <c r="BM50">
        <v>1.55</v>
      </c>
      <c r="BN50">
        <v>0</v>
      </c>
      <c r="BO50">
        <v>14.48</v>
      </c>
      <c r="BP50">
        <v>2.13</v>
      </c>
      <c r="BQ50">
        <v>4.2300000000000004</v>
      </c>
      <c r="BR50">
        <v>1.93</v>
      </c>
      <c r="BS50">
        <v>0.39</v>
      </c>
      <c r="BT50">
        <v>0</v>
      </c>
      <c r="BU50">
        <v>0</v>
      </c>
      <c r="BV50">
        <v>0</v>
      </c>
      <c r="BW50">
        <f t="shared" si="2"/>
        <v>65.27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9.2518209999999996</v>
      </c>
      <c r="K51">
        <v>438.67295899999999</v>
      </c>
      <c r="L51">
        <v>601.97729700000002</v>
      </c>
      <c r="M51">
        <v>88.807599999999994</v>
      </c>
      <c r="N51">
        <v>114.026062</v>
      </c>
      <c r="O51">
        <v>119.37442799999999</v>
      </c>
      <c r="P51">
        <v>128.505562</v>
      </c>
      <c r="Q51">
        <v>8.801895</v>
      </c>
      <c r="R51">
        <v>27.773997999999999</v>
      </c>
      <c r="S51">
        <v>18.147254</v>
      </c>
      <c r="T51">
        <v>0</v>
      </c>
      <c r="U51">
        <v>404.23868099999999</v>
      </c>
      <c r="V51">
        <v>7.7140979999999999</v>
      </c>
      <c r="W51">
        <v>33.591774000000001</v>
      </c>
      <c r="X51">
        <v>142.150947</v>
      </c>
      <c r="Y51">
        <v>0</v>
      </c>
      <c r="Z51">
        <v>0</v>
      </c>
      <c r="AA51">
        <v>0</v>
      </c>
      <c r="AB51">
        <v>12.610099999999999</v>
      </c>
      <c r="AC51">
        <v>9.3420190000000005</v>
      </c>
      <c r="AD51">
        <v>17.597225999999999</v>
      </c>
      <c r="AE51">
        <v>47.721108000000001</v>
      </c>
      <c r="AF51">
        <v>0</v>
      </c>
      <c r="AG51">
        <v>11.855815</v>
      </c>
      <c r="AH51">
        <v>67.737707</v>
      </c>
      <c r="AI51">
        <v>0</v>
      </c>
      <c r="AJ51">
        <v>0</v>
      </c>
      <c r="AK51">
        <v>48.998627999999997</v>
      </c>
      <c r="AL51">
        <v>58.327286999999998</v>
      </c>
      <c r="AM51">
        <v>10.165285000000001</v>
      </c>
      <c r="AN51">
        <v>0.64631700000000003</v>
      </c>
      <c r="AO51">
        <v>7.5490320000000004</v>
      </c>
      <c r="AP51">
        <v>4.9461969999999997</v>
      </c>
      <c r="AQ51">
        <v>0</v>
      </c>
      <c r="AR51">
        <v>48.488950000000003</v>
      </c>
      <c r="AS51">
        <v>30.790544000000001</v>
      </c>
      <c r="AT51">
        <v>13.044677999999999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64.66</v>
      </c>
      <c r="BA51">
        <f t="shared" si="1"/>
        <v>2597.515269</v>
      </c>
      <c r="BD51">
        <v>7.72</v>
      </c>
      <c r="BE51">
        <v>6.76</v>
      </c>
      <c r="BF51">
        <v>1.93</v>
      </c>
      <c r="BG51">
        <v>3.86</v>
      </c>
      <c r="BH51">
        <v>5.61</v>
      </c>
      <c r="BI51">
        <v>6.76</v>
      </c>
      <c r="BJ51">
        <v>1.51</v>
      </c>
      <c r="BK51">
        <v>2.9</v>
      </c>
      <c r="BL51">
        <v>2.9</v>
      </c>
      <c r="BM51">
        <v>1.55</v>
      </c>
      <c r="BN51">
        <v>0</v>
      </c>
      <c r="BO51">
        <v>14.48</v>
      </c>
      <c r="BP51">
        <v>2.13</v>
      </c>
      <c r="BQ51">
        <v>4.2300000000000004</v>
      </c>
      <c r="BR51">
        <v>1.93</v>
      </c>
      <c r="BS51">
        <v>0.39</v>
      </c>
      <c r="BT51">
        <v>0</v>
      </c>
      <c r="BU51">
        <v>0</v>
      </c>
      <c r="BV51">
        <v>0</v>
      </c>
      <c r="BW51">
        <f t="shared" si="2"/>
        <v>64.66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9.2518209999999996</v>
      </c>
      <c r="K52">
        <v>438.67295899999999</v>
      </c>
      <c r="L52">
        <v>619.83052099999998</v>
      </c>
      <c r="M52">
        <v>88.807599999999994</v>
      </c>
      <c r="N52">
        <v>114.026062</v>
      </c>
      <c r="O52">
        <v>119.37442799999999</v>
      </c>
      <c r="P52">
        <v>128.505562</v>
      </c>
      <c r="Q52">
        <v>8.801895</v>
      </c>
      <c r="R52">
        <v>27.773997999999999</v>
      </c>
      <c r="S52">
        <v>18.147254</v>
      </c>
      <c r="T52">
        <v>0</v>
      </c>
      <c r="U52">
        <v>404.23868099999999</v>
      </c>
      <c r="V52">
        <v>7.7140979999999999</v>
      </c>
      <c r="W52">
        <v>33.591774000000001</v>
      </c>
      <c r="X52">
        <v>142.150947</v>
      </c>
      <c r="Y52">
        <v>0</v>
      </c>
      <c r="Z52">
        <v>0</v>
      </c>
      <c r="AA52">
        <v>0</v>
      </c>
      <c r="AB52">
        <v>12.610099999999999</v>
      </c>
      <c r="AC52">
        <v>9.3420190000000005</v>
      </c>
      <c r="AD52">
        <v>17.597225999999999</v>
      </c>
      <c r="AE52">
        <v>47.721108000000001</v>
      </c>
      <c r="AF52">
        <v>0</v>
      </c>
      <c r="AG52">
        <v>11.855815</v>
      </c>
      <c r="AH52">
        <v>67.737707</v>
      </c>
      <c r="AI52">
        <v>0</v>
      </c>
      <c r="AJ52">
        <v>0</v>
      </c>
      <c r="AK52">
        <v>48.998627999999997</v>
      </c>
      <c r="AL52">
        <v>58.327286999999998</v>
      </c>
      <c r="AM52">
        <v>10.165285000000001</v>
      </c>
      <c r="AN52">
        <v>0.64631700000000003</v>
      </c>
      <c r="AO52">
        <v>7.5490320000000004</v>
      </c>
      <c r="AP52">
        <v>4.9461969999999997</v>
      </c>
      <c r="AQ52">
        <v>0</v>
      </c>
      <c r="AR52">
        <v>48.488950000000003</v>
      </c>
      <c r="AS52">
        <v>30.790544000000001</v>
      </c>
      <c r="AT52">
        <v>13.044677999999999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64.66</v>
      </c>
      <c r="BA52">
        <f t="shared" si="1"/>
        <v>2615.3684930000004</v>
      </c>
      <c r="BD52">
        <v>7.72</v>
      </c>
      <c r="BE52">
        <v>6.76</v>
      </c>
      <c r="BF52">
        <v>1.93</v>
      </c>
      <c r="BG52">
        <v>3.86</v>
      </c>
      <c r="BH52">
        <v>5.61</v>
      </c>
      <c r="BI52">
        <v>6.76</v>
      </c>
      <c r="BJ52">
        <v>1.51</v>
      </c>
      <c r="BK52">
        <v>2.9</v>
      </c>
      <c r="BL52">
        <v>2.9</v>
      </c>
      <c r="BM52">
        <v>1.55</v>
      </c>
      <c r="BN52">
        <v>0</v>
      </c>
      <c r="BO52">
        <v>14.48</v>
      </c>
      <c r="BP52">
        <v>2.13</v>
      </c>
      <c r="BQ52">
        <v>4.2300000000000004</v>
      </c>
      <c r="BR52">
        <v>1.93</v>
      </c>
      <c r="BS52">
        <v>0.39</v>
      </c>
      <c r="BT52">
        <v>0</v>
      </c>
      <c r="BU52">
        <v>0</v>
      </c>
      <c r="BV52">
        <v>0</v>
      </c>
      <c r="BW52">
        <f t="shared" si="2"/>
        <v>64.66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9.2518209999999996</v>
      </c>
      <c r="K53">
        <v>438.67295899999999</v>
      </c>
      <c r="L53">
        <v>630.48569499999996</v>
      </c>
      <c r="M53">
        <v>88.807599999999994</v>
      </c>
      <c r="N53">
        <v>114.026062</v>
      </c>
      <c r="O53">
        <v>119.37442799999999</v>
      </c>
      <c r="P53">
        <v>128.505562</v>
      </c>
      <c r="Q53">
        <v>10.531423</v>
      </c>
      <c r="R53">
        <v>40.919164000000002</v>
      </c>
      <c r="S53">
        <v>25.474364000000001</v>
      </c>
      <c r="T53">
        <v>0</v>
      </c>
      <c r="U53">
        <v>404.23868099999999</v>
      </c>
      <c r="V53">
        <v>13.755525</v>
      </c>
      <c r="W53">
        <v>33.591774000000001</v>
      </c>
      <c r="X53">
        <v>142.150947</v>
      </c>
      <c r="Y53">
        <v>0</v>
      </c>
      <c r="Z53">
        <v>0</v>
      </c>
      <c r="AA53">
        <v>0</v>
      </c>
      <c r="AB53">
        <v>12.610099999999999</v>
      </c>
      <c r="AC53">
        <v>9.3420190000000005</v>
      </c>
      <c r="AD53">
        <v>17.597225999999999</v>
      </c>
      <c r="AE53">
        <v>47.721108000000001</v>
      </c>
      <c r="AF53">
        <v>0</v>
      </c>
      <c r="AG53">
        <v>11.855815</v>
      </c>
      <c r="AH53">
        <v>67.737707</v>
      </c>
      <c r="AI53">
        <v>0</v>
      </c>
      <c r="AJ53">
        <v>0</v>
      </c>
      <c r="AK53">
        <v>48.998627999999997</v>
      </c>
      <c r="AL53">
        <v>58.327286999999998</v>
      </c>
      <c r="AM53">
        <v>10.165285000000001</v>
      </c>
      <c r="AN53">
        <v>0.64631700000000003</v>
      </c>
      <c r="AO53">
        <v>7.5490320000000004</v>
      </c>
      <c r="AP53">
        <v>11.376253999999999</v>
      </c>
      <c r="AQ53">
        <v>1.216278</v>
      </c>
      <c r="AR53">
        <v>48.488950000000003</v>
      </c>
      <c r="AS53">
        <v>30.790544000000001</v>
      </c>
      <c r="AT53">
        <v>13.521922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64.66</v>
      </c>
      <c r="BA53">
        <f t="shared" si="1"/>
        <v>2662.3904769999995</v>
      </c>
      <c r="BD53">
        <v>7.72</v>
      </c>
      <c r="BE53">
        <v>6.76</v>
      </c>
      <c r="BF53">
        <v>1.93</v>
      </c>
      <c r="BG53">
        <v>3.86</v>
      </c>
      <c r="BH53">
        <v>5.61</v>
      </c>
      <c r="BI53">
        <v>6.76</v>
      </c>
      <c r="BJ53">
        <v>1.51</v>
      </c>
      <c r="BK53">
        <v>2.9</v>
      </c>
      <c r="BL53">
        <v>2.9</v>
      </c>
      <c r="BM53">
        <v>1.55</v>
      </c>
      <c r="BN53">
        <v>0</v>
      </c>
      <c r="BO53">
        <v>14.48</v>
      </c>
      <c r="BP53">
        <v>2.13</v>
      </c>
      <c r="BQ53">
        <v>4.2300000000000004</v>
      </c>
      <c r="BR53">
        <v>1.93</v>
      </c>
      <c r="BS53">
        <v>0.39</v>
      </c>
      <c r="BT53">
        <v>0</v>
      </c>
      <c r="BU53">
        <v>0</v>
      </c>
      <c r="BV53">
        <v>0</v>
      </c>
      <c r="BW53">
        <f t="shared" si="2"/>
        <v>64.66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9.2518209999999996</v>
      </c>
      <c r="K54">
        <v>438.67295899999999</v>
      </c>
      <c r="L54">
        <v>630.48569499999996</v>
      </c>
      <c r="M54">
        <v>88.807599999999994</v>
      </c>
      <c r="N54">
        <v>114.026062</v>
      </c>
      <c r="O54">
        <v>119.37442799999999</v>
      </c>
      <c r="P54">
        <v>128.505562</v>
      </c>
      <c r="Q54">
        <v>10.531423</v>
      </c>
      <c r="R54">
        <v>40.919164000000002</v>
      </c>
      <c r="S54">
        <v>25.474364000000001</v>
      </c>
      <c r="T54">
        <v>0</v>
      </c>
      <c r="U54">
        <v>404.23868099999999</v>
      </c>
      <c r="V54">
        <v>13.755525</v>
      </c>
      <c r="W54">
        <v>33.591774000000001</v>
      </c>
      <c r="X54">
        <v>142.150947</v>
      </c>
      <c r="Y54">
        <v>0</v>
      </c>
      <c r="Z54">
        <v>0</v>
      </c>
      <c r="AA54">
        <v>0</v>
      </c>
      <c r="AB54">
        <v>12.713039999999999</v>
      </c>
      <c r="AC54">
        <v>9.3420190000000005</v>
      </c>
      <c r="AD54">
        <v>17.597225999999999</v>
      </c>
      <c r="AE54">
        <v>47.721108000000001</v>
      </c>
      <c r="AF54">
        <v>0</v>
      </c>
      <c r="AG54">
        <v>11.855815</v>
      </c>
      <c r="AH54">
        <v>67.737707</v>
      </c>
      <c r="AI54">
        <v>0</v>
      </c>
      <c r="AJ54">
        <v>0</v>
      </c>
      <c r="AK54">
        <v>48.998627999999997</v>
      </c>
      <c r="AL54">
        <v>58.327286999999998</v>
      </c>
      <c r="AM54">
        <v>10.165285000000001</v>
      </c>
      <c r="AN54">
        <v>0.64631700000000003</v>
      </c>
      <c r="AO54">
        <v>7.5490320000000004</v>
      </c>
      <c r="AP54">
        <v>11.376253999999999</v>
      </c>
      <c r="AQ54">
        <v>7.6017380000000001</v>
      </c>
      <c r="AR54">
        <v>48.488950000000003</v>
      </c>
      <c r="AS54">
        <v>30.790544000000001</v>
      </c>
      <c r="AT54">
        <v>13.521922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64.66</v>
      </c>
      <c r="BA54">
        <f t="shared" si="1"/>
        <v>2668.8788769999992</v>
      </c>
      <c r="BD54">
        <v>7.72</v>
      </c>
      <c r="BE54">
        <v>6.76</v>
      </c>
      <c r="BF54">
        <v>1.93</v>
      </c>
      <c r="BG54">
        <v>3.86</v>
      </c>
      <c r="BH54">
        <v>5.61</v>
      </c>
      <c r="BI54">
        <v>6.76</v>
      </c>
      <c r="BJ54">
        <v>1.51</v>
      </c>
      <c r="BK54">
        <v>2.9</v>
      </c>
      <c r="BL54">
        <v>2.9</v>
      </c>
      <c r="BM54">
        <v>1.55</v>
      </c>
      <c r="BN54">
        <v>0</v>
      </c>
      <c r="BO54">
        <v>14.48</v>
      </c>
      <c r="BP54">
        <v>2.13</v>
      </c>
      <c r="BQ54">
        <v>4.2300000000000004</v>
      </c>
      <c r="BR54">
        <v>1.93</v>
      </c>
      <c r="BS54">
        <v>0.39</v>
      </c>
      <c r="BT54">
        <v>0</v>
      </c>
      <c r="BU54">
        <v>0</v>
      </c>
      <c r="BV54">
        <v>0</v>
      </c>
      <c r="BW54">
        <f t="shared" si="2"/>
        <v>64.66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9.2518209999999996</v>
      </c>
      <c r="K55">
        <v>438.67295899999999</v>
      </c>
      <c r="L55">
        <v>630.48569499999996</v>
      </c>
      <c r="M55">
        <v>88.807599999999994</v>
      </c>
      <c r="N55">
        <v>114.026062</v>
      </c>
      <c r="O55">
        <v>119.37442799999999</v>
      </c>
      <c r="P55">
        <v>128.505562</v>
      </c>
      <c r="Q55">
        <v>10.531423</v>
      </c>
      <c r="R55">
        <v>40.919164000000002</v>
      </c>
      <c r="S55">
        <v>25.474364000000001</v>
      </c>
      <c r="T55">
        <v>0</v>
      </c>
      <c r="U55">
        <v>404.23868099999999</v>
      </c>
      <c r="V55">
        <v>13.755525</v>
      </c>
      <c r="W55">
        <v>33.591774000000001</v>
      </c>
      <c r="X55">
        <v>142.150947</v>
      </c>
      <c r="Y55">
        <v>0</v>
      </c>
      <c r="Z55">
        <v>0</v>
      </c>
      <c r="AA55">
        <v>0</v>
      </c>
      <c r="AB55">
        <v>12.713039999999999</v>
      </c>
      <c r="AC55">
        <v>9.3420190000000005</v>
      </c>
      <c r="AD55">
        <v>17.597225999999999</v>
      </c>
      <c r="AE55">
        <v>47.721108000000001</v>
      </c>
      <c r="AF55">
        <v>8.5660720000000001</v>
      </c>
      <c r="AG55">
        <v>11.855815</v>
      </c>
      <c r="AH55">
        <v>67.737707</v>
      </c>
      <c r="AI55">
        <v>0</v>
      </c>
      <c r="AJ55">
        <v>0</v>
      </c>
      <c r="AK55">
        <v>48.998627999999997</v>
      </c>
      <c r="AL55">
        <v>58.327286999999998</v>
      </c>
      <c r="AM55">
        <v>10.165285000000001</v>
      </c>
      <c r="AN55">
        <v>0.64631700000000003</v>
      </c>
      <c r="AO55">
        <v>7.5206520000000001</v>
      </c>
      <c r="AP55">
        <v>3.4623379999999999</v>
      </c>
      <c r="AQ55">
        <v>15.203474999999999</v>
      </c>
      <c r="AR55">
        <v>48.488950000000003</v>
      </c>
      <c r="AS55">
        <v>30.790544000000001</v>
      </c>
      <c r="AT55">
        <v>13.521922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64.66</v>
      </c>
      <c r="BA55">
        <f t="shared" si="1"/>
        <v>2677.10439</v>
      </c>
      <c r="BD55">
        <v>7.72</v>
      </c>
      <c r="BE55">
        <v>6.76</v>
      </c>
      <c r="BF55">
        <v>1.93</v>
      </c>
      <c r="BG55">
        <v>3.86</v>
      </c>
      <c r="BH55">
        <v>5.61</v>
      </c>
      <c r="BI55">
        <v>6.76</v>
      </c>
      <c r="BJ55">
        <v>1.51</v>
      </c>
      <c r="BK55">
        <v>2.9</v>
      </c>
      <c r="BL55">
        <v>2.9</v>
      </c>
      <c r="BM55">
        <v>1.55</v>
      </c>
      <c r="BN55">
        <v>0</v>
      </c>
      <c r="BO55">
        <v>14.48</v>
      </c>
      <c r="BP55">
        <v>2.13</v>
      </c>
      <c r="BQ55">
        <v>4.2300000000000004</v>
      </c>
      <c r="BR55">
        <v>1.93</v>
      </c>
      <c r="BS55">
        <v>0.39</v>
      </c>
      <c r="BT55">
        <v>0</v>
      </c>
      <c r="BU55">
        <v>0</v>
      </c>
      <c r="BV55">
        <v>0</v>
      </c>
      <c r="BW55">
        <f t="shared" si="2"/>
        <v>64.66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9.2518209999999996</v>
      </c>
      <c r="K56">
        <v>438.67295899999999</v>
      </c>
      <c r="L56">
        <v>630.48569499999996</v>
      </c>
      <c r="M56">
        <v>88.807599999999994</v>
      </c>
      <c r="N56">
        <v>114.026062</v>
      </c>
      <c r="O56">
        <v>119.37442799999999</v>
      </c>
      <c r="P56">
        <v>128.505562</v>
      </c>
      <c r="Q56">
        <v>10.531423</v>
      </c>
      <c r="R56">
        <v>40.919164000000002</v>
      </c>
      <c r="S56">
        <v>25.474364000000001</v>
      </c>
      <c r="T56">
        <v>0</v>
      </c>
      <c r="U56">
        <v>404.23868099999999</v>
      </c>
      <c r="V56">
        <v>13.755525</v>
      </c>
      <c r="W56">
        <v>33.591774000000001</v>
      </c>
      <c r="X56">
        <v>142.150947</v>
      </c>
      <c r="Y56">
        <v>0</v>
      </c>
      <c r="Z56">
        <v>0</v>
      </c>
      <c r="AA56">
        <v>0</v>
      </c>
      <c r="AB56">
        <v>12.713039999999999</v>
      </c>
      <c r="AC56">
        <v>9.3420190000000005</v>
      </c>
      <c r="AD56">
        <v>17.597225999999999</v>
      </c>
      <c r="AE56">
        <v>47.721108000000001</v>
      </c>
      <c r="AF56">
        <v>8.5660720000000001</v>
      </c>
      <c r="AG56">
        <v>11.855815</v>
      </c>
      <c r="AH56">
        <v>67.737707</v>
      </c>
      <c r="AI56">
        <v>0</v>
      </c>
      <c r="AJ56">
        <v>0</v>
      </c>
      <c r="AK56">
        <v>48.998627999999997</v>
      </c>
      <c r="AL56">
        <v>58.327286999999998</v>
      </c>
      <c r="AM56">
        <v>10.165285000000001</v>
      </c>
      <c r="AN56">
        <v>0.64631700000000003</v>
      </c>
      <c r="AO56">
        <v>7.5206520000000001</v>
      </c>
      <c r="AP56">
        <v>3.4623379999999999</v>
      </c>
      <c r="AQ56">
        <v>15.203474999999999</v>
      </c>
      <c r="AR56">
        <v>48.488950000000003</v>
      </c>
      <c r="AS56">
        <v>30.790544000000001</v>
      </c>
      <c r="AT56">
        <v>13.521922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64.66</v>
      </c>
      <c r="BA56">
        <f t="shared" si="1"/>
        <v>2677.10439</v>
      </c>
      <c r="BD56">
        <v>7.72</v>
      </c>
      <c r="BE56">
        <v>6.76</v>
      </c>
      <c r="BF56">
        <v>1.93</v>
      </c>
      <c r="BG56">
        <v>3.86</v>
      </c>
      <c r="BH56">
        <v>5.61</v>
      </c>
      <c r="BI56">
        <v>6.76</v>
      </c>
      <c r="BJ56">
        <v>1.51</v>
      </c>
      <c r="BK56">
        <v>2.9</v>
      </c>
      <c r="BL56">
        <v>2.9</v>
      </c>
      <c r="BM56">
        <v>1.55</v>
      </c>
      <c r="BN56">
        <v>0</v>
      </c>
      <c r="BO56">
        <v>14.48</v>
      </c>
      <c r="BP56">
        <v>2.13</v>
      </c>
      <c r="BQ56">
        <v>4.2300000000000004</v>
      </c>
      <c r="BR56">
        <v>1.93</v>
      </c>
      <c r="BS56">
        <v>0.39</v>
      </c>
      <c r="BT56">
        <v>0</v>
      </c>
      <c r="BU56">
        <v>0</v>
      </c>
      <c r="BV56">
        <v>0</v>
      </c>
      <c r="BW56">
        <f t="shared" si="2"/>
        <v>64.66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9.2518209999999996</v>
      </c>
      <c r="K57">
        <v>438.67295899999999</v>
      </c>
      <c r="L57">
        <v>630.48569499999996</v>
      </c>
      <c r="M57">
        <v>88.807599999999994</v>
      </c>
      <c r="N57">
        <v>114.026062</v>
      </c>
      <c r="O57">
        <v>119.37442799999999</v>
      </c>
      <c r="P57">
        <v>128.505562</v>
      </c>
      <c r="Q57">
        <v>10.531423</v>
      </c>
      <c r="R57">
        <v>40.919164000000002</v>
      </c>
      <c r="S57">
        <v>25.474364000000001</v>
      </c>
      <c r="T57">
        <v>0</v>
      </c>
      <c r="U57">
        <v>380.08687500000002</v>
      </c>
      <c r="V57">
        <v>13.755525</v>
      </c>
      <c r="W57">
        <v>33.591774000000001</v>
      </c>
      <c r="X57">
        <v>142.150947</v>
      </c>
      <c r="Y57">
        <v>0</v>
      </c>
      <c r="Z57">
        <v>0</v>
      </c>
      <c r="AA57">
        <v>0</v>
      </c>
      <c r="AB57">
        <v>12.713039999999999</v>
      </c>
      <c r="AC57">
        <v>9.3420190000000005</v>
      </c>
      <c r="AD57">
        <v>17.597225999999999</v>
      </c>
      <c r="AE57">
        <v>47.721108000000001</v>
      </c>
      <c r="AF57">
        <v>8.5660720000000001</v>
      </c>
      <c r="AG57">
        <v>11.855815</v>
      </c>
      <c r="AH57">
        <v>67.737707</v>
      </c>
      <c r="AI57">
        <v>0</v>
      </c>
      <c r="AJ57">
        <v>0</v>
      </c>
      <c r="AK57">
        <v>48.998627999999997</v>
      </c>
      <c r="AL57">
        <v>58.327286999999998</v>
      </c>
      <c r="AM57">
        <v>10.165285000000001</v>
      </c>
      <c r="AN57">
        <v>0.64631700000000003</v>
      </c>
      <c r="AO57">
        <v>7.5206520000000001</v>
      </c>
      <c r="AP57">
        <v>3.4623379999999999</v>
      </c>
      <c r="AQ57">
        <v>15.203474999999999</v>
      </c>
      <c r="AR57">
        <v>48.488950000000003</v>
      </c>
      <c r="AS57">
        <v>30.790544000000001</v>
      </c>
      <c r="AT57">
        <v>13.521922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64.66</v>
      </c>
      <c r="BA57">
        <f t="shared" si="1"/>
        <v>2652.9525839999992</v>
      </c>
      <c r="BD57">
        <v>7.72</v>
      </c>
      <c r="BE57">
        <v>6.76</v>
      </c>
      <c r="BF57">
        <v>1.93</v>
      </c>
      <c r="BG57">
        <v>3.86</v>
      </c>
      <c r="BH57">
        <v>5.61</v>
      </c>
      <c r="BI57">
        <v>6.76</v>
      </c>
      <c r="BJ57">
        <v>1.51</v>
      </c>
      <c r="BK57">
        <v>2.9</v>
      </c>
      <c r="BL57">
        <v>2.9</v>
      </c>
      <c r="BM57">
        <v>1.55</v>
      </c>
      <c r="BN57">
        <v>0</v>
      </c>
      <c r="BO57">
        <v>14.48</v>
      </c>
      <c r="BP57">
        <v>2.13</v>
      </c>
      <c r="BQ57">
        <v>4.2300000000000004</v>
      </c>
      <c r="BR57">
        <v>1.93</v>
      </c>
      <c r="BS57">
        <v>0.39</v>
      </c>
      <c r="BT57">
        <v>0</v>
      </c>
      <c r="BU57">
        <v>0</v>
      </c>
      <c r="BV57">
        <v>0</v>
      </c>
      <c r="BW57">
        <f t="shared" si="2"/>
        <v>64.66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9.2518209999999996</v>
      </c>
      <c r="K58">
        <v>465.70135900000002</v>
      </c>
      <c r="L58">
        <v>630.48569499999996</v>
      </c>
      <c r="M58">
        <v>88.807599999999994</v>
      </c>
      <c r="N58">
        <v>114.026062</v>
      </c>
      <c r="O58">
        <v>119.37442799999999</v>
      </c>
      <c r="P58">
        <v>128.505562</v>
      </c>
      <c r="Q58">
        <v>10.531423</v>
      </c>
      <c r="R58">
        <v>40.919164000000002</v>
      </c>
      <c r="S58">
        <v>25.474364000000001</v>
      </c>
      <c r="T58">
        <v>0</v>
      </c>
      <c r="U58">
        <v>358.36762499999998</v>
      </c>
      <c r="V58">
        <v>13.755525</v>
      </c>
      <c r="W58">
        <v>33.591774000000001</v>
      </c>
      <c r="X58">
        <v>142.150947</v>
      </c>
      <c r="Y58">
        <v>0</v>
      </c>
      <c r="Z58">
        <v>0</v>
      </c>
      <c r="AA58">
        <v>0</v>
      </c>
      <c r="AB58">
        <v>12.713039999999999</v>
      </c>
      <c r="AC58">
        <v>9.3420190000000005</v>
      </c>
      <c r="AD58">
        <v>17.597225999999999</v>
      </c>
      <c r="AE58">
        <v>47.721108000000001</v>
      </c>
      <c r="AF58">
        <v>8.5660720000000001</v>
      </c>
      <c r="AG58">
        <v>11.855815</v>
      </c>
      <c r="AH58">
        <v>67.737707</v>
      </c>
      <c r="AI58">
        <v>0</v>
      </c>
      <c r="AJ58">
        <v>0</v>
      </c>
      <c r="AK58">
        <v>48.998627999999997</v>
      </c>
      <c r="AL58">
        <v>58.327286999999998</v>
      </c>
      <c r="AM58">
        <v>10.165285000000001</v>
      </c>
      <c r="AN58">
        <v>0.64631700000000003</v>
      </c>
      <c r="AO58">
        <v>7.5206520000000001</v>
      </c>
      <c r="AP58">
        <v>3.4623379999999999</v>
      </c>
      <c r="AQ58">
        <v>15.203474999999999</v>
      </c>
      <c r="AR58">
        <v>48.488950000000003</v>
      </c>
      <c r="AS58">
        <v>30.790544000000001</v>
      </c>
      <c r="AT58">
        <v>13.521922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64.66</v>
      </c>
      <c r="BA58">
        <f t="shared" si="1"/>
        <v>2658.2617340000002</v>
      </c>
      <c r="BD58">
        <v>7.72</v>
      </c>
      <c r="BE58">
        <v>6.76</v>
      </c>
      <c r="BF58">
        <v>1.93</v>
      </c>
      <c r="BG58">
        <v>3.86</v>
      </c>
      <c r="BH58">
        <v>5.61</v>
      </c>
      <c r="BI58">
        <v>6.76</v>
      </c>
      <c r="BJ58">
        <v>1.51</v>
      </c>
      <c r="BK58">
        <v>2.9</v>
      </c>
      <c r="BL58">
        <v>2.9</v>
      </c>
      <c r="BM58">
        <v>1.55</v>
      </c>
      <c r="BN58">
        <v>0</v>
      </c>
      <c r="BO58">
        <v>14.48</v>
      </c>
      <c r="BP58">
        <v>2.13</v>
      </c>
      <c r="BQ58">
        <v>4.2300000000000004</v>
      </c>
      <c r="BR58">
        <v>1.93</v>
      </c>
      <c r="BS58">
        <v>0.39</v>
      </c>
      <c r="BT58">
        <v>0</v>
      </c>
      <c r="BU58">
        <v>0</v>
      </c>
      <c r="BV58">
        <v>0</v>
      </c>
      <c r="BW58">
        <f t="shared" si="2"/>
        <v>64.66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9.2518209999999996</v>
      </c>
      <c r="K59">
        <v>485.00735900000001</v>
      </c>
      <c r="L59">
        <v>630.48569499999996</v>
      </c>
      <c r="M59">
        <v>88.807599999999994</v>
      </c>
      <c r="N59">
        <v>114.026062</v>
      </c>
      <c r="O59">
        <v>119.37442799999999</v>
      </c>
      <c r="P59">
        <v>128.505562</v>
      </c>
      <c r="Q59">
        <v>10.531423</v>
      </c>
      <c r="R59">
        <v>40.919164000000002</v>
      </c>
      <c r="S59">
        <v>25.474364000000001</v>
      </c>
      <c r="T59">
        <v>0</v>
      </c>
      <c r="U59">
        <v>336.865568</v>
      </c>
      <c r="V59">
        <v>13.755525</v>
      </c>
      <c r="W59">
        <v>33.591774000000001</v>
      </c>
      <c r="X59">
        <v>142.150947</v>
      </c>
      <c r="Y59">
        <v>0</v>
      </c>
      <c r="Z59">
        <v>0</v>
      </c>
      <c r="AA59">
        <v>0</v>
      </c>
      <c r="AB59">
        <v>12.713039999999999</v>
      </c>
      <c r="AC59">
        <v>9.3420190000000005</v>
      </c>
      <c r="AD59">
        <v>17.597225999999999</v>
      </c>
      <c r="AE59">
        <v>47.721108000000001</v>
      </c>
      <c r="AF59">
        <v>8.5660720000000001</v>
      </c>
      <c r="AG59">
        <v>11.855815</v>
      </c>
      <c r="AH59">
        <v>90.316942999999995</v>
      </c>
      <c r="AI59">
        <v>0</v>
      </c>
      <c r="AJ59">
        <v>0</v>
      </c>
      <c r="AK59">
        <v>48.998627999999997</v>
      </c>
      <c r="AL59">
        <v>45.988822999999996</v>
      </c>
      <c r="AM59">
        <v>10.165285000000001</v>
      </c>
      <c r="AN59">
        <v>0.64631700000000003</v>
      </c>
      <c r="AO59">
        <v>7.5206520000000001</v>
      </c>
      <c r="AP59">
        <v>3.4623379999999999</v>
      </c>
      <c r="AQ59">
        <v>15.203474999999999</v>
      </c>
      <c r="AR59">
        <v>48.488950000000003</v>
      </c>
      <c r="AS59">
        <v>30.790544000000001</v>
      </c>
      <c r="AT59">
        <v>13.521922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74.62</v>
      </c>
      <c r="BA59">
        <f t="shared" si="1"/>
        <v>2676.2664489999993</v>
      </c>
      <c r="BD59">
        <v>15.49</v>
      </c>
      <c r="BE59">
        <v>6.76</v>
      </c>
      <c r="BF59">
        <v>1.93</v>
      </c>
      <c r="BG59">
        <v>3.86</v>
      </c>
      <c r="BH59">
        <v>5.61</v>
      </c>
      <c r="BI59">
        <v>6.76</v>
      </c>
      <c r="BJ59">
        <v>1.51</v>
      </c>
      <c r="BK59">
        <v>4.57</v>
      </c>
      <c r="BL59">
        <v>2.9</v>
      </c>
      <c r="BM59">
        <v>1.55</v>
      </c>
      <c r="BN59">
        <v>0</v>
      </c>
      <c r="BO59">
        <v>14.83</v>
      </c>
      <c r="BP59">
        <v>2.2999999999999998</v>
      </c>
      <c r="BQ59">
        <v>4.2300000000000004</v>
      </c>
      <c r="BR59">
        <v>1.93</v>
      </c>
      <c r="BS59">
        <v>0.39</v>
      </c>
      <c r="BT59">
        <v>0</v>
      </c>
      <c r="BU59">
        <v>0</v>
      </c>
      <c r="BV59">
        <v>0</v>
      </c>
      <c r="BW59">
        <f t="shared" si="2"/>
        <v>74.62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9.2518209999999996</v>
      </c>
      <c r="K60">
        <v>515.89695900000004</v>
      </c>
      <c r="L60">
        <v>630.48569499999996</v>
      </c>
      <c r="M60">
        <v>88.807599999999994</v>
      </c>
      <c r="N60">
        <v>114.026062</v>
      </c>
      <c r="O60">
        <v>119.37442799999999</v>
      </c>
      <c r="P60">
        <v>128.505562</v>
      </c>
      <c r="Q60">
        <v>10.531423</v>
      </c>
      <c r="R60">
        <v>40.919164000000002</v>
      </c>
      <c r="S60">
        <v>25.474364000000001</v>
      </c>
      <c r="T60">
        <v>0</v>
      </c>
      <c r="U60">
        <v>336.865568</v>
      </c>
      <c r="V60">
        <v>13.755525</v>
      </c>
      <c r="W60">
        <v>33.591774000000001</v>
      </c>
      <c r="X60">
        <v>142.150947</v>
      </c>
      <c r="Y60">
        <v>0</v>
      </c>
      <c r="Z60">
        <v>0</v>
      </c>
      <c r="AA60">
        <v>0</v>
      </c>
      <c r="AB60">
        <v>12.713039999999999</v>
      </c>
      <c r="AC60">
        <v>9.3420190000000005</v>
      </c>
      <c r="AD60">
        <v>17.597225999999999</v>
      </c>
      <c r="AE60">
        <v>47.721108000000001</v>
      </c>
      <c r="AF60">
        <v>8.5660720000000001</v>
      </c>
      <c r="AG60">
        <v>11.855815</v>
      </c>
      <c r="AH60">
        <v>90.316942999999995</v>
      </c>
      <c r="AI60">
        <v>0</v>
      </c>
      <c r="AJ60">
        <v>0</v>
      </c>
      <c r="AK60">
        <v>48.998627999999997</v>
      </c>
      <c r="AL60">
        <v>45.988822999999996</v>
      </c>
      <c r="AM60">
        <v>5.09551</v>
      </c>
      <c r="AN60">
        <v>0.64631700000000003</v>
      </c>
      <c r="AO60">
        <v>7.5206520000000001</v>
      </c>
      <c r="AP60">
        <v>3.4623379999999999</v>
      </c>
      <c r="AQ60">
        <v>15.203474999999999</v>
      </c>
      <c r="AR60">
        <v>48.488950000000003</v>
      </c>
      <c r="AS60">
        <v>30.790544000000001</v>
      </c>
      <c r="AT60">
        <v>13.521922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74.62</v>
      </c>
      <c r="BA60">
        <f t="shared" si="1"/>
        <v>2702.0862739999998</v>
      </c>
      <c r="BD60">
        <v>15.49</v>
      </c>
      <c r="BE60">
        <v>6.76</v>
      </c>
      <c r="BF60">
        <v>1.93</v>
      </c>
      <c r="BG60">
        <v>3.86</v>
      </c>
      <c r="BH60">
        <v>5.61</v>
      </c>
      <c r="BI60">
        <v>6.76</v>
      </c>
      <c r="BJ60">
        <v>1.51</v>
      </c>
      <c r="BK60">
        <v>4.57</v>
      </c>
      <c r="BL60">
        <v>2.9</v>
      </c>
      <c r="BM60">
        <v>1.55</v>
      </c>
      <c r="BN60">
        <v>0</v>
      </c>
      <c r="BO60">
        <v>14.83</v>
      </c>
      <c r="BP60">
        <v>2.2999999999999998</v>
      </c>
      <c r="BQ60">
        <v>4.2300000000000004</v>
      </c>
      <c r="BR60">
        <v>1.93</v>
      </c>
      <c r="BS60">
        <v>0.39</v>
      </c>
      <c r="BT60">
        <v>0</v>
      </c>
      <c r="BU60">
        <v>0</v>
      </c>
      <c r="BV60">
        <v>0</v>
      </c>
      <c r="BW60">
        <f t="shared" si="2"/>
        <v>74.62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9.2518209999999996</v>
      </c>
      <c r="K61">
        <v>538.09885899999995</v>
      </c>
      <c r="L61">
        <v>630.48569499999996</v>
      </c>
      <c r="M61">
        <v>88.807599999999994</v>
      </c>
      <c r="N61">
        <v>114.026062</v>
      </c>
      <c r="O61">
        <v>119.37442799999999</v>
      </c>
      <c r="P61">
        <v>128.505562</v>
      </c>
      <c r="Q61">
        <v>10.531423</v>
      </c>
      <c r="R61">
        <v>40.919164000000002</v>
      </c>
      <c r="S61">
        <v>25.474364000000001</v>
      </c>
      <c r="T61">
        <v>0</v>
      </c>
      <c r="U61">
        <v>336.865568</v>
      </c>
      <c r="V61">
        <v>13.755525</v>
      </c>
      <c r="W61">
        <v>33.591774000000001</v>
      </c>
      <c r="X61">
        <v>142.150947</v>
      </c>
      <c r="Y61">
        <v>0</v>
      </c>
      <c r="Z61">
        <v>6.3263829999999999</v>
      </c>
      <c r="AA61">
        <v>0</v>
      </c>
      <c r="AB61">
        <v>12.713039999999999</v>
      </c>
      <c r="AC61">
        <v>9.3420190000000005</v>
      </c>
      <c r="AD61">
        <v>17.597225999999999</v>
      </c>
      <c r="AE61">
        <v>47.721108000000001</v>
      </c>
      <c r="AF61">
        <v>8.5660720000000001</v>
      </c>
      <c r="AG61">
        <v>11.855815</v>
      </c>
      <c r="AH61">
        <v>90.316942999999995</v>
      </c>
      <c r="AI61">
        <v>0</v>
      </c>
      <c r="AJ61">
        <v>0</v>
      </c>
      <c r="AK61">
        <v>48.998627999999997</v>
      </c>
      <c r="AL61">
        <v>45.988822999999996</v>
      </c>
      <c r="AM61">
        <v>5.09551</v>
      </c>
      <c r="AN61">
        <v>0.64631700000000003</v>
      </c>
      <c r="AO61">
        <v>7.5206520000000001</v>
      </c>
      <c r="AP61">
        <v>9.8923939999999995</v>
      </c>
      <c r="AQ61">
        <v>15.203474999999999</v>
      </c>
      <c r="AR61">
        <v>48.488950000000003</v>
      </c>
      <c r="AS61">
        <v>30.790544000000001</v>
      </c>
      <c r="AT61">
        <v>13.521922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74.67</v>
      </c>
      <c r="BA61">
        <f t="shared" si="1"/>
        <v>2737.0946129999998</v>
      </c>
      <c r="BD61">
        <v>15.49</v>
      </c>
      <c r="BE61">
        <v>6.76</v>
      </c>
      <c r="BF61">
        <v>1.93</v>
      </c>
      <c r="BG61">
        <v>3.86</v>
      </c>
      <c r="BH61">
        <v>5.61</v>
      </c>
      <c r="BI61">
        <v>6.76</v>
      </c>
      <c r="BJ61">
        <v>1.51</v>
      </c>
      <c r="BK61">
        <v>4.62</v>
      </c>
      <c r="BL61">
        <v>2.9</v>
      </c>
      <c r="BM61">
        <v>1.55</v>
      </c>
      <c r="BN61">
        <v>0</v>
      </c>
      <c r="BO61">
        <v>14.83</v>
      </c>
      <c r="BP61">
        <v>2.2999999999999998</v>
      </c>
      <c r="BQ61">
        <v>4.2300000000000004</v>
      </c>
      <c r="BR61">
        <v>1.93</v>
      </c>
      <c r="BS61">
        <v>0.39</v>
      </c>
      <c r="BT61">
        <v>0</v>
      </c>
      <c r="BU61">
        <v>0</v>
      </c>
      <c r="BV61">
        <v>0</v>
      </c>
      <c r="BW61">
        <f t="shared" si="2"/>
        <v>74.67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9.2518209999999996</v>
      </c>
      <c r="K62">
        <v>596.98215900000002</v>
      </c>
      <c r="L62">
        <v>630.48569499999996</v>
      </c>
      <c r="M62">
        <v>88.807599999999994</v>
      </c>
      <c r="N62">
        <v>114.026062</v>
      </c>
      <c r="O62">
        <v>119.37442799999999</v>
      </c>
      <c r="P62">
        <v>128.505562</v>
      </c>
      <c r="Q62">
        <v>10.531423</v>
      </c>
      <c r="R62">
        <v>40.919164000000002</v>
      </c>
      <c r="S62">
        <v>25.474364000000001</v>
      </c>
      <c r="T62">
        <v>0</v>
      </c>
      <c r="U62">
        <v>336.865568</v>
      </c>
      <c r="V62">
        <v>13.755525</v>
      </c>
      <c r="W62">
        <v>33.591774000000001</v>
      </c>
      <c r="X62">
        <v>142.150947</v>
      </c>
      <c r="Y62">
        <v>0</v>
      </c>
      <c r="Z62">
        <v>6.3263829999999999</v>
      </c>
      <c r="AA62">
        <v>0</v>
      </c>
      <c r="AB62">
        <v>12.713039999999999</v>
      </c>
      <c r="AC62">
        <v>9.3420190000000005</v>
      </c>
      <c r="AD62">
        <v>17.597225999999999</v>
      </c>
      <c r="AE62">
        <v>47.721108000000001</v>
      </c>
      <c r="AF62">
        <v>8.5660720000000001</v>
      </c>
      <c r="AG62">
        <v>11.855815</v>
      </c>
      <c r="AH62">
        <v>109.696692</v>
      </c>
      <c r="AI62">
        <v>0</v>
      </c>
      <c r="AJ62">
        <v>0</v>
      </c>
      <c r="AK62">
        <v>48.998627999999997</v>
      </c>
      <c r="AL62">
        <v>45.988822999999996</v>
      </c>
      <c r="AM62">
        <v>5.09551</v>
      </c>
      <c r="AN62">
        <v>0.64631700000000003</v>
      </c>
      <c r="AO62">
        <v>7.5206520000000001</v>
      </c>
      <c r="AP62">
        <v>9.8923939999999995</v>
      </c>
      <c r="AQ62">
        <v>18.973936999999999</v>
      </c>
      <c r="AR62">
        <v>48.488950000000003</v>
      </c>
      <c r="AS62">
        <v>30.790544000000001</v>
      </c>
      <c r="AT62">
        <v>13.521922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74.63</v>
      </c>
      <c r="BA62">
        <f t="shared" si="1"/>
        <v>2819.0881240000008</v>
      </c>
      <c r="BD62">
        <v>15.49</v>
      </c>
      <c r="BE62">
        <v>6.76</v>
      </c>
      <c r="BF62">
        <v>1.93</v>
      </c>
      <c r="BG62">
        <v>3.86</v>
      </c>
      <c r="BH62">
        <v>5.61</v>
      </c>
      <c r="BI62">
        <v>6.76</v>
      </c>
      <c r="BJ62">
        <v>1.51</v>
      </c>
      <c r="BK62">
        <v>4.58</v>
      </c>
      <c r="BL62">
        <v>2.9</v>
      </c>
      <c r="BM62">
        <v>1.55</v>
      </c>
      <c r="BN62">
        <v>0</v>
      </c>
      <c r="BO62">
        <v>14.83</v>
      </c>
      <c r="BP62">
        <v>2.2999999999999998</v>
      </c>
      <c r="BQ62">
        <v>4.2300000000000004</v>
      </c>
      <c r="BR62">
        <v>1.93</v>
      </c>
      <c r="BS62">
        <v>0.39</v>
      </c>
      <c r="BT62">
        <v>0</v>
      </c>
      <c r="BU62">
        <v>0</v>
      </c>
      <c r="BV62">
        <v>0</v>
      </c>
      <c r="BW62">
        <f t="shared" si="2"/>
        <v>74.63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9.2518209999999996</v>
      </c>
      <c r="K63">
        <v>646.21245899999997</v>
      </c>
      <c r="L63">
        <v>630.48569499999996</v>
      </c>
      <c r="M63">
        <v>88.807599999999994</v>
      </c>
      <c r="N63">
        <v>114.026062</v>
      </c>
      <c r="O63">
        <v>119.37442799999999</v>
      </c>
      <c r="P63">
        <v>128.505562</v>
      </c>
      <c r="Q63">
        <v>10.531423</v>
      </c>
      <c r="R63">
        <v>40.919164000000002</v>
      </c>
      <c r="S63">
        <v>25.474364000000001</v>
      </c>
      <c r="T63">
        <v>0</v>
      </c>
      <c r="U63">
        <v>336.865568</v>
      </c>
      <c r="V63">
        <v>13.755525</v>
      </c>
      <c r="W63">
        <v>33.591774000000001</v>
      </c>
      <c r="X63">
        <v>142.150947</v>
      </c>
      <c r="Y63">
        <v>0</v>
      </c>
      <c r="Z63">
        <v>6.3263829999999999</v>
      </c>
      <c r="AA63">
        <v>0</v>
      </c>
      <c r="AB63">
        <v>12.713039999999999</v>
      </c>
      <c r="AC63">
        <v>9.3420190000000005</v>
      </c>
      <c r="AD63">
        <v>17.597225999999999</v>
      </c>
      <c r="AE63">
        <v>47.721108000000001</v>
      </c>
      <c r="AF63">
        <v>8.5660720000000001</v>
      </c>
      <c r="AG63">
        <v>11.855815</v>
      </c>
      <c r="AH63">
        <v>112.896179</v>
      </c>
      <c r="AI63">
        <v>0</v>
      </c>
      <c r="AJ63">
        <v>0</v>
      </c>
      <c r="AK63">
        <v>48.998627999999997</v>
      </c>
      <c r="AL63">
        <v>45.988822999999996</v>
      </c>
      <c r="AM63">
        <v>5.09551</v>
      </c>
      <c r="AN63">
        <v>0.64631700000000003</v>
      </c>
      <c r="AO63">
        <v>7.5206520000000001</v>
      </c>
      <c r="AP63">
        <v>3.4623379999999999</v>
      </c>
      <c r="AQ63">
        <v>22.805212000000001</v>
      </c>
      <c r="AR63">
        <v>48.488950000000003</v>
      </c>
      <c r="AS63">
        <v>30.790544000000001</v>
      </c>
      <c r="AT63">
        <v>13.521922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74.63</v>
      </c>
      <c r="BA63">
        <f t="shared" si="1"/>
        <v>2868.9191300000007</v>
      </c>
      <c r="BD63">
        <v>15.49</v>
      </c>
      <c r="BE63">
        <v>6.76</v>
      </c>
      <c r="BF63">
        <v>1.93</v>
      </c>
      <c r="BG63">
        <v>3.86</v>
      </c>
      <c r="BH63">
        <v>5.61</v>
      </c>
      <c r="BI63">
        <v>6.76</v>
      </c>
      <c r="BJ63">
        <v>1.51</v>
      </c>
      <c r="BK63">
        <v>4.58</v>
      </c>
      <c r="BL63">
        <v>2.9</v>
      </c>
      <c r="BM63">
        <v>1.55</v>
      </c>
      <c r="BN63">
        <v>0</v>
      </c>
      <c r="BO63">
        <v>14.83</v>
      </c>
      <c r="BP63">
        <v>2.2999999999999998</v>
      </c>
      <c r="BQ63">
        <v>4.2300000000000004</v>
      </c>
      <c r="BR63">
        <v>1.93</v>
      </c>
      <c r="BS63">
        <v>0.39</v>
      </c>
      <c r="BT63">
        <v>0</v>
      </c>
      <c r="BU63">
        <v>0</v>
      </c>
      <c r="BV63">
        <v>0</v>
      </c>
      <c r="BW63">
        <f t="shared" si="2"/>
        <v>74.63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9.2518209999999996</v>
      </c>
      <c r="K64">
        <v>624.01055899999994</v>
      </c>
      <c r="L64">
        <v>630.48569499999996</v>
      </c>
      <c r="M64">
        <v>88.807599999999994</v>
      </c>
      <c r="N64">
        <v>114.026062</v>
      </c>
      <c r="O64">
        <v>119.37442799999999</v>
      </c>
      <c r="P64">
        <v>128.505562</v>
      </c>
      <c r="Q64">
        <v>10.531423</v>
      </c>
      <c r="R64">
        <v>40.919164000000002</v>
      </c>
      <c r="S64">
        <v>25.474364000000001</v>
      </c>
      <c r="T64">
        <v>0</v>
      </c>
      <c r="U64">
        <v>336.865568</v>
      </c>
      <c r="V64">
        <v>13.755525</v>
      </c>
      <c r="W64">
        <v>33.591774000000001</v>
      </c>
      <c r="X64">
        <v>142.150947</v>
      </c>
      <c r="Y64">
        <v>0</v>
      </c>
      <c r="Z64">
        <v>6.3263829999999999</v>
      </c>
      <c r="AA64">
        <v>0</v>
      </c>
      <c r="AB64">
        <v>12.713039999999999</v>
      </c>
      <c r="AC64">
        <v>9.3420190000000005</v>
      </c>
      <c r="AD64">
        <v>17.597225999999999</v>
      </c>
      <c r="AE64">
        <v>47.721108000000001</v>
      </c>
      <c r="AF64">
        <v>8.5660720000000001</v>
      </c>
      <c r="AG64">
        <v>11.855815</v>
      </c>
      <c r="AH64">
        <v>112.896179</v>
      </c>
      <c r="AI64">
        <v>0</v>
      </c>
      <c r="AJ64">
        <v>0</v>
      </c>
      <c r="AK64">
        <v>48.998627999999997</v>
      </c>
      <c r="AL64">
        <v>45.988822999999996</v>
      </c>
      <c r="AM64">
        <v>5.09551</v>
      </c>
      <c r="AN64">
        <v>0.64631700000000003</v>
      </c>
      <c r="AO64">
        <v>7.5206520000000001</v>
      </c>
      <c r="AP64">
        <v>3.4623379999999999</v>
      </c>
      <c r="AQ64">
        <v>22.805212000000001</v>
      </c>
      <c r="AR64">
        <v>48.488950000000003</v>
      </c>
      <c r="AS64">
        <v>30.790544000000001</v>
      </c>
      <c r="AT64">
        <v>13.521922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74.63</v>
      </c>
      <c r="BA64">
        <f t="shared" si="1"/>
        <v>2846.7172300000007</v>
      </c>
      <c r="BD64">
        <v>15.49</v>
      </c>
      <c r="BE64">
        <v>6.76</v>
      </c>
      <c r="BF64">
        <v>1.93</v>
      </c>
      <c r="BG64">
        <v>3.86</v>
      </c>
      <c r="BH64">
        <v>5.61</v>
      </c>
      <c r="BI64">
        <v>6.76</v>
      </c>
      <c r="BJ64">
        <v>1.51</v>
      </c>
      <c r="BK64">
        <v>4.58</v>
      </c>
      <c r="BL64">
        <v>2.9</v>
      </c>
      <c r="BM64">
        <v>1.55</v>
      </c>
      <c r="BN64">
        <v>0</v>
      </c>
      <c r="BO64">
        <v>14.83</v>
      </c>
      <c r="BP64">
        <v>2.2999999999999998</v>
      </c>
      <c r="BQ64">
        <v>4.2300000000000004</v>
      </c>
      <c r="BR64">
        <v>1.93</v>
      </c>
      <c r="BS64">
        <v>0.39</v>
      </c>
      <c r="BT64">
        <v>0</v>
      </c>
      <c r="BU64">
        <v>0</v>
      </c>
      <c r="BV64">
        <v>0</v>
      </c>
      <c r="BW64">
        <f t="shared" si="2"/>
        <v>74.63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9.2518209999999996</v>
      </c>
      <c r="K65">
        <v>592.15565900000001</v>
      </c>
      <c r="L65">
        <v>630.48569499999996</v>
      </c>
      <c r="M65">
        <v>88.807599999999994</v>
      </c>
      <c r="N65">
        <v>114.026062</v>
      </c>
      <c r="O65">
        <v>119.37442799999999</v>
      </c>
      <c r="P65">
        <v>128.505562</v>
      </c>
      <c r="Q65">
        <v>10.531423</v>
      </c>
      <c r="R65">
        <v>40.919164000000002</v>
      </c>
      <c r="S65">
        <v>25.474364000000001</v>
      </c>
      <c r="T65">
        <v>0</v>
      </c>
      <c r="U65">
        <v>336.865568</v>
      </c>
      <c r="V65">
        <v>13.755525</v>
      </c>
      <c r="W65">
        <v>33.591774000000001</v>
      </c>
      <c r="X65">
        <v>142.150947</v>
      </c>
      <c r="Y65">
        <v>0</v>
      </c>
      <c r="Z65">
        <v>6.3263829999999999</v>
      </c>
      <c r="AA65">
        <v>0</v>
      </c>
      <c r="AB65">
        <v>12.713039999999999</v>
      </c>
      <c r="AC65">
        <v>9.3420190000000005</v>
      </c>
      <c r="AD65">
        <v>17.597225999999999</v>
      </c>
      <c r="AE65">
        <v>47.721108000000001</v>
      </c>
      <c r="AF65">
        <v>8.5660720000000001</v>
      </c>
      <c r="AG65">
        <v>11.855815</v>
      </c>
      <c r="AH65">
        <v>112.896179</v>
      </c>
      <c r="AI65">
        <v>0</v>
      </c>
      <c r="AJ65">
        <v>0</v>
      </c>
      <c r="AK65">
        <v>48.998627999999997</v>
      </c>
      <c r="AL65">
        <v>45.988822999999996</v>
      </c>
      <c r="AM65">
        <v>5.09551</v>
      </c>
      <c r="AN65">
        <v>0.64631700000000003</v>
      </c>
      <c r="AO65">
        <v>7.5206520000000001</v>
      </c>
      <c r="AP65">
        <v>3.4623379999999999</v>
      </c>
      <c r="AQ65">
        <v>22.805212000000001</v>
      </c>
      <c r="AR65">
        <v>48.488950000000003</v>
      </c>
      <c r="AS65">
        <v>30.790544000000001</v>
      </c>
      <c r="AT65">
        <v>13.521922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74.63</v>
      </c>
      <c r="BA65">
        <f t="shared" si="1"/>
        <v>2814.8623300000004</v>
      </c>
      <c r="BD65">
        <v>15.49</v>
      </c>
      <c r="BE65">
        <v>6.76</v>
      </c>
      <c r="BF65">
        <v>1.93</v>
      </c>
      <c r="BG65">
        <v>3.86</v>
      </c>
      <c r="BH65">
        <v>5.61</v>
      </c>
      <c r="BI65">
        <v>6.76</v>
      </c>
      <c r="BJ65">
        <v>1.51</v>
      </c>
      <c r="BK65">
        <v>4.58</v>
      </c>
      <c r="BL65">
        <v>2.9</v>
      </c>
      <c r="BM65">
        <v>1.55</v>
      </c>
      <c r="BN65">
        <v>0</v>
      </c>
      <c r="BO65">
        <v>14.83</v>
      </c>
      <c r="BP65">
        <v>2.2999999999999998</v>
      </c>
      <c r="BQ65">
        <v>4.2300000000000004</v>
      </c>
      <c r="BR65">
        <v>1.93</v>
      </c>
      <c r="BS65">
        <v>0.39</v>
      </c>
      <c r="BT65">
        <v>0</v>
      </c>
      <c r="BU65">
        <v>0</v>
      </c>
      <c r="BV65">
        <v>0</v>
      </c>
      <c r="BW65">
        <f t="shared" si="2"/>
        <v>74.63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9.2518209999999996</v>
      </c>
      <c r="K66">
        <v>598.91275900000005</v>
      </c>
      <c r="L66">
        <v>630.48569499999996</v>
      </c>
      <c r="M66">
        <v>88.807599999999994</v>
      </c>
      <c r="N66">
        <v>114.026062</v>
      </c>
      <c r="O66">
        <v>119.37442799999999</v>
      </c>
      <c r="P66">
        <v>128.505562</v>
      </c>
      <c r="Q66">
        <v>10.531423</v>
      </c>
      <c r="R66">
        <v>40.919164000000002</v>
      </c>
      <c r="S66">
        <v>25.474364000000001</v>
      </c>
      <c r="T66">
        <v>0</v>
      </c>
      <c r="U66">
        <v>336.865568</v>
      </c>
      <c r="V66">
        <v>13.755525</v>
      </c>
      <c r="W66">
        <v>33.591774000000001</v>
      </c>
      <c r="X66">
        <v>142.150947</v>
      </c>
      <c r="Y66">
        <v>0</v>
      </c>
      <c r="Z66">
        <v>6.3263829999999999</v>
      </c>
      <c r="AA66">
        <v>0</v>
      </c>
      <c r="AB66">
        <v>12.713039999999999</v>
      </c>
      <c r="AC66">
        <v>9.3420190000000005</v>
      </c>
      <c r="AD66">
        <v>17.597225999999999</v>
      </c>
      <c r="AE66">
        <v>47.721108000000001</v>
      </c>
      <c r="AF66">
        <v>8.5660720000000001</v>
      </c>
      <c r="AG66">
        <v>11.855815</v>
      </c>
      <c r="AH66">
        <v>112.896179</v>
      </c>
      <c r="AI66">
        <v>0</v>
      </c>
      <c r="AJ66">
        <v>0</v>
      </c>
      <c r="AK66">
        <v>48.998627999999997</v>
      </c>
      <c r="AL66">
        <v>45.988822999999996</v>
      </c>
      <c r="AM66">
        <v>5.09551</v>
      </c>
      <c r="AN66">
        <v>0.64631700000000003</v>
      </c>
      <c r="AO66">
        <v>7.5206520000000001</v>
      </c>
      <c r="AP66">
        <v>3.4623379999999999</v>
      </c>
      <c r="AQ66">
        <v>22.805212000000001</v>
      </c>
      <c r="AR66">
        <v>48.488950000000003</v>
      </c>
      <c r="AS66">
        <v>30.790544000000001</v>
      </c>
      <c r="AT66">
        <v>13.521922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74.63</v>
      </c>
      <c r="BA66">
        <f t="shared" si="1"/>
        <v>2821.6194300000006</v>
      </c>
      <c r="BD66">
        <v>15.49</v>
      </c>
      <c r="BE66">
        <v>6.76</v>
      </c>
      <c r="BF66">
        <v>1.93</v>
      </c>
      <c r="BG66">
        <v>3.86</v>
      </c>
      <c r="BH66">
        <v>5.61</v>
      </c>
      <c r="BI66">
        <v>6.76</v>
      </c>
      <c r="BJ66">
        <v>1.51</v>
      </c>
      <c r="BK66">
        <v>4.58</v>
      </c>
      <c r="BL66">
        <v>2.9</v>
      </c>
      <c r="BM66">
        <v>1.55</v>
      </c>
      <c r="BN66">
        <v>0</v>
      </c>
      <c r="BO66">
        <v>14.83</v>
      </c>
      <c r="BP66">
        <v>2.2999999999999998</v>
      </c>
      <c r="BQ66">
        <v>4.2300000000000004</v>
      </c>
      <c r="BR66">
        <v>1.93</v>
      </c>
      <c r="BS66">
        <v>0.39</v>
      </c>
      <c r="BT66">
        <v>0</v>
      </c>
      <c r="BU66">
        <v>0</v>
      </c>
      <c r="BV66">
        <v>0</v>
      </c>
      <c r="BW66">
        <f t="shared" si="2"/>
        <v>74.63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7.0756490000000003</v>
      </c>
      <c r="H67">
        <v>0</v>
      </c>
      <c r="I67">
        <v>0</v>
      </c>
      <c r="J67">
        <v>9.2518209999999996</v>
      </c>
      <c r="K67">
        <v>607.600459</v>
      </c>
      <c r="L67">
        <v>630.48569499999996</v>
      </c>
      <c r="M67">
        <v>88.807599999999994</v>
      </c>
      <c r="N67">
        <v>114.026062</v>
      </c>
      <c r="O67">
        <v>119.37442799999999</v>
      </c>
      <c r="P67">
        <v>128.505562</v>
      </c>
      <c r="Q67">
        <v>10.531423</v>
      </c>
      <c r="R67">
        <v>40.919164000000002</v>
      </c>
      <c r="S67">
        <v>25.474364000000001</v>
      </c>
      <c r="T67">
        <v>0</v>
      </c>
      <c r="U67">
        <v>336.865568</v>
      </c>
      <c r="V67">
        <v>13.755525</v>
      </c>
      <c r="W67">
        <v>33.591774000000001</v>
      </c>
      <c r="X67">
        <v>142.150947</v>
      </c>
      <c r="Y67">
        <v>0</v>
      </c>
      <c r="Z67">
        <v>6.3263829999999999</v>
      </c>
      <c r="AA67">
        <v>12.582686000000001</v>
      </c>
      <c r="AB67">
        <v>12.713039999999999</v>
      </c>
      <c r="AC67">
        <v>9.3420190000000005</v>
      </c>
      <c r="AD67">
        <v>17.597225999999999</v>
      </c>
      <c r="AE67">
        <v>47.721108000000001</v>
      </c>
      <c r="AF67">
        <v>8.5660720000000001</v>
      </c>
      <c r="AG67">
        <v>11.855815</v>
      </c>
      <c r="AH67">
        <v>112.896179</v>
      </c>
      <c r="AI67">
        <v>0</v>
      </c>
      <c r="AJ67">
        <v>0</v>
      </c>
      <c r="AK67">
        <v>48.998627999999997</v>
      </c>
      <c r="AL67">
        <v>45.988822999999996</v>
      </c>
      <c r="AM67">
        <v>5.09551</v>
      </c>
      <c r="AN67">
        <v>0.64631700000000003</v>
      </c>
      <c r="AO67">
        <v>8.0598690000000008</v>
      </c>
      <c r="AP67">
        <v>3.5859930000000002</v>
      </c>
      <c r="AQ67">
        <v>22.805212000000001</v>
      </c>
      <c r="AR67">
        <v>48.488950000000003</v>
      </c>
      <c r="AS67">
        <v>30.790544000000001</v>
      </c>
      <c r="AT67">
        <v>13.521922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74.63</v>
      </c>
      <c r="BA67">
        <f t="shared" si="1"/>
        <v>2850.628337000001</v>
      </c>
      <c r="BD67">
        <v>15.49</v>
      </c>
      <c r="BE67">
        <v>6.76</v>
      </c>
      <c r="BF67">
        <v>1.93</v>
      </c>
      <c r="BG67">
        <v>3.86</v>
      </c>
      <c r="BH67">
        <v>5.61</v>
      </c>
      <c r="BI67">
        <v>6.76</v>
      </c>
      <c r="BJ67">
        <v>1.51</v>
      </c>
      <c r="BK67">
        <v>4.58</v>
      </c>
      <c r="BL67">
        <v>2.9</v>
      </c>
      <c r="BM67">
        <v>1.55</v>
      </c>
      <c r="BN67">
        <v>0</v>
      </c>
      <c r="BO67">
        <v>14.83</v>
      </c>
      <c r="BP67">
        <v>2.2999999999999998</v>
      </c>
      <c r="BQ67">
        <v>4.2300000000000004</v>
      </c>
      <c r="BR67">
        <v>1.93</v>
      </c>
      <c r="BS67">
        <v>0.39</v>
      </c>
      <c r="BT67">
        <v>0</v>
      </c>
      <c r="BU67">
        <v>0</v>
      </c>
      <c r="BV67">
        <v>0</v>
      </c>
      <c r="BW67">
        <f t="shared" si="2"/>
        <v>74.63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7.0756490000000003</v>
      </c>
      <c r="H68">
        <v>0</v>
      </c>
      <c r="I68">
        <v>0</v>
      </c>
      <c r="J68">
        <v>9.2518209999999996</v>
      </c>
      <c r="K68">
        <v>566.09255900000005</v>
      </c>
      <c r="L68">
        <v>630.48569499999996</v>
      </c>
      <c r="M68">
        <v>88.807599999999994</v>
      </c>
      <c r="N68">
        <v>114.026062</v>
      </c>
      <c r="O68">
        <v>119.37442799999999</v>
      </c>
      <c r="P68">
        <v>128.505562</v>
      </c>
      <c r="Q68">
        <v>10.531423</v>
      </c>
      <c r="R68">
        <v>40.919164000000002</v>
      </c>
      <c r="S68">
        <v>25.474364000000001</v>
      </c>
      <c r="T68">
        <v>0</v>
      </c>
      <c r="U68">
        <v>336.865568</v>
      </c>
      <c r="V68">
        <v>13.755525</v>
      </c>
      <c r="W68">
        <v>33.591774000000001</v>
      </c>
      <c r="X68">
        <v>142.150947</v>
      </c>
      <c r="Y68">
        <v>0</v>
      </c>
      <c r="Z68">
        <v>6.3263829999999999</v>
      </c>
      <c r="AA68">
        <v>12.735203</v>
      </c>
      <c r="AB68">
        <v>12.713039999999999</v>
      </c>
      <c r="AC68">
        <v>9.3420190000000005</v>
      </c>
      <c r="AD68">
        <v>17.597225999999999</v>
      </c>
      <c r="AE68">
        <v>47.721108000000001</v>
      </c>
      <c r="AF68">
        <v>8.5660720000000001</v>
      </c>
      <c r="AG68">
        <v>11.855815</v>
      </c>
      <c r="AH68">
        <v>112.896179</v>
      </c>
      <c r="AI68">
        <v>0</v>
      </c>
      <c r="AJ68">
        <v>0</v>
      </c>
      <c r="AK68">
        <v>48.998627999999997</v>
      </c>
      <c r="AL68">
        <v>45.988822999999996</v>
      </c>
      <c r="AM68">
        <v>5.09551</v>
      </c>
      <c r="AN68">
        <v>0.64631700000000003</v>
      </c>
      <c r="AO68">
        <v>8.0598690000000008</v>
      </c>
      <c r="AP68">
        <v>3.5859930000000002</v>
      </c>
      <c r="AQ68">
        <v>22.805212000000001</v>
      </c>
      <c r="AR68">
        <v>48.488950000000003</v>
      </c>
      <c r="AS68">
        <v>30.790544000000001</v>
      </c>
      <c r="AT68">
        <v>13.521922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74.63</v>
      </c>
      <c r="BA68">
        <f t="shared" ref="BA68:BA99" si="4">SUM(B68:AZ68)</f>
        <v>2809.2729540000009</v>
      </c>
      <c r="BD68">
        <v>15.49</v>
      </c>
      <c r="BE68">
        <v>6.76</v>
      </c>
      <c r="BF68">
        <v>1.93</v>
      </c>
      <c r="BG68">
        <v>3.86</v>
      </c>
      <c r="BH68">
        <v>5.61</v>
      </c>
      <c r="BI68">
        <v>6.76</v>
      </c>
      <c r="BJ68">
        <v>1.51</v>
      </c>
      <c r="BK68">
        <v>4.58</v>
      </c>
      <c r="BL68">
        <v>2.9</v>
      </c>
      <c r="BM68">
        <v>1.55</v>
      </c>
      <c r="BN68">
        <v>0</v>
      </c>
      <c r="BO68">
        <v>14.83</v>
      </c>
      <c r="BP68">
        <v>2.2999999999999998</v>
      </c>
      <c r="BQ68">
        <v>4.2300000000000004</v>
      </c>
      <c r="BR68">
        <v>1.93</v>
      </c>
      <c r="BS68">
        <v>0.39</v>
      </c>
      <c r="BT68">
        <v>0</v>
      </c>
      <c r="BU68">
        <v>0</v>
      </c>
      <c r="BV68">
        <v>0</v>
      </c>
      <c r="BW68">
        <f t="shared" ref="BW68:BW98" si="5">SUM(BD68:BV68)</f>
        <v>74.63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7.0756490000000003</v>
      </c>
      <c r="H69">
        <v>0</v>
      </c>
      <c r="I69">
        <v>0</v>
      </c>
      <c r="J69">
        <v>9.2518209999999996</v>
      </c>
      <c r="K69">
        <v>520.72345900000005</v>
      </c>
      <c r="L69">
        <v>630.48569499999996</v>
      </c>
      <c r="M69">
        <v>88.807599999999994</v>
      </c>
      <c r="N69">
        <v>114.026062</v>
      </c>
      <c r="O69">
        <v>119.37442799999999</v>
      </c>
      <c r="P69">
        <v>128.505562</v>
      </c>
      <c r="Q69">
        <v>10.531423</v>
      </c>
      <c r="R69">
        <v>40.919164000000002</v>
      </c>
      <c r="S69">
        <v>25.474364000000001</v>
      </c>
      <c r="T69">
        <v>0</v>
      </c>
      <c r="U69">
        <v>336.865568</v>
      </c>
      <c r="V69">
        <v>13.755525</v>
      </c>
      <c r="W69">
        <v>33.591774000000001</v>
      </c>
      <c r="X69">
        <v>142.150947</v>
      </c>
      <c r="Y69">
        <v>0</v>
      </c>
      <c r="Z69">
        <v>6.3263829999999999</v>
      </c>
      <c r="AA69">
        <v>12.735203</v>
      </c>
      <c r="AB69">
        <v>12.713039999999999</v>
      </c>
      <c r="AC69">
        <v>9.3420190000000005</v>
      </c>
      <c r="AD69">
        <v>17.597225999999999</v>
      </c>
      <c r="AE69">
        <v>47.721108000000001</v>
      </c>
      <c r="AF69">
        <v>8.5660720000000001</v>
      </c>
      <c r="AG69">
        <v>11.855815</v>
      </c>
      <c r="AH69">
        <v>114.541629</v>
      </c>
      <c r="AI69">
        <v>0</v>
      </c>
      <c r="AJ69">
        <v>0</v>
      </c>
      <c r="AK69">
        <v>48.998627999999997</v>
      </c>
      <c r="AL69">
        <v>45.988822999999996</v>
      </c>
      <c r="AM69">
        <v>5.09551</v>
      </c>
      <c r="AN69">
        <v>0.64631700000000003</v>
      </c>
      <c r="AO69">
        <v>8.0598690000000008</v>
      </c>
      <c r="AP69">
        <v>4.2042679999999999</v>
      </c>
      <c r="AQ69">
        <v>22.805212000000001</v>
      </c>
      <c r="AR69">
        <v>48.488950000000003</v>
      </c>
      <c r="AS69">
        <v>30.790544000000001</v>
      </c>
      <c r="AT69">
        <v>13.521922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72.849999999999994</v>
      </c>
      <c r="BA69">
        <f t="shared" si="4"/>
        <v>2764.3875790000006</v>
      </c>
      <c r="BD69">
        <v>15.49</v>
      </c>
      <c r="BE69">
        <v>6.76</v>
      </c>
      <c r="BF69">
        <v>1.93</v>
      </c>
      <c r="BG69">
        <v>3.86</v>
      </c>
      <c r="BH69">
        <v>5.61</v>
      </c>
      <c r="BI69">
        <v>6.76</v>
      </c>
      <c r="BJ69">
        <v>1.51</v>
      </c>
      <c r="BK69">
        <v>4.58</v>
      </c>
      <c r="BL69">
        <v>2.9</v>
      </c>
      <c r="BM69">
        <v>1.55</v>
      </c>
      <c r="BN69">
        <v>0</v>
      </c>
      <c r="BO69">
        <v>13.05</v>
      </c>
      <c r="BP69">
        <v>2.2999999999999998</v>
      </c>
      <c r="BQ69">
        <v>4.2300000000000004</v>
      </c>
      <c r="BR69">
        <v>1.93</v>
      </c>
      <c r="BS69">
        <v>0.39</v>
      </c>
      <c r="BT69">
        <v>0</v>
      </c>
      <c r="BU69">
        <v>0</v>
      </c>
      <c r="BV69">
        <v>0</v>
      </c>
      <c r="BW69">
        <f t="shared" si="5"/>
        <v>72.849999999999994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7.0756490000000003</v>
      </c>
      <c r="H70">
        <v>0</v>
      </c>
      <c r="I70">
        <v>0</v>
      </c>
      <c r="J70">
        <v>9.2518209999999996</v>
      </c>
      <c r="K70">
        <v>530.37645899999995</v>
      </c>
      <c r="L70">
        <v>630.48569499999996</v>
      </c>
      <c r="M70">
        <v>88.807599999999994</v>
      </c>
      <c r="N70">
        <v>114.026062</v>
      </c>
      <c r="O70">
        <v>119.37442799999999</v>
      </c>
      <c r="P70">
        <v>128.505562</v>
      </c>
      <c r="Q70">
        <v>10.531423</v>
      </c>
      <c r="R70">
        <v>40.919164000000002</v>
      </c>
      <c r="S70">
        <v>25.474364000000001</v>
      </c>
      <c r="T70">
        <v>0</v>
      </c>
      <c r="U70">
        <v>336.865568</v>
      </c>
      <c r="V70">
        <v>13.755525</v>
      </c>
      <c r="W70">
        <v>33.591774000000001</v>
      </c>
      <c r="X70">
        <v>142.150947</v>
      </c>
      <c r="Y70">
        <v>0</v>
      </c>
      <c r="Z70">
        <v>6.3263829999999999</v>
      </c>
      <c r="AA70">
        <v>12.735203</v>
      </c>
      <c r="AB70">
        <v>12.713039999999999</v>
      </c>
      <c r="AC70">
        <v>9.3420190000000005</v>
      </c>
      <c r="AD70">
        <v>17.597225999999999</v>
      </c>
      <c r="AE70">
        <v>47.721108000000001</v>
      </c>
      <c r="AF70">
        <v>8.5660720000000001</v>
      </c>
      <c r="AG70">
        <v>11.855815</v>
      </c>
      <c r="AH70">
        <v>114.541629</v>
      </c>
      <c r="AI70">
        <v>0</v>
      </c>
      <c r="AJ70">
        <v>0</v>
      </c>
      <c r="AK70">
        <v>48.998627999999997</v>
      </c>
      <c r="AL70">
        <v>45.988822999999996</v>
      </c>
      <c r="AM70">
        <v>5.09551</v>
      </c>
      <c r="AN70">
        <v>0.64631700000000003</v>
      </c>
      <c r="AO70">
        <v>8.0598690000000008</v>
      </c>
      <c r="AP70">
        <v>4.2042679999999999</v>
      </c>
      <c r="AQ70">
        <v>22.805212000000001</v>
      </c>
      <c r="AR70">
        <v>48.488950000000003</v>
      </c>
      <c r="AS70">
        <v>30.790544000000001</v>
      </c>
      <c r="AT70">
        <v>13.521922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72.849999999999994</v>
      </c>
      <c r="BA70">
        <f t="shared" si="4"/>
        <v>2774.0405790000004</v>
      </c>
      <c r="BD70">
        <v>15.49</v>
      </c>
      <c r="BE70">
        <v>6.76</v>
      </c>
      <c r="BF70">
        <v>1.93</v>
      </c>
      <c r="BG70">
        <v>3.86</v>
      </c>
      <c r="BH70">
        <v>5.61</v>
      </c>
      <c r="BI70">
        <v>6.76</v>
      </c>
      <c r="BJ70">
        <v>1.51</v>
      </c>
      <c r="BK70">
        <v>4.58</v>
      </c>
      <c r="BL70">
        <v>2.9</v>
      </c>
      <c r="BM70">
        <v>1.55</v>
      </c>
      <c r="BN70">
        <v>0</v>
      </c>
      <c r="BO70">
        <v>13.05</v>
      </c>
      <c r="BP70">
        <v>2.2999999999999998</v>
      </c>
      <c r="BQ70">
        <v>4.2300000000000004</v>
      </c>
      <c r="BR70">
        <v>1.93</v>
      </c>
      <c r="BS70">
        <v>0.39</v>
      </c>
      <c r="BT70">
        <v>0</v>
      </c>
      <c r="BU70">
        <v>0</v>
      </c>
      <c r="BV70">
        <v>0</v>
      </c>
      <c r="BW70">
        <f t="shared" si="5"/>
        <v>72.849999999999994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9.2518209999999996</v>
      </c>
      <c r="K71">
        <v>568.02315899999996</v>
      </c>
      <c r="L71">
        <v>630.48569499999996</v>
      </c>
      <c r="M71">
        <v>88.807599999999994</v>
      </c>
      <c r="N71">
        <v>114.026062</v>
      </c>
      <c r="O71">
        <v>119.37442799999999</v>
      </c>
      <c r="P71">
        <v>128.505562</v>
      </c>
      <c r="Q71">
        <v>10.531423</v>
      </c>
      <c r="R71">
        <v>40.919164000000002</v>
      </c>
      <c r="S71">
        <v>25.474364000000001</v>
      </c>
      <c r="T71">
        <v>0</v>
      </c>
      <c r="U71">
        <v>336.865568</v>
      </c>
      <c r="V71">
        <v>13.755525</v>
      </c>
      <c r="W71">
        <v>33.591774000000001</v>
      </c>
      <c r="X71">
        <v>142.150947</v>
      </c>
      <c r="Y71">
        <v>0</v>
      </c>
      <c r="Z71">
        <v>6.3263829999999999</v>
      </c>
      <c r="AA71">
        <v>12.735203</v>
      </c>
      <c r="AB71">
        <v>12.713039999999999</v>
      </c>
      <c r="AC71">
        <v>9.3420190000000005</v>
      </c>
      <c r="AD71">
        <v>17.597225999999999</v>
      </c>
      <c r="AE71">
        <v>47.721108000000001</v>
      </c>
      <c r="AF71">
        <v>8.5660720000000001</v>
      </c>
      <c r="AG71">
        <v>11.855815</v>
      </c>
      <c r="AH71">
        <v>135.475415</v>
      </c>
      <c r="AI71">
        <v>0</v>
      </c>
      <c r="AJ71">
        <v>0</v>
      </c>
      <c r="AK71">
        <v>48.998627999999997</v>
      </c>
      <c r="AL71">
        <v>45.988822999999996</v>
      </c>
      <c r="AM71">
        <v>5.09551</v>
      </c>
      <c r="AN71">
        <v>0.64631700000000003</v>
      </c>
      <c r="AO71">
        <v>7.3787529999999997</v>
      </c>
      <c r="AP71">
        <v>4.2042679999999999</v>
      </c>
      <c r="AQ71">
        <v>22.805212000000001</v>
      </c>
      <c r="AR71">
        <v>48.488950000000003</v>
      </c>
      <c r="AS71">
        <v>30.790544000000001</v>
      </c>
      <c r="AT71">
        <v>12.666252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73.179999999999993</v>
      </c>
      <c r="BA71">
        <f t="shared" si="4"/>
        <v>2824.3386300000006</v>
      </c>
      <c r="BD71">
        <v>15.49</v>
      </c>
      <c r="BE71">
        <v>6.76</v>
      </c>
      <c r="BF71">
        <v>1.93</v>
      </c>
      <c r="BG71">
        <v>3.86</v>
      </c>
      <c r="BH71">
        <v>5.61</v>
      </c>
      <c r="BI71">
        <v>6.76</v>
      </c>
      <c r="BJ71">
        <v>1.51</v>
      </c>
      <c r="BK71">
        <v>4.58</v>
      </c>
      <c r="BL71">
        <v>2.9</v>
      </c>
      <c r="BM71">
        <v>1.55</v>
      </c>
      <c r="BN71">
        <v>0</v>
      </c>
      <c r="BO71">
        <v>13.38</v>
      </c>
      <c r="BP71">
        <v>2.2999999999999998</v>
      </c>
      <c r="BQ71">
        <v>4.2300000000000004</v>
      </c>
      <c r="BR71">
        <v>1.93</v>
      </c>
      <c r="BS71">
        <v>0.39</v>
      </c>
      <c r="BT71">
        <v>0</v>
      </c>
      <c r="BU71">
        <v>0</v>
      </c>
      <c r="BV71">
        <v>0</v>
      </c>
      <c r="BW71">
        <f t="shared" si="5"/>
        <v>73.179999999999993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9.2518209999999996</v>
      </c>
      <c r="K72">
        <v>549.68245899999999</v>
      </c>
      <c r="L72">
        <v>630.48569499999996</v>
      </c>
      <c r="M72">
        <v>88.807599999999994</v>
      </c>
      <c r="N72">
        <v>114.026062</v>
      </c>
      <c r="O72">
        <v>119.37442799999999</v>
      </c>
      <c r="P72">
        <v>128.505562</v>
      </c>
      <c r="Q72">
        <v>10.531423</v>
      </c>
      <c r="R72">
        <v>40.919164000000002</v>
      </c>
      <c r="S72">
        <v>25.474364000000001</v>
      </c>
      <c r="T72">
        <v>0</v>
      </c>
      <c r="U72">
        <v>336.865568</v>
      </c>
      <c r="V72">
        <v>13.755525</v>
      </c>
      <c r="W72">
        <v>33.591774000000001</v>
      </c>
      <c r="X72">
        <v>142.150947</v>
      </c>
      <c r="Y72">
        <v>0</v>
      </c>
      <c r="Z72">
        <v>6.3263829999999999</v>
      </c>
      <c r="AA72">
        <v>27.123694</v>
      </c>
      <c r="AB72">
        <v>12.713039999999999</v>
      </c>
      <c r="AC72">
        <v>9.3420190000000005</v>
      </c>
      <c r="AD72">
        <v>17.597225999999999</v>
      </c>
      <c r="AE72">
        <v>47.721108000000001</v>
      </c>
      <c r="AF72">
        <v>8.5660720000000001</v>
      </c>
      <c r="AG72">
        <v>11.855815</v>
      </c>
      <c r="AH72">
        <v>135.475415</v>
      </c>
      <c r="AI72">
        <v>0</v>
      </c>
      <c r="AJ72">
        <v>0</v>
      </c>
      <c r="AK72">
        <v>48.998627999999997</v>
      </c>
      <c r="AL72">
        <v>45.988822999999996</v>
      </c>
      <c r="AM72">
        <v>5.09551</v>
      </c>
      <c r="AN72">
        <v>0.64631700000000003</v>
      </c>
      <c r="AO72">
        <v>7.3787529999999997</v>
      </c>
      <c r="AP72">
        <v>4.2042679999999999</v>
      </c>
      <c r="AQ72">
        <v>22.805212000000001</v>
      </c>
      <c r="AR72">
        <v>48.488950000000003</v>
      </c>
      <c r="AS72">
        <v>30.790544000000001</v>
      </c>
      <c r="AT72">
        <v>13.521922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73.179999999999993</v>
      </c>
      <c r="BA72">
        <f t="shared" si="4"/>
        <v>2821.2420910000001</v>
      </c>
      <c r="BD72">
        <v>15.49</v>
      </c>
      <c r="BE72">
        <v>6.76</v>
      </c>
      <c r="BF72">
        <v>1.93</v>
      </c>
      <c r="BG72">
        <v>3.86</v>
      </c>
      <c r="BH72">
        <v>5.61</v>
      </c>
      <c r="BI72">
        <v>6.76</v>
      </c>
      <c r="BJ72">
        <v>1.51</v>
      </c>
      <c r="BK72">
        <v>4.58</v>
      </c>
      <c r="BL72">
        <v>2.9</v>
      </c>
      <c r="BM72">
        <v>1.55</v>
      </c>
      <c r="BN72">
        <v>0</v>
      </c>
      <c r="BO72">
        <v>13.38</v>
      </c>
      <c r="BP72">
        <v>2.2999999999999998</v>
      </c>
      <c r="BQ72">
        <v>4.2300000000000004</v>
      </c>
      <c r="BR72">
        <v>1.93</v>
      </c>
      <c r="BS72">
        <v>0.39</v>
      </c>
      <c r="BT72">
        <v>0</v>
      </c>
      <c r="BU72">
        <v>0</v>
      </c>
      <c r="BV72">
        <v>0</v>
      </c>
      <c r="BW72">
        <f t="shared" si="5"/>
        <v>73.179999999999993</v>
      </c>
    </row>
    <row r="73" spans="1:75">
      <c r="A73" t="s">
        <v>115</v>
      </c>
      <c r="B73">
        <v>0</v>
      </c>
      <c r="C73">
        <v>0</v>
      </c>
      <c r="D73">
        <v>2.181578</v>
      </c>
      <c r="E73">
        <v>0</v>
      </c>
      <c r="F73">
        <v>0</v>
      </c>
      <c r="G73">
        <v>0</v>
      </c>
      <c r="H73">
        <v>0</v>
      </c>
      <c r="I73">
        <v>0</v>
      </c>
      <c r="J73">
        <v>9.2518209999999996</v>
      </c>
      <c r="K73">
        <v>470.161045</v>
      </c>
      <c r="L73">
        <v>630.48569499999996</v>
      </c>
      <c r="M73">
        <v>88.807599999999994</v>
      </c>
      <c r="N73">
        <v>114.026062</v>
      </c>
      <c r="O73">
        <v>119.37442799999999</v>
      </c>
      <c r="P73">
        <v>128.505562</v>
      </c>
      <c r="Q73">
        <v>10.531423</v>
      </c>
      <c r="R73">
        <v>40.919164000000002</v>
      </c>
      <c r="S73">
        <v>25.474364000000001</v>
      </c>
      <c r="T73">
        <v>0</v>
      </c>
      <c r="U73">
        <v>336.865568</v>
      </c>
      <c r="V73">
        <v>13.755525</v>
      </c>
      <c r="W73">
        <v>33.591774000000001</v>
      </c>
      <c r="X73">
        <v>142.150947</v>
      </c>
      <c r="Y73">
        <v>0</v>
      </c>
      <c r="Z73">
        <v>6.3263829999999999</v>
      </c>
      <c r="AA73">
        <v>27.123694</v>
      </c>
      <c r="AB73">
        <v>12.713039999999999</v>
      </c>
      <c r="AC73">
        <v>9.3420190000000005</v>
      </c>
      <c r="AD73">
        <v>17.597225999999999</v>
      </c>
      <c r="AE73">
        <v>47.721108000000001</v>
      </c>
      <c r="AF73">
        <v>8.5660720000000001</v>
      </c>
      <c r="AG73">
        <v>11.855815</v>
      </c>
      <c r="AH73">
        <v>135.475415</v>
      </c>
      <c r="AI73">
        <v>0</v>
      </c>
      <c r="AJ73">
        <v>0</v>
      </c>
      <c r="AK73">
        <v>48.998627999999997</v>
      </c>
      <c r="AL73">
        <v>45.988822999999996</v>
      </c>
      <c r="AM73">
        <v>5.09551</v>
      </c>
      <c r="AN73">
        <v>0.64631700000000003</v>
      </c>
      <c r="AO73">
        <v>7.3787529999999997</v>
      </c>
      <c r="AP73">
        <v>9.3977749999999993</v>
      </c>
      <c r="AQ73">
        <v>15.203474999999999</v>
      </c>
      <c r="AR73">
        <v>48.488950000000003</v>
      </c>
      <c r="AS73">
        <v>30.790544000000001</v>
      </c>
      <c r="AT73">
        <v>13.521922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73.42</v>
      </c>
      <c r="BA73">
        <f t="shared" si="4"/>
        <v>2741.7340249999997</v>
      </c>
      <c r="BD73">
        <v>15.49</v>
      </c>
      <c r="BE73">
        <v>6.76</v>
      </c>
      <c r="BF73">
        <v>1.93</v>
      </c>
      <c r="BG73">
        <v>3.86</v>
      </c>
      <c r="BH73">
        <v>5.61</v>
      </c>
      <c r="BI73">
        <v>6.76</v>
      </c>
      <c r="BJ73">
        <v>1.51</v>
      </c>
      <c r="BK73">
        <v>4.58</v>
      </c>
      <c r="BL73">
        <v>2.9</v>
      </c>
      <c r="BM73">
        <v>1.55</v>
      </c>
      <c r="BN73">
        <v>0</v>
      </c>
      <c r="BO73">
        <v>13.62</v>
      </c>
      <c r="BP73">
        <v>2.2999999999999998</v>
      </c>
      <c r="BQ73">
        <v>4.2300000000000004</v>
      </c>
      <c r="BR73">
        <v>1.93</v>
      </c>
      <c r="BS73">
        <v>0.39</v>
      </c>
      <c r="BT73">
        <v>0</v>
      </c>
      <c r="BU73">
        <v>0</v>
      </c>
      <c r="BV73">
        <v>0</v>
      </c>
      <c r="BW73">
        <f t="shared" si="5"/>
        <v>73.42</v>
      </c>
    </row>
    <row r="74" spans="1:75">
      <c r="A74" t="s">
        <v>116</v>
      </c>
      <c r="B74">
        <v>0</v>
      </c>
      <c r="C74">
        <v>0</v>
      </c>
      <c r="D74">
        <v>2.0271300000000001</v>
      </c>
      <c r="E74">
        <v>0</v>
      </c>
      <c r="F74">
        <v>0</v>
      </c>
      <c r="G74">
        <v>0</v>
      </c>
      <c r="H74">
        <v>0</v>
      </c>
      <c r="I74">
        <v>0</v>
      </c>
      <c r="J74">
        <v>9.2518209999999996</v>
      </c>
      <c r="K74">
        <v>493.48269299999998</v>
      </c>
      <c r="L74">
        <v>630.48569499999996</v>
      </c>
      <c r="M74">
        <v>88.807599999999994</v>
      </c>
      <c r="N74">
        <v>114.026062</v>
      </c>
      <c r="O74">
        <v>119.37442799999999</v>
      </c>
      <c r="P74">
        <v>128.505562</v>
      </c>
      <c r="Q74">
        <v>10.531423</v>
      </c>
      <c r="R74">
        <v>40.919164000000002</v>
      </c>
      <c r="S74">
        <v>25.474364000000001</v>
      </c>
      <c r="T74">
        <v>0</v>
      </c>
      <c r="U74">
        <v>336.865568</v>
      </c>
      <c r="V74">
        <v>13.755525</v>
      </c>
      <c r="W74">
        <v>33.591774000000001</v>
      </c>
      <c r="X74">
        <v>142.150947</v>
      </c>
      <c r="Y74">
        <v>0</v>
      </c>
      <c r="Z74">
        <v>6.3263829999999999</v>
      </c>
      <c r="AA74">
        <v>40.685541999999998</v>
      </c>
      <c r="AB74">
        <v>12.713039999999999</v>
      </c>
      <c r="AC74">
        <v>9.3420190000000005</v>
      </c>
      <c r="AD74">
        <v>17.597225999999999</v>
      </c>
      <c r="AE74">
        <v>47.721108000000001</v>
      </c>
      <c r="AF74">
        <v>8.5660720000000001</v>
      </c>
      <c r="AG74">
        <v>11.855815</v>
      </c>
      <c r="AH74">
        <v>135.475415</v>
      </c>
      <c r="AI74">
        <v>2.4576539999999998</v>
      </c>
      <c r="AJ74">
        <v>0</v>
      </c>
      <c r="AK74">
        <v>48.998627999999997</v>
      </c>
      <c r="AL74">
        <v>45.988822999999996</v>
      </c>
      <c r="AM74">
        <v>5.09551</v>
      </c>
      <c r="AN74">
        <v>0.64631700000000003</v>
      </c>
      <c r="AO74">
        <v>7.3787529999999997</v>
      </c>
      <c r="AP74">
        <v>3.5859930000000002</v>
      </c>
      <c r="AQ74">
        <v>15.203474999999999</v>
      </c>
      <c r="AR74">
        <v>48.488950000000003</v>
      </c>
      <c r="AS74">
        <v>30.790544000000001</v>
      </c>
      <c r="AT74">
        <v>13.521922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73.42</v>
      </c>
      <c r="BA74">
        <f t="shared" si="4"/>
        <v>2775.1089449999999</v>
      </c>
      <c r="BD74">
        <v>15.49</v>
      </c>
      <c r="BE74">
        <v>6.76</v>
      </c>
      <c r="BF74">
        <v>1.93</v>
      </c>
      <c r="BG74">
        <v>3.86</v>
      </c>
      <c r="BH74">
        <v>5.61</v>
      </c>
      <c r="BI74">
        <v>6.76</v>
      </c>
      <c r="BJ74">
        <v>1.51</v>
      </c>
      <c r="BK74">
        <v>4.58</v>
      </c>
      <c r="BL74">
        <v>2.9</v>
      </c>
      <c r="BM74">
        <v>1.55</v>
      </c>
      <c r="BN74">
        <v>0</v>
      </c>
      <c r="BO74">
        <v>13.62</v>
      </c>
      <c r="BP74">
        <v>2.2999999999999998</v>
      </c>
      <c r="BQ74">
        <v>4.2300000000000004</v>
      </c>
      <c r="BR74">
        <v>1.93</v>
      </c>
      <c r="BS74">
        <v>0.39</v>
      </c>
      <c r="BT74">
        <v>0</v>
      </c>
      <c r="BU74">
        <v>0</v>
      </c>
      <c r="BV74">
        <v>0</v>
      </c>
      <c r="BW74">
        <f t="shared" si="5"/>
        <v>73.42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9.2518209999999996</v>
      </c>
      <c r="K75">
        <v>521.85285999999996</v>
      </c>
      <c r="L75">
        <v>630.48569499999996</v>
      </c>
      <c r="M75">
        <v>88.807599999999994</v>
      </c>
      <c r="N75">
        <v>114.026062</v>
      </c>
      <c r="O75">
        <v>119.37442799999999</v>
      </c>
      <c r="P75">
        <v>128.505562</v>
      </c>
      <c r="Q75">
        <v>10.531423</v>
      </c>
      <c r="R75">
        <v>40.919164000000002</v>
      </c>
      <c r="S75">
        <v>25.474364000000001</v>
      </c>
      <c r="T75">
        <v>0</v>
      </c>
      <c r="U75">
        <v>336.865568</v>
      </c>
      <c r="V75">
        <v>13.755525</v>
      </c>
      <c r="W75">
        <v>33.591774000000001</v>
      </c>
      <c r="X75">
        <v>142.150947</v>
      </c>
      <c r="Y75">
        <v>0</v>
      </c>
      <c r="Z75">
        <v>6.3263829999999999</v>
      </c>
      <c r="AA75">
        <v>40.685541999999998</v>
      </c>
      <c r="AB75">
        <v>3.8602349999999999</v>
      </c>
      <c r="AC75">
        <v>9.3420190000000005</v>
      </c>
      <c r="AD75">
        <v>17.597225999999999</v>
      </c>
      <c r="AE75">
        <v>47.721108000000001</v>
      </c>
      <c r="AF75">
        <v>8.5660720000000001</v>
      </c>
      <c r="AG75">
        <v>11.855815</v>
      </c>
      <c r="AH75">
        <v>135.475415</v>
      </c>
      <c r="AI75">
        <v>2.4576539999999998</v>
      </c>
      <c r="AJ75">
        <v>0</v>
      </c>
      <c r="AK75">
        <v>48.998627999999997</v>
      </c>
      <c r="AL75">
        <v>45.988822999999996</v>
      </c>
      <c r="AM75">
        <v>5.09551</v>
      </c>
      <c r="AN75">
        <v>0.64631700000000003</v>
      </c>
      <c r="AO75">
        <v>7.3787529999999997</v>
      </c>
      <c r="AP75">
        <v>3.5859930000000002</v>
      </c>
      <c r="AQ75">
        <v>15.203474999999999</v>
      </c>
      <c r="AR75">
        <v>48.488950000000003</v>
      </c>
      <c r="AS75">
        <v>30.790544000000001</v>
      </c>
      <c r="AT75">
        <v>13.521922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73.569999999999979</v>
      </c>
      <c r="BA75">
        <f t="shared" si="4"/>
        <v>2792.7491770000001</v>
      </c>
      <c r="BD75">
        <v>16.22</v>
      </c>
      <c r="BE75">
        <v>6.76</v>
      </c>
      <c r="BF75">
        <v>1.93</v>
      </c>
      <c r="BG75">
        <v>3.76</v>
      </c>
      <c r="BH75">
        <v>5.61</v>
      </c>
      <c r="BI75">
        <v>6.76</v>
      </c>
      <c r="BJ75">
        <v>1.55</v>
      </c>
      <c r="BK75">
        <v>4.58</v>
      </c>
      <c r="BL75">
        <v>2.9</v>
      </c>
      <c r="BM75">
        <v>1.55</v>
      </c>
      <c r="BN75">
        <v>0</v>
      </c>
      <c r="BO75">
        <v>13.29</v>
      </c>
      <c r="BP75">
        <v>2.2400000000000002</v>
      </c>
      <c r="BQ75">
        <v>4.0999999999999996</v>
      </c>
      <c r="BR75">
        <v>1.93</v>
      </c>
      <c r="BS75">
        <v>0.39</v>
      </c>
      <c r="BT75">
        <v>0</v>
      </c>
      <c r="BU75">
        <v>0</v>
      </c>
      <c r="BV75">
        <v>0</v>
      </c>
      <c r="BW75">
        <f t="shared" si="5"/>
        <v>73.569999999999979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9.2518209999999996</v>
      </c>
      <c r="K76">
        <v>461.56022200000001</v>
      </c>
      <c r="L76">
        <v>630.48569499999996</v>
      </c>
      <c r="M76">
        <v>88.807599999999994</v>
      </c>
      <c r="N76">
        <v>114.026062</v>
      </c>
      <c r="O76">
        <v>119.37442799999999</v>
      </c>
      <c r="P76">
        <v>128.505562</v>
      </c>
      <c r="Q76">
        <v>10.531423</v>
      </c>
      <c r="R76">
        <v>40.919164000000002</v>
      </c>
      <c r="S76">
        <v>25.474364000000001</v>
      </c>
      <c r="T76">
        <v>0</v>
      </c>
      <c r="U76">
        <v>336.865568</v>
      </c>
      <c r="V76">
        <v>13.755525</v>
      </c>
      <c r="W76">
        <v>33.591774000000001</v>
      </c>
      <c r="X76">
        <v>142.150947</v>
      </c>
      <c r="Y76">
        <v>0</v>
      </c>
      <c r="Z76">
        <v>6.3263829999999999</v>
      </c>
      <c r="AA76">
        <v>40.685541999999998</v>
      </c>
      <c r="AB76">
        <v>3.8602349999999999</v>
      </c>
      <c r="AC76">
        <v>9.3420190000000005</v>
      </c>
      <c r="AD76">
        <v>17.597225999999999</v>
      </c>
      <c r="AE76">
        <v>47.721108000000001</v>
      </c>
      <c r="AF76">
        <v>8.5660720000000001</v>
      </c>
      <c r="AG76">
        <v>11.855815</v>
      </c>
      <c r="AH76">
        <v>135.475415</v>
      </c>
      <c r="AI76">
        <v>2.4576539999999998</v>
      </c>
      <c r="AJ76">
        <v>0</v>
      </c>
      <c r="AK76">
        <v>48.998627999999997</v>
      </c>
      <c r="AL76">
        <v>45.988822999999996</v>
      </c>
      <c r="AM76">
        <v>5.09551</v>
      </c>
      <c r="AN76">
        <v>0.64631700000000003</v>
      </c>
      <c r="AO76">
        <v>7.3787529999999997</v>
      </c>
      <c r="AP76">
        <v>3.5859930000000002</v>
      </c>
      <c r="AQ76">
        <v>15.203474999999999</v>
      </c>
      <c r="AR76">
        <v>48.488950000000003</v>
      </c>
      <c r="AS76">
        <v>30.790544000000001</v>
      </c>
      <c r="AT76">
        <v>13.521922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73.569999999999979</v>
      </c>
      <c r="BA76">
        <f t="shared" si="4"/>
        <v>2732.4565390000002</v>
      </c>
      <c r="BD76">
        <v>16.22</v>
      </c>
      <c r="BE76">
        <v>6.76</v>
      </c>
      <c r="BF76">
        <v>1.93</v>
      </c>
      <c r="BG76">
        <v>3.76</v>
      </c>
      <c r="BH76">
        <v>5.61</v>
      </c>
      <c r="BI76">
        <v>6.76</v>
      </c>
      <c r="BJ76">
        <v>1.55</v>
      </c>
      <c r="BK76">
        <v>4.58</v>
      </c>
      <c r="BL76">
        <v>2.9</v>
      </c>
      <c r="BM76">
        <v>1.55</v>
      </c>
      <c r="BN76">
        <v>0</v>
      </c>
      <c r="BO76">
        <v>13.29</v>
      </c>
      <c r="BP76">
        <v>2.2400000000000002</v>
      </c>
      <c r="BQ76">
        <v>4.0999999999999996</v>
      </c>
      <c r="BR76">
        <v>1.93</v>
      </c>
      <c r="BS76">
        <v>0.39</v>
      </c>
      <c r="BT76">
        <v>0</v>
      </c>
      <c r="BU76">
        <v>0</v>
      </c>
      <c r="BV76">
        <v>0</v>
      </c>
      <c r="BW76">
        <f t="shared" si="5"/>
        <v>73.569999999999979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9.2518209999999996</v>
      </c>
      <c r="K77">
        <v>558.82384999999999</v>
      </c>
      <c r="L77">
        <v>630.48569499999996</v>
      </c>
      <c r="M77">
        <v>88.807599999999994</v>
      </c>
      <c r="N77">
        <v>114.026062</v>
      </c>
      <c r="O77">
        <v>119.37442799999999</v>
      </c>
      <c r="P77">
        <v>128.505562</v>
      </c>
      <c r="Q77">
        <v>10.531423</v>
      </c>
      <c r="R77">
        <v>40.919164000000002</v>
      </c>
      <c r="S77">
        <v>25.474364000000001</v>
      </c>
      <c r="T77">
        <v>0</v>
      </c>
      <c r="U77">
        <v>336.865568</v>
      </c>
      <c r="V77">
        <v>13.755525</v>
      </c>
      <c r="W77">
        <v>33.591774000000001</v>
      </c>
      <c r="X77">
        <v>142.150947</v>
      </c>
      <c r="Y77">
        <v>0</v>
      </c>
      <c r="Z77">
        <v>6.3263829999999999</v>
      </c>
      <c r="AA77">
        <v>40.685541999999998</v>
      </c>
      <c r="AB77">
        <v>3.8602349999999999</v>
      </c>
      <c r="AC77">
        <v>18.684038000000001</v>
      </c>
      <c r="AD77">
        <v>17.597225999999999</v>
      </c>
      <c r="AE77">
        <v>47.721108000000001</v>
      </c>
      <c r="AF77">
        <v>8.5660720000000001</v>
      </c>
      <c r="AG77">
        <v>11.855815</v>
      </c>
      <c r="AH77">
        <v>135.475415</v>
      </c>
      <c r="AI77">
        <v>2.4576539999999998</v>
      </c>
      <c r="AJ77">
        <v>0</v>
      </c>
      <c r="AK77">
        <v>48.998627999999997</v>
      </c>
      <c r="AL77">
        <v>45.988822999999996</v>
      </c>
      <c r="AM77">
        <v>5.09551</v>
      </c>
      <c r="AN77">
        <v>0.64631700000000003</v>
      </c>
      <c r="AO77">
        <v>7.3787529999999997</v>
      </c>
      <c r="AP77">
        <v>3.5859930000000002</v>
      </c>
      <c r="AQ77">
        <v>15.203474999999999</v>
      </c>
      <c r="AR77">
        <v>48.488950000000003</v>
      </c>
      <c r="AS77">
        <v>30.790544000000001</v>
      </c>
      <c r="AT77">
        <v>13.521922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73.569999999999979</v>
      </c>
      <c r="BA77">
        <f t="shared" si="4"/>
        <v>2839.0621860000001</v>
      </c>
      <c r="BD77">
        <v>16.22</v>
      </c>
      <c r="BE77">
        <v>6.76</v>
      </c>
      <c r="BF77">
        <v>1.93</v>
      </c>
      <c r="BG77">
        <v>3.76</v>
      </c>
      <c r="BH77">
        <v>5.61</v>
      </c>
      <c r="BI77">
        <v>6.76</v>
      </c>
      <c r="BJ77">
        <v>1.55</v>
      </c>
      <c r="BK77">
        <v>4.58</v>
      </c>
      <c r="BL77">
        <v>2.9</v>
      </c>
      <c r="BM77">
        <v>1.55</v>
      </c>
      <c r="BN77">
        <v>0</v>
      </c>
      <c r="BO77">
        <v>13.29</v>
      </c>
      <c r="BP77">
        <v>2.2400000000000002</v>
      </c>
      <c r="BQ77">
        <v>4.0999999999999996</v>
      </c>
      <c r="BR77">
        <v>1.93</v>
      </c>
      <c r="BS77">
        <v>0.39</v>
      </c>
      <c r="BT77">
        <v>0</v>
      </c>
      <c r="BU77">
        <v>0</v>
      </c>
      <c r="BV77">
        <v>0</v>
      </c>
      <c r="BW77">
        <f t="shared" si="5"/>
        <v>73.569999999999979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9.2518209999999996</v>
      </c>
      <c r="K78">
        <v>560.19457599999998</v>
      </c>
      <c r="L78">
        <v>630.48569499999996</v>
      </c>
      <c r="M78">
        <v>88.807599999999994</v>
      </c>
      <c r="N78">
        <v>114.026062</v>
      </c>
      <c r="O78">
        <v>119.37442799999999</v>
      </c>
      <c r="P78">
        <v>128.505562</v>
      </c>
      <c r="Q78">
        <v>10.531423</v>
      </c>
      <c r="R78">
        <v>40.919164000000002</v>
      </c>
      <c r="S78">
        <v>25.474364000000001</v>
      </c>
      <c r="T78">
        <v>0</v>
      </c>
      <c r="U78">
        <v>336.865568</v>
      </c>
      <c r="V78">
        <v>13.755525</v>
      </c>
      <c r="W78">
        <v>33.591774000000001</v>
      </c>
      <c r="X78">
        <v>142.150947</v>
      </c>
      <c r="Y78">
        <v>0</v>
      </c>
      <c r="Z78">
        <v>6.3263829999999999</v>
      </c>
      <c r="AA78">
        <v>40.685541999999998</v>
      </c>
      <c r="AB78">
        <v>3.8602349999999999</v>
      </c>
      <c r="AC78">
        <v>18.684038000000001</v>
      </c>
      <c r="AD78">
        <v>17.597225999999999</v>
      </c>
      <c r="AE78">
        <v>47.721108000000001</v>
      </c>
      <c r="AF78">
        <v>8.5660720000000001</v>
      </c>
      <c r="AG78">
        <v>11.855815</v>
      </c>
      <c r="AH78">
        <v>135.475415</v>
      </c>
      <c r="AI78">
        <v>2.4576539999999998</v>
      </c>
      <c r="AJ78">
        <v>0</v>
      </c>
      <c r="AK78">
        <v>48.998627999999997</v>
      </c>
      <c r="AL78">
        <v>45.988822999999996</v>
      </c>
      <c r="AM78">
        <v>5.09551</v>
      </c>
      <c r="AN78">
        <v>0.64631700000000003</v>
      </c>
      <c r="AO78">
        <v>7.3787529999999997</v>
      </c>
      <c r="AP78">
        <v>3.5859930000000002</v>
      </c>
      <c r="AQ78">
        <v>15.203474999999999</v>
      </c>
      <c r="AR78">
        <v>48.488950000000003</v>
      </c>
      <c r="AS78">
        <v>30.790544000000001</v>
      </c>
      <c r="AT78">
        <v>11.374242000000001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73.569999999999979</v>
      </c>
      <c r="BA78">
        <f t="shared" si="4"/>
        <v>2838.2852320000002</v>
      </c>
      <c r="BD78">
        <v>16.22</v>
      </c>
      <c r="BE78">
        <v>6.76</v>
      </c>
      <c r="BF78">
        <v>1.93</v>
      </c>
      <c r="BG78">
        <v>3.76</v>
      </c>
      <c r="BH78">
        <v>5.61</v>
      </c>
      <c r="BI78">
        <v>6.76</v>
      </c>
      <c r="BJ78">
        <v>1.55</v>
      </c>
      <c r="BK78">
        <v>4.58</v>
      </c>
      <c r="BL78">
        <v>2.9</v>
      </c>
      <c r="BM78">
        <v>1.55</v>
      </c>
      <c r="BN78">
        <v>0</v>
      </c>
      <c r="BO78">
        <v>13.29</v>
      </c>
      <c r="BP78">
        <v>2.2400000000000002</v>
      </c>
      <c r="BQ78">
        <v>4.0999999999999996</v>
      </c>
      <c r="BR78">
        <v>1.93</v>
      </c>
      <c r="BS78">
        <v>0.39</v>
      </c>
      <c r="BT78">
        <v>0</v>
      </c>
      <c r="BU78">
        <v>0</v>
      </c>
      <c r="BV78">
        <v>0</v>
      </c>
      <c r="BW78">
        <f t="shared" si="5"/>
        <v>73.569999999999979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9.2518209999999996</v>
      </c>
      <c r="K79">
        <v>502.788185</v>
      </c>
      <c r="L79">
        <v>630.48569499999996</v>
      </c>
      <c r="M79">
        <v>88.807599999999994</v>
      </c>
      <c r="N79">
        <v>114.026062</v>
      </c>
      <c r="O79">
        <v>119.37442799999999</v>
      </c>
      <c r="P79">
        <v>128.505562</v>
      </c>
      <c r="Q79">
        <v>10.531423</v>
      </c>
      <c r="R79">
        <v>40.919164000000002</v>
      </c>
      <c r="S79">
        <v>25.474364000000001</v>
      </c>
      <c r="T79">
        <v>0</v>
      </c>
      <c r="U79">
        <v>336.865568</v>
      </c>
      <c r="V79">
        <v>13.755525</v>
      </c>
      <c r="W79">
        <v>33.591774000000001</v>
      </c>
      <c r="X79">
        <v>142.150947</v>
      </c>
      <c r="Y79">
        <v>0</v>
      </c>
      <c r="Z79">
        <v>18.979149</v>
      </c>
      <c r="AA79">
        <v>40.685541999999998</v>
      </c>
      <c r="AB79">
        <v>38.139119000000001</v>
      </c>
      <c r="AC79">
        <v>28.054328999999999</v>
      </c>
      <c r="AD79">
        <v>35.194451999999998</v>
      </c>
      <c r="AE79">
        <v>47.721108000000001</v>
      </c>
      <c r="AF79">
        <v>19.035716000000001</v>
      </c>
      <c r="AG79">
        <v>11.855815</v>
      </c>
      <c r="AH79">
        <v>135.475415</v>
      </c>
      <c r="AI79">
        <v>7.3729610000000001</v>
      </c>
      <c r="AJ79">
        <v>0</v>
      </c>
      <c r="AK79">
        <v>48.998627999999997</v>
      </c>
      <c r="AL79">
        <v>80.760858999999996</v>
      </c>
      <c r="AM79">
        <v>5.09551</v>
      </c>
      <c r="AN79">
        <v>0.64631700000000003</v>
      </c>
      <c r="AO79">
        <v>7.3787529999999997</v>
      </c>
      <c r="AP79">
        <v>3.5859930000000002</v>
      </c>
      <c r="AQ79">
        <v>22.805212000000001</v>
      </c>
      <c r="AR79">
        <v>48.488950000000003</v>
      </c>
      <c r="AS79">
        <v>30.790544000000001</v>
      </c>
      <c r="AT79">
        <v>13.840085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74.199999999999974</v>
      </c>
      <c r="BA79">
        <f t="shared" si="4"/>
        <v>2915.6325750000001</v>
      </c>
      <c r="BD79">
        <v>16.22</v>
      </c>
      <c r="BE79">
        <v>6.76</v>
      </c>
      <c r="BF79">
        <v>1.93</v>
      </c>
      <c r="BG79">
        <v>3.76</v>
      </c>
      <c r="BH79">
        <v>5.61</v>
      </c>
      <c r="BI79">
        <v>6.76</v>
      </c>
      <c r="BJ79">
        <v>1.55</v>
      </c>
      <c r="BK79">
        <v>4.58</v>
      </c>
      <c r="BL79">
        <v>2.9</v>
      </c>
      <c r="BM79">
        <v>1.55</v>
      </c>
      <c r="BN79">
        <v>0</v>
      </c>
      <c r="BO79">
        <v>13.92</v>
      </c>
      <c r="BP79">
        <v>2.2400000000000002</v>
      </c>
      <c r="BQ79">
        <v>4.0999999999999996</v>
      </c>
      <c r="BR79">
        <v>1.93</v>
      </c>
      <c r="BS79">
        <v>0.39</v>
      </c>
      <c r="BT79">
        <v>0</v>
      </c>
      <c r="BU79">
        <v>0</v>
      </c>
      <c r="BV79">
        <v>0</v>
      </c>
      <c r="BW79">
        <f t="shared" si="5"/>
        <v>74.199999999999974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9.2518209999999996</v>
      </c>
      <c r="K80">
        <v>510.37544300000002</v>
      </c>
      <c r="L80">
        <v>630.48569499999996</v>
      </c>
      <c r="M80">
        <v>88.807599999999994</v>
      </c>
      <c r="N80">
        <v>114.026062</v>
      </c>
      <c r="O80">
        <v>119.37442799999999</v>
      </c>
      <c r="P80">
        <v>128.505562</v>
      </c>
      <c r="Q80">
        <v>10.531423</v>
      </c>
      <c r="R80">
        <v>40.919164000000002</v>
      </c>
      <c r="S80">
        <v>25.474364000000001</v>
      </c>
      <c r="T80">
        <v>0</v>
      </c>
      <c r="U80">
        <v>336.865568</v>
      </c>
      <c r="V80">
        <v>13.755525</v>
      </c>
      <c r="W80">
        <v>33.591774000000001</v>
      </c>
      <c r="X80">
        <v>142.150947</v>
      </c>
      <c r="Y80">
        <v>0</v>
      </c>
      <c r="Z80">
        <v>18.979149</v>
      </c>
      <c r="AA80">
        <v>40.685541999999998</v>
      </c>
      <c r="AB80">
        <v>38.139119000000001</v>
      </c>
      <c r="AC80">
        <v>28.054328999999999</v>
      </c>
      <c r="AD80">
        <v>35.194451999999998</v>
      </c>
      <c r="AE80">
        <v>47.721108000000001</v>
      </c>
      <c r="AF80">
        <v>19.035716000000001</v>
      </c>
      <c r="AG80">
        <v>11.855815</v>
      </c>
      <c r="AH80">
        <v>135.475415</v>
      </c>
      <c r="AI80">
        <v>47.924249000000003</v>
      </c>
      <c r="AJ80">
        <v>0</v>
      </c>
      <c r="AK80">
        <v>48.998627999999997</v>
      </c>
      <c r="AL80">
        <v>80.760858999999996</v>
      </c>
      <c r="AM80">
        <v>5.09551</v>
      </c>
      <c r="AN80">
        <v>0.64631700000000003</v>
      </c>
      <c r="AO80">
        <v>7.3787529999999997</v>
      </c>
      <c r="AP80">
        <v>3.5859930000000002</v>
      </c>
      <c r="AQ80">
        <v>22.805212000000001</v>
      </c>
      <c r="AR80">
        <v>48.488950000000003</v>
      </c>
      <c r="AS80">
        <v>30.790544000000001</v>
      </c>
      <c r="AT80">
        <v>13.840085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74.829999999999984</v>
      </c>
      <c r="BA80">
        <f t="shared" si="4"/>
        <v>2964.4011210000003</v>
      </c>
      <c r="BD80">
        <v>16.22</v>
      </c>
      <c r="BE80">
        <v>6.76</v>
      </c>
      <c r="BF80">
        <v>1.93</v>
      </c>
      <c r="BG80">
        <v>3.76</v>
      </c>
      <c r="BH80">
        <v>5.61</v>
      </c>
      <c r="BI80">
        <v>6.76</v>
      </c>
      <c r="BJ80">
        <v>1.55</v>
      </c>
      <c r="BK80">
        <v>4.58</v>
      </c>
      <c r="BL80">
        <v>2.9</v>
      </c>
      <c r="BM80">
        <v>1.55</v>
      </c>
      <c r="BN80">
        <v>0</v>
      </c>
      <c r="BO80">
        <v>14.55</v>
      </c>
      <c r="BP80">
        <v>2.2400000000000002</v>
      </c>
      <c r="BQ80">
        <v>4.0999999999999996</v>
      </c>
      <c r="BR80">
        <v>1.93</v>
      </c>
      <c r="BS80">
        <v>0.39</v>
      </c>
      <c r="BT80">
        <v>0</v>
      </c>
      <c r="BU80">
        <v>0</v>
      </c>
      <c r="BV80">
        <v>0</v>
      </c>
      <c r="BW80">
        <f t="shared" si="5"/>
        <v>74.829999999999984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9.2518209999999996</v>
      </c>
      <c r="K81">
        <v>543.85204699999997</v>
      </c>
      <c r="L81">
        <v>630.48569499999996</v>
      </c>
      <c r="M81">
        <v>88.807599999999994</v>
      </c>
      <c r="N81">
        <v>114.026062</v>
      </c>
      <c r="O81">
        <v>119.37442799999999</v>
      </c>
      <c r="P81">
        <v>128.505562</v>
      </c>
      <c r="Q81">
        <v>10.531423</v>
      </c>
      <c r="R81">
        <v>40.919164000000002</v>
      </c>
      <c r="S81">
        <v>25.474364000000001</v>
      </c>
      <c r="T81">
        <v>0</v>
      </c>
      <c r="U81">
        <v>336.865568</v>
      </c>
      <c r="V81">
        <v>13.755525</v>
      </c>
      <c r="W81">
        <v>33.591774000000001</v>
      </c>
      <c r="X81">
        <v>142.150947</v>
      </c>
      <c r="Y81">
        <v>0</v>
      </c>
      <c r="Z81">
        <v>18.979149</v>
      </c>
      <c r="AA81">
        <v>40.685541999999998</v>
      </c>
      <c r="AB81">
        <v>38.139119000000001</v>
      </c>
      <c r="AC81">
        <v>28.054328999999999</v>
      </c>
      <c r="AD81">
        <v>35.194451999999998</v>
      </c>
      <c r="AE81">
        <v>47.721108000000001</v>
      </c>
      <c r="AF81">
        <v>19.035716000000001</v>
      </c>
      <c r="AG81">
        <v>11.855815</v>
      </c>
      <c r="AH81">
        <v>135.475415</v>
      </c>
      <c r="AI81">
        <v>47.924249000000003</v>
      </c>
      <c r="AJ81">
        <v>0</v>
      </c>
      <c r="AK81">
        <v>48.998627999999997</v>
      </c>
      <c r="AL81">
        <v>80.760858999999996</v>
      </c>
      <c r="AM81">
        <v>5.09551</v>
      </c>
      <c r="AN81">
        <v>0.64631700000000003</v>
      </c>
      <c r="AO81">
        <v>7.3787529999999997</v>
      </c>
      <c r="AP81">
        <v>3.5859930000000002</v>
      </c>
      <c r="AQ81">
        <v>22.805212000000001</v>
      </c>
      <c r="AR81">
        <v>48.488950000000003</v>
      </c>
      <c r="AS81">
        <v>30.790544000000001</v>
      </c>
      <c r="AT81">
        <v>13.840085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74.829999999999984</v>
      </c>
      <c r="BA81">
        <f t="shared" si="4"/>
        <v>2997.8777250000003</v>
      </c>
      <c r="BD81">
        <v>16.22</v>
      </c>
      <c r="BE81">
        <v>6.76</v>
      </c>
      <c r="BF81">
        <v>1.93</v>
      </c>
      <c r="BG81">
        <v>3.76</v>
      </c>
      <c r="BH81">
        <v>5.61</v>
      </c>
      <c r="BI81">
        <v>6.76</v>
      </c>
      <c r="BJ81">
        <v>1.55</v>
      </c>
      <c r="BK81">
        <v>4.58</v>
      </c>
      <c r="BL81">
        <v>2.9</v>
      </c>
      <c r="BM81">
        <v>1.55</v>
      </c>
      <c r="BN81">
        <v>0</v>
      </c>
      <c r="BO81">
        <v>14.55</v>
      </c>
      <c r="BP81">
        <v>2.2400000000000002</v>
      </c>
      <c r="BQ81">
        <v>4.0999999999999996</v>
      </c>
      <c r="BR81">
        <v>1.93</v>
      </c>
      <c r="BS81">
        <v>0.39</v>
      </c>
      <c r="BT81">
        <v>0</v>
      </c>
      <c r="BU81">
        <v>0</v>
      </c>
      <c r="BV81">
        <v>0</v>
      </c>
      <c r="BW81">
        <f t="shared" si="5"/>
        <v>74.829999999999984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9.2518209999999996</v>
      </c>
      <c r="K82">
        <v>585.99704499999996</v>
      </c>
      <c r="L82">
        <v>630.48569499999996</v>
      </c>
      <c r="M82">
        <v>88.807599999999994</v>
      </c>
      <c r="N82">
        <v>114.026062</v>
      </c>
      <c r="O82">
        <v>119.37442799999999</v>
      </c>
      <c r="P82">
        <v>128.505562</v>
      </c>
      <c r="Q82">
        <v>10.531423</v>
      </c>
      <c r="R82">
        <v>40.919164000000002</v>
      </c>
      <c r="S82">
        <v>25.474364000000001</v>
      </c>
      <c r="T82">
        <v>0</v>
      </c>
      <c r="U82">
        <v>336.865568</v>
      </c>
      <c r="V82">
        <v>13.755525</v>
      </c>
      <c r="W82">
        <v>33.591774000000001</v>
      </c>
      <c r="X82">
        <v>142.150947</v>
      </c>
      <c r="Y82">
        <v>0</v>
      </c>
      <c r="Z82">
        <v>18.979149</v>
      </c>
      <c r="AA82">
        <v>40.685541999999998</v>
      </c>
      <c r="AB82">
        <v>38.139119000000001</v>
      </c>
      <c r="AC82">
        <v>28.054328999999999</v>
      </c>
      <c r="AD82">
        <v>35.194451999999998</v>
      </c>
      <c r="AE82">
        <v>47.721108000000001</v>
      </c>
      <c r="AF82">
        <v>19.035716000000001</v>
      </c>
      <c r="AG82">
        <v>11.855815</v>
      </c>
      <c r="AH82">
        <v>135.475415</v>
      </c>
      <c r="AI82">
        <v>47.924249000000003</v>
      </c>
      <c r="AJ82">
        <v>0</v>
      </c>
      <c r="AK82">
        <v>48.998627999999997</v>
      </c>
      <c r="AL82">
        <v>80.760858999999996</v>
      </c>
      <c r="AM82">
        <v>5.09551</v>
      </c>
      <c r="AN82">
        <v>0.64631700000000003</v>
      </c>
      <c r="AO82">
        <v>7.3787529999999997</v>
      </c>
      <c r="AP82">
        <v>3.5859930000000002</v>
      </c>
      <c r="AQ82">
        <v>22.805212000000001</v>
      </c>
      <c r="AR82">
        <v>48.488950000000003</v>
      </c>
      <c r="AS82">
        <v>30.790544000000001</v>
      </c>
      <c r="AT82">
        <v>13.840085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74.829999999999984</v>
      </c>
      <c r="BA82">
        <f t="shared" si="4"/>
        <v>3040.022723</v>
      </c>
      <c r="BD82">
        <v>16.22</v>
      </c>
      <c r="BE82">
        <v>6.76</v>
      </c>
      <c r="BF82">
        <v>1.93</v>
      </c>
      <c r="BG82">
        <v>3.76</v>
      </c>
      <c r="BH82">
        <v>5.61</v>
      </c>
      <c r="BI82">
        <v>6.76</v>
      </c>
      <c r="BJ82">
        <v>1.55</v>
      </c>
      <c r="BK82">
        <v>4.58</v>
      </c>
      <c r="BL82">
        <v>2.9</v>
      </c>
      <c r="BM82">
        <v>1.55</v>
      </c>
      <c r="BN82">
        <v>0</v>
      </c>
      <c r="BO82">
        <v>14.55</v>
      </c>
      <c r="BP82">
        <v>2.2400000000000002</v>
      </c>
      <c r="BQ82">
        <v>4.0999999999999996</v>
      </c>
      <c r="BR82">
        <v>1.93</v>
      </c>
      <c r="BS82">
        <v>0.39</v>
      </c>
      <c r="BT82">
        <v>0</v>
      </c>
      <c r="BU82">
        <v>0</v>
      </c>
      <c r="BV82">
        <v>0</v>
      </c>
      <c r="BW82">
        <f t="shared" si="5"/>
        <v>74.829999999999984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9.2518209999999996</v>
      </c>
      <c r="K83">
        <v>558.14814000000001</v>
      </c>
      <c r="L83">
        <v>630.48569499999996</v>
      </c>
      <c r="M83">
        <v>88.807599999999994</v>
      </c>
      <c r="N83">
        <v>114.026062</v>
      </c>
      <c r="O83">
        <v>119.37442799999999</v>
      </c>
      <c r="P83">
        <v>128.505562</v>
      </c>
      <c r="Q83">
        <v>10.531423</v>
      </c>
      <c r="R83">
        <v>40.919164000000002</v>
      </c>
      <c r="S83">
        <v>25.474364000000001</v>
      </c>
      <c r="T83">
        <v>0</v>
      </c>
      <c r="U83">
        <v>336.865568</v>
      </c>
      <c r="V83">
        <v>13.755525</v>
      </c>
      <c r="W83">
        <v>33.591774000000001</v>
      </c>
      <c r="X83">
        <v>142.150947</v>
      </c>
      <c r="Y83">
        <v>0</v>
      </c>
      <c r="Z83">
        <v>18.979149</v>
      </c>
      <c r="AA83">
        <v>40.685541999999998</v>
      </c>
      <c r="AB83">
        <v>38.139119000000001</v>
      </c>
      <c r="AC83">
        <v>28.054328999999999</v>
      </c>
      <c r="AD83">
        <v>35.194451999999998</v>
      </c>
      <c r="AE83">
        <v>47.721108000000001</v>
      </c>
      <c r="AF83">
        <v>19.035716000000001</v>
      </c>
      <c r="AG83">
        <v>11.855815</v>
      </c>
      <c r="AH83">
        <v>135.475415</v>
      </c>
      <c r="AI83">
        <v>47.924249000000003</v>
      </c>
      <c r="AJ83">
        <v>0</v>
      </c>
      <c r="AK83">
        <v>48.998627999999997</v>
      </c>
      <c r="AL83">
        <v>80.760858999999996</v>
      </c>
      <c r="AM83">
        <v>5.09551</v>
      </c>
      <c r="AN83">
        <v>0.64631700000000003</v>
      </c>
      <c r="AO83">
        <v>7.3787529999999997</v>
      </c>
      <c r="AP83">
        <v>3.5859930000000002</v>
      </c>
      <c r="AQ83">
        <v>22.805212000000001</v>
      </c>
      <c r="AR83">
        <v>48.488950000000003</v>
      </c>
      <c r="AS83">
        <v>30.790544000000001</v>
      </c>
      <c r="AT83">
        <v>13.840085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74.829999999999984</v>
      </c>
      <c r="BA83">
        <f t="shared" si="4"/>
        <v>3012.1738180000002</v>
      </c>
      <c r="BD83">
        <v>16.22</v>
      </c>
      <c r="BE83">
        <v>6.76</v>
      </c>
      <c r="BF83">
        <v>1.93</v>
      </c>
      <c r="BG83">
        <v>3.76</v>
      </c>
      <c r="BH83">
        <v>5.61</v>
      </c>
      <c r="BI83">
        <v>6.76</v>
      </c>
      <c r="BJ83">
        <v>1.55</v>
      </c>
      <c r="BK83">
        <v>4.58</v>
      </c>
      <c r="BL83">
        <v>2.9</v>
      </c>
      <c r="BM83">
        <v>1.55</v>
      </c>
      <c r="BN83">
        <v>0</v>
      </c>
      <c r="BO83">
        <v>14.55</v>
      </c>
      <c r="BP83">
        <v>2.2400000000000002</v>
      </c>
      <c r="BQ83">
        <v>4.0999999999999996</v>
      </c>
      <c r="BR83">
        <v>1.93</v>
      </c>
      <c r="BS83">
        <v>0.39</v>
      </c>
      <c r="BT83">
        <v>0</v>
      </c>
      <c r="BU83">
        <v>0</v>
      </c>
      <c r="BV83">
        <v>0</v>
      </c>
      <c r="BW83">
        <f t="shared" si="5"/>
        <v>74.829999999999984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9.2518209999999996</v>
      </c>
      <c r="K84">
        <v>597.90884700000004</v>
      </c>
      <c r="L84">
        <v>630.48569499999996</v>
      </c>
      <c r="M84">
        <v>88.807599999999994</v>
      </c>
      <c r="N84">
        <v>114.026062</v>
      </c>
      <c r="O84">
        <v>119.37442799999999</v>
      </c>
      <c r="P84">
        <v>128.505562</v>
      </c>
      <c r="Q84">
        <v>10.531423</v>
      </c>
      <c r="R84">
        <v>40.919164000000002</v>
      </c>
      <c r="S84">
        <v>25.474364000000001</v>
      </c>
      <c r="T84">
        <v>0</v>
      </c>
      <c r="U84">
        <v>336.865568</v>
      </c>
      <c r="V84">
        <v>13.755525</v>
      </c>
      <c r="W84">
        <v>33.591774000000001</v>
      </c>
      <c r="X84">
        <v>142.150947</v>
      </c>
      <c r="Y84">
        <v>0</v>
      </c>
      <c r="Z84">
        <v>18.979149</v>
      </c>
      <c r="AA84">
        <v>40.685541999999998</v>
      </c>
      <c r="AB84">
        <v>38.139119000000001</v>
      </c>
      <c r="AC84">
        <v>28.054328999999999</v>
      </c>
      <c r="AD84">
        <v>35.194451999999998</v>
      </c>
      <c r="AE84">
        <v>47.721108000000001</v>
      </c>
      <c r="AF84">
        <v>19.035716000000001</v>
      </c>
      <c r="AG84">
        <v>11.855815</v>
      </c>
      <c r="AH84">
        <v>135.475415</v>
      </c>
      <c r="AI84">
        <v>47.924249000000003</v>
      </c>
      <c r="AJ84">
        <v>0</v>
      </c>
      <c r="AK84">
        <v>48.998627999999997</v>
      </c>
      <c r="AL84">
        <v>80.760858999999996</v>
      </c>
      <c r="AM84">
        <v>5.09551</v>
      </c>
      <c r="AN84">
        <v>0.64631700000000003</v>
      </c>
      <c r="AO84">
        <v>7.3787529999999997</v>
      </c>
      <c r="AP84">
        <v>3.5859930000000002</v>
      </c>
      <c r="AQ84">
        <v>22.805212000000001</v>
      </c>
      <c r="AR84">
        <v>48.488950000000003</v>
      </c>
      <c r="AS84">
        <v>30.790544000000001</v>
      </c>
      <c r="AT84">
        <v>13.840085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74.829999999999984</v>
      </c>
      <c r="BA84">
        <f t="shared" si="4"/>
        <v>3051.9345250000001</v>
      </c>
      <c r="BD84">
        <v>16.22</v>
      </c>
      <c r="BE84">
        <v>6.76</v>
      </c>
      <c r="BF84">
        <v>1.93</v>
      </c>
      <c r="BG84">
        <v>3.76</v>
      </c>
      <c r="BH84">
        <v>5.61</v>
      </c>
      <c r="BI84">
        <v>6.76</v>
      </c>
      <c r="BJ84">
        <v>1.55</v>
      </c>
      <c r="BK84">
        <v>4.58</v>
      </c>
      <c r="BL84">
        <v>2.9</v>
      </c>
      <c r="BM84">
        <v>1.55</v>
      </c>
      <c r="BN84">
        <v>0</v>
      </c>
      <c r="BO84">
        <v>14.55</v>
      </c>
      <c r="BP84">
        <v>2.2400000000000002</v>
      </c>
      <c r="BQ84">
        <v>4.0999999999999996</v>
      </c>
      <c r="BR84">
        <v>1.93</v>
      </c>
      <c r="BS84">
        <v>0.39</v>
      </c>
      <c r="BT84">
        <v>0</v>
      </c>
      <c r="BU84">
        <v>0</v>
      </c>
      <c r="BV84">
        <v>0</v>
      </c>
      <c r="BW84">
        <f t="shared" si="5"/>
        <v>74.829999999999984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10.386145000000001</v>
      </c>
      <c r="K85">
        <v>589.25975900000003</v>
      </c>
      <c r="L85">
        <v>630.48569499999996</v>
      </c>
      <c r="M85">
        <v>88.807599999999994</v>
      </c>
      <c r="N85">
        <v>114.026062</v>
      </c>
      <c r="O85">
        <v>119.37442799999999</v>
      </c>
      <c r="P85">
        <v>128.505562</v>
      </c>
      <c r="Q85">
        <v>10.531423</v>
      </c>
      <c r="R85">
        <v>40.919164000000002</v>
      </c>
      <c r="S85">
        <v>25.474364000000001</v>
      </c>
      <c r="T85">
        <v>0</v>
      </c>
      <c r="U85">
        <v>336.865568</v>
      </c>
      <c r="V85">
        <v>13.755525</v>
      </c>
      <c r="W85">
        <v>33.591774000000001</v>
      </c>
      <c r="X85">
        <v>142.150947</v>
      </c>
      <c r="Y85">
        <v>0</v>
      </c>
      <c r="Z85">
        <v>18.979149</v>
      </c>
      <c r="AA85">
        <v>40.685541999999998</v>
      </c>
      <c r="AB85">
        <v>38.139119000000001</v>
      </c>
      <c r="AC85">
        <v>28.054328999999999</v>
      </c>
      <c r="AD85">
        <v>35.194451999999998</v>
      </c>
      <c r="AE85">
        <v>47.721108000000001</v>
      </c>
      <c r="AF85">
        <v>19.035716000000001</v>
      </c>
      <c r="AG85">
        <v>11.855815</v>
      </c>
      <c r="AH85">
        <v>135.475415</v>
      </c>
      <c r="AI85">
        <v>47.924249000000003</v>
      </c>
      <c r="AJ85">
        <v>0</v>
      </c>
      <c r="AK85">
        <v>48.998627999999997</v>
      </c>
      <c r="AL85">
        <v>58.327286999999998</v>
      </c>
      <c r="AM85">
        <v>5.09551</v>
      </c>
      <c r="AN85">
        <v>0.64631700000000003</v>
      </c>
      <c r="AO85">
        <v>7.3787529999999997</v>
      </c>
      <c r="AP85">
        <v>3.5859930000000002</v>
      </c>
      <c r="AQ85">
        <v>22.805212000000001</v>
      </c>
      <c r="AR85">
        <v>48.488950000000003</v>
      </c>
      <c r="AS85">
        <v>30.790544000000001</v>
      </c>
      <c r="AT85">
        <v>13.840085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75.049999999999983</v>
      </c>
      <c r="BA85">
        <f t="shared" si="4"/>
        <v>3022.2061890000004</v>
      </c>
      <c r="BD85">
        <v>16.22</v>
      </c>
      <c r="BE85">
        <v>6.76</v>
      </c>
      <c r="BF85">
        <v>1.93</v>
      </c>
      <c r="BG85">
        <v>3.76</v>
      </c>
      <c r="BH85">
        <v>5.61</v>
      </c>
      <c r="BI85">
        <v>6.76</v>
      </c>
      <c r="BJ85">
        <v>1.55</v>
      </c>
      <c r="BK85">
        <v>4.58</v>
      </c>
      <c r="BL85">
        <v>2.9</v>
      </c>
      <c r="BM85">
        <v>1.55</v>
      </c>
      <c r="BN85">
        <v>0</v>
      </c>
      <c r="BO85">
        <v>14.77</v>
      </c>
      <c r="BP85">
        <v>2.2400000000000002</v>
      </c>
      <c r="BQ85">
        <v>4.0999999999999996</v>
      </c>
      <c r="BR85">
        <v>1.93</v>
      </c>
      <c r="BS85">
        <v>0.39</v>
      </c>
      <c r="BT85">
        <v>0</v>
      </c>
      <c r="BU85">
        <v>0</v>
      </c>
      <c r="BV85">
        <v>0</v>
      </c>
      <c r="BW85">
        <f t="shared" si="5"/>
        <v>75.049999999999983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10.386145000000001</v>
      </c>
      <c r="K86">
        <v>574.780259</v>
      </c>
      <c r="L86">
        <v>630.48569499999996</v>
      </c>
      <c r="M86">
        <v>88.807599999999994</v>
      </c>
      <c r="N86">
        <v>114.026062</v>
      </c>
      <c r="O86">
        <v>119.37442799999999</v>
      </c>
      <c r="P86">
        <v>128.505562</v>
      </c>
      <c r="Q86">
        <v>10.531423</v>
      </c>
      <c r="R86">
        <v>40.919164000000002</v>
      </c>
      <c r="S86">
        <v>25.474364000000001</v>
      </c>
      <c r="T86">
        <v>0</v>
      </c>
      <c r="U86">
        <v>336.865568</v>
      </c>
      <c r="V86">
        <v>13.755525</v>
      </c>
      <c r="W86">
        <v>33.591774000000001</v>
      </c>
      <c r="X86">
        <v>142.150947</v>
      </c>
      <c r="Y86">
        <v>0</v>
      </c>
      <c r="Z86">
        <v>18.979149</v>
      </c>
      <c r="AA86">
        <v>40.685541999999998</v>
      </c>
      <c r="AB86">
        <v>38.139119000000001</v>
      </c>
      <c r="AC86">
        <v>28.054328999999999</v>
      </c>
      <c r="AD86">
        <v>35.194451999999998</v>
      </c>
      <c r="AE86">
        <v>47.721108000000001</v>
      </c>
      <c r="AF86">
        <v>19.035716000000001</v>
      </c>
      <c r="AG86">
        <v>11.855815</v>
      </c>
      <c r="AH86">
        <v>135.475415</v>
      </c>
      <c r="AI86">
        <v>7.3729610000000001</v>
      </c>
      <c r="AJ86">
        <v>0</v>
      </c>
      <c r="AK86">
        <v>48.998627999999997</v>
      </c>
      <c r="AL86">
        <v>45.988822999999996</v>
      </c>
      <c r="AM86">
        <v>5.09551</v>
      </c>
      <c r="AN86">
        <v>0.64631700000000003</v>
      </c>
      <c r="AO86">
        <v>7.3787529999999997</v>
      </c>
      <c r="AP86">
        <v>3.5859930000000002</v>
      </c>
      <c r="AQ86">
        <v>22.805212000000001</v>
      </c>
      <c r="AR86">
        <v>48.488950000000003</v>
      </c>
      <c r="AS86">
        <v>30.790544000000001</v>
      </c>
      <c r="AT86">
        <v>13.840085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75.049999999999983</v>
      </c>
      <c r="BA86">
        <f t="shared" si="4"/>
        <v>2954.8369370000005</v>
      </c>
      <c r="BD86">
        <v>16.22</v>
      </c>
      <c r="BE86">
        <v>6.76</v>
      </c>
      <c r="BF86">
        <v>1.93</v>
      </c>
      <c r="BG86">
        <v>3.76</v>
      </c>
      <c r="BH86">
        <v>5.61</v>
      </c>
      <c r="BI86">
        <v>6.76</v>
      </c>
      <c r="BJ86">
        <v>1.55</v>
      </c>
      <c r="BK86">
        <v>4.58</v>
      </c>
      <c r="BL86">
        <v>2.9</v>
      </c>
      <c r="BM86">
        <v>1.55</v>
      </c>
      <c r="BN86">
        <v>0</v>
      </c>
      <c r="BO86">
        <v>14.77</v>
      </c>
      <c r="BP86">
        <v>2.2400000000000002</v>
      </c>
      <c r="BQ86">
        <v>4.0999999999999996</v>
      </c>
      <c r="BR86">
        <v>1.93</v>
      </c>
      <c r="BS86">
        <v>0.39</v>
      </c>
      <c r="BT86">
        <v>0</v>
      </c>
      <c r="BU86">
        <v>0</v>
      </c>
      <c r="BV86">
        <v>0</v>
      </c>
      <c r="BW86">
        <f t="shared" si="5"/>
        <v>75.049999999999983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10.386145000000001</v>
      </c>
      <c r="K87">
        <v>491.76445899999999</v>
      </c>
      <c r="L87">
        <v>630.48569499999996</v>
      </c>
      <c r="M87">
        <v>88.807599999999994</v>
      </c>
      <c r="N87">
        <v>114.026062</v>
      </c>
      <c r="O87">
        <v>119.37442799999999</v>
      </c>
      <c r="P87">
        <v>128.505562</v>
      </c>
      <c r="Q87">
        <v>10.531423</v>
      </c>
      <c r="R87">
        <v>40.919164000000002</v>
      </c>
      <c r="S87">
        <v>25.474364000000001</v>
      </c>
      <c r="T87">
        <v>0</v>
      </c>
      <c r="U87">
        <v>336.865568</v>
      </c>
      <c r="V87">
        <v>13.755525</v>
      </c>
      <c r="W87">
        <v>33.591774000000001</v>
      </c>
      <c r="X87">
        <v>142.150947</v>
      </c>
      <c r="Y87">
        <v>0</v>
      </c>
      <c r="Z87">
        <v>3.1854900000000002</v>
      </c>
      <c r="AA87">
        <v>40.685541999999998</v>
      </c>
      <c r="AB87">
        <v>38.139119000000001</v>
      </c>
      <c r="AC87">
        <v>28.054328999999999</v>
      </c>
      <c r="AD87">
        <v>26.395838999999999</v>
      </c>
      <c r="AE87">
        <v>47.721108000000001</v>
      </c>
      <c r="AF87">
        <v>8.5660720000000001</v>
      </c>
      <c r="AG87">
        <v>11.855815</v>
      </c>
      <c r="AH87">
        <v>135.475415</v>
      </c>
      <c r="AI87">
        <v>2.4576539999999998</v>
      </c>
      <c r="AJ87">
        <v>0</v>
      </c>
      <c r="AK87">
        <v>48.998627999999997</v>
      </c>
      <c r="AL87">
        <v>45.988822999999996</v>
      </c>
      <c r="AM87">
        <v>5.09551</v>
      </c>
      <c r="AN87">
        <v>0.64631700000000003</v>
      </c>
      <c r="AO87">
        <v>7.3787529999999997</v>
      </c>
      <c r="AP87">
        <v>3.5859930000000002</v>
      </c>
      <c r="AQ87">
        <v>22.805212000000001</v>
      </c>
      <c r="AR87">
        <v>48.488950000000003</v>
      </c>
      <c r="AS87">
        <v>30.790544000000001</v>
      </c>
      <c r="AT87">
        <v>13.840085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75.049999999999983</v>
      </c>
      <c r="BA87">
        <f t="shared" si="4"/>
        <v>2831.843914</v>
      </c>
      <c r="BD87">
        <v>16.22</v>
      </c>
      <c r="BE87">
        <v>6.76</v>
      </c>
      <c r="BF87">
        <v>1.93</v>
      </c>
      <c r="BG87">
        <v>3.76</v>
      </c>
      <c r="BH87">
        <v>5.61</v>
      </c>
      <c r="BI87">
        <v>6.76</v>
      </c>
      <c r="BJ87">
        <v>1.55</v>
      </c>
      <c r="BK87">
        <v>4.58</v>
      </c>
      <c r="BL87">
        <v>2.9</v>
      </c>
      <c r="BM87">
        <v>1.55</v>
      </c>
      <c r="BN87">
        <v>0</v>
      </c>
      <c r="BO87">
        <v>14.77</v>
      </c>
      <c r="BP87">
        <v>2.2400000000000002</v>
      </c>
      <c r="BQ87">
        <v>4.0999999999999996</v>
      </c>
      <c r="BR87">
        <v>1.93</v>
      </c>
      <c r="BS87">
        <v>0.39</v>
      </c>
      <c r="BT87">
        <v>0</v>
      </c>
      <c r="BU87">
        <v>0</v>
      </c>
      <c r="BV87">
        <v>0</v>
      </c>
      <c r="BW87">
        <f t="shared" si="5"/>
        <v>75.049999999999983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7.0756490000000003</v>
      </c>
      <c r="H88">
        <v>0</v>
      </c>
      <c r="I88">
        <v>0</v>
      </c>
      <c r="J88">
        <v>10.386145000000001</v>
      </c>
      <c r="K88">
        <v>524.58465899999999</v>
      </c>
      <c r="L88">
        <v>630.48569499999996</v>
      </c>
      <c r="M88">
        <v>88.807599999999994</v>
      </c>
      <c r="N88">
        <v>114.026062</v>
      </c>
      <c r="O88">
        <v>119.37442799999999</v>
      </c>
      <c r="P88">
        <v>128.505562</v>
      </c>
      <c r="Q88">
        <v>10.531423</v>
      </c>
      <c r="R88">
        <v>40.919164000000002</v>
      </c>
      <c r="S88">
        <v>25.474364000000001</v>
      </c>
      <c r="T88">
        <v>0</v>
      </c>
      <c r="U88">
        <v>336.865568</v>
      </c>
      <c r="V88">
        <v>13.755525</v>
      </c>
      <c r="W88">
        <v>33.591774000000001</v>
      </c>
      <c r="X88">
        <v>142.150947</v>
      </c>
      <c r="Y88">
        <v>0</v>
      </c>
      <c r="Z88">
        <v>3.1854900000000002</v>
      </c>
      <c r="AA88">
        <v>40.685541999999998</v>
      </c>
      <c r="AB88">
        <v>38.139119000000001</v>
      </c>
      <c r="AC88">
        <v>28.054328999999999</v>
      </c>
      <c r="AD88">
        <v>26.395838999999999</v>
      </c>
      <c r="AE88">
        <v>47.721108000000001</v>
      </c>
      <c r="AF88">
        <v>8.5660720000000001</v>
      </c>
      <c r="AG88">
        <v>11.855815</v>
      </c>
      <c r="AH88">
        <v>135.475415</v>
      </c>
      <c r="AI88">
        <v>2.4576539999999998</v>
      </c>
      <c r="AJ88">
        <v>0</v>
      </c>
      <c r="AK88">
        <v>48.998627999999997</v>
      </c>
      <c r="AL88">
        <v>45.988822999999996</v>
      </c>
      <c r="AM88">
        <v>5.09551</v>
      </c>
      <c r="AN88">
        <v>0.64631700000000003</v>
      </c>
      <c r="AO88">
        <v>7.3787529999999997</v>
      </c>
      <c r="AP88">
        <v>3.5859930000000002</v>
      </c>
      <c r="AQ88">
        <v>22.805212000000001</v>
      </c>
      <c r="AR88">
        <v>48.488950000000003</v>
      </c>
      <c r="AS88">
        <v>30.790544000000001</v>
      </c>
      <c r="AT88">
        <v>13.840085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75.049999999999983</v>
      </c>
      <c r="BA88">
        <f t="shared" si="4"/>
        <v>2871.739763</v>
      </c>
      <c r="BD88">
        <v>16.22</v>
      </c>
      <c r="BE88">
        <v>6.76</v>
      </c>
      <c r="BF88">
        <v>1.93</v>
      </c>
      <c r="BG88">
        <v>3.76</v>
      </c>
      <c r="BH88">
        <v>5.61</v>
      </c>
      <c r="BI88">
        <v>6.76</v>
      </c>
      <c r="BJ88">
        <v>1.55</v>
      </c>
      <c r="BK88">
        <v>4.58</v>
      </c>
      <c r="BL88">
        <v>2.9</v>
      </c>
      <c r="BM88">
        <v>1.55</v>
      </c>
      <c r="BN88">
        <v>0</v>
      </c>
      <c r="BO88">
        <v>14.77</v>
      </c>
      <c r="BP88">
        <v>2.2400000000000002</v>
      </c>
      <c r="BQ88">
        <v>4.0999999999999996</v>
      </c>
      <c r="BR88">
        <v>1.93</v>
      </c>
      <c r="BS88">
        <v>0.39</v>
      </c>
      <c r="BT88">
        <v>0</v>
      </c>
      <c r="BU88">
        <v>0</v>
      </c>
      <c r="BV88">
        <v>0</v>
      </c>
      <c r="BW88">
        <f t="shared" si="5"/>
        <v>75.049999999999983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7.0756490000000003</v>
      </c>
      <c r="H89">
        <v>0</v>
      </c>
      <c r="I89">
        <v>0</v>
      </c>
      <c r="J89">
        <v>10.386145000000001</v>
      </c>
      <c r="K89">
        <v>522.65405899999996</v>
      </c>
      <c r="L89">
        <v>630.48569499999996</v>
      </c>
      <c r="M89">
        <v>88.807599999999994</v>
      </c>
      <c r="N89">
        <v>114.026062</v>
      </c>
      <c r="O89">
        <v>119.37442799999999</v>
      </c>
      <c r="P89">
        <v>128.505562</v>
      </c>
      <c r="Q89">
        <v>10.531423</v>
      </c>
      <c r="R89">
        <v>40.919164000000002</v>
      </c>
      <c r="S89">
        <v>25.474364000000001</v>
      </c>
      <c r="T89">
        <v>0</v>
      </c>
      <c r="U89">
        <v>336.865568</v>
      </c>
      <c r="V89">
        <v>13.755525</v>
      </c>
      <c r="W89">
        <v>33.591774000000001</v>
      </c>
      <c r="X89">
        <v>142.150947</v>
      </c>
      <c r="Y89">
        <v>0</v>
      </c>
      <c r="Z89">
        <v>3.1854900000000002</v>
      </c>
      <c r="AA89">
        <v>40.685541999999998</v>
      </c>
      <c r="AB89">
        <v>38.139119000000001</v>
      </c>
      <c r="AC89">
        <v>28.054328999999999</v>
      </c>
      <c r="AD89">
        <v>26.395838999999999</v>
      </c>
      <c r="AE89">
        <v>47.721108000000001</v>
      </c>
      <c r="AF89">
        <v>8.5660720000000001</v>
      </c>
      <c r="AG89">
        <v>11.855815</v>
      </c>
      <c r="AH89">
        <v>135.475415</v>
      </c>
      <c r="AI89">
        <v>2.4576539999999998</v>
      </c>
      <c r="AJ89">
        <v>0</v>
      </c>
      <c r="AK89">
        <v>48.998627999999997</v>
      </c>
      <c r="AL89">
        <v>45.988822999999996</v>
      </c>
      <c r="AM89">
        <v>5.09551</v>
      </c>
      <c r="AN89">
        <v>0.64631700000000003</v>
      </c>
      <c r="AO89">
        <v>7.3787529999999997</v>
      </c>
      <c r="AP89">
        <v>4.8225420000000003</v>
      </c>
      <c r="AQ89">
        <v>22.805212000000001</v>
      </c>
      <c r="AR89">
        <v>48.488950000000003</v>
      </c>
      <c r="AS89">
        <v>30.790544000000001</v>
      </c>
      <c r="AT89">
        <v>13.840085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75.049999999999983</v>
      </c>
      <c r="BA89">
        <f t="shared" si="4"/>
        <v>2871.0457119999996</v>
      </c>
      <c r="BD89">
        <v>16.22</v>
      </c>
      <c r="BE89">
        <v>6.76</v>
      </c>
      <c r="BF89">
        <v>1.93</v>
      </c>
      <c r="BG89">
        <v>3.76</v>
      </c>
      <c r="BH89">
        <v>5.61</v>
      </c>
      <c r="BI89">
        <v>6.76</v>
      </c>
      <c r="BJ89">
        <v>1.55</v>
      </c>
      <c r="BK89">
        <v>4.58</v>
      </c>
      <c r="BL89">
        <v>2.9</v>
      </c>
      <c r="BM89">
        <v>1.55</v>
      </c>
      <c r="BN89">
        <v>0</v>
      </c>
      <c r="BO89">
        <v>14.77</v>
      </c>
      <c r="BP89">
        <v>2.2400000000000002</v>
      </c>
      <c r="BQ89">
        <v>4.0999999999999996</v>
      </c>
      <c r="BR89">
        <v>1.93</v>
      </c>
      <c r="BS89">
        <v>0.39</v>
      </c>
      <c r="BT89">
        <v>0</v>
      </c>
      <c r="BU89">
        <v>0</v>
      </c>
      <c r="BV89">
        <v>0</v>
      </c>
      <c r="BW89">
        <f t="shared" si="5"/>
        <v>75.049999999999983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7.0756490000000003</v>
      </c>
      <c r="H90">
        <v>0</v>
      </c>
      <c r="I90">
        <v>0</v>
      </c>
      <c r="J90">
        <v>10.386145000000001</v>
      </c>
      <c r="K90">
        <v>540.99475900000004</v>
      </c>
      <c r="L90">
        <v>630.48569499999996</v>
      </c>
      <c r="M90">
        <v>88.807599999999994</v>
      </c>
      <c r="N90">
        <v>114.026062</v>
      </c>
      <c r="O90">
        <v>119.37442799999999</v>
      </c>
      <c r="P90">
        <v>128.505562</v>
      </c>
      <c r="Q90">
        <v>10.531423</v>
      </c>
      <c r="R90">
        <v>40.919164000000002</v>
      </c>
      <c r="S90">
        <v>25.474364000000001</v>
      </c>
      <c r="T90">
        <v>0</v>
      </c>
      <c r="U90">
        <v>336.865568</v>
      </c>
      <c r="V90">
        <v>13.755525</v>
      </c>
      <c r="W90">
        <v>33.591774000000001</v>
      </c>
      <c r="X90">
        <v>142.150947</v>
      </c>
      <c r="Y90">
        <v>0</v>
      </c>
      <c r="Z90">
        <v>3.1854900000000002</v>
      </c>
      <c r="AA90">
        <v>40.685541999999998</v>
      </c>
      <c r="AB90">
        <v>38.139119000000001</v>
      </c>
      <c r="AC90">
        <v>28.054328999999999</v>
      </c>
      <c r="AD90">
        <v>26.395838999999999</v>
      </c>
      <c r="AE90">
        <v>47.721108000000001</v>
      </c>
      <c r="AF90">
        <v>8.5660720000000001</v>
      </c>
      <c r="AG90">
        <v>11.855815</v>
      </c>
      <c r="AH90">
        <v>135.475415</v>
      </c>
      <c r="AI90">
        <v>2.4576539999999998</v>
      </c>
      <c r="AJ90">
        <v>0</v>
      </c>
      <c r="AK90">
        <v>48.998627999999997</v>
      </c>
      <c r="AL90">
        <v>45.988822999999996</v>
      </c>
      <c r="AM90">
        <v>5.09551</v>
      </c>
      <c r="AN90">
        <v>0.64631700000000003</v>
      </c>
      <c r="AO90">
        <v>7.3787529999999997</v>
      </c>
      <c r="AP90">
        <v>4.8225420000000003</v>
      </c>
      <c r="AQ90">
        <v>22.805212000000001</v>
      </c>
      <c r="AR90">
        <v>48.488950000000003</v>
      </c>
      <c r="AS90">
        <v>30.790544000000001</v>
      </c>
      <c r="AT90">
        <v>13.840085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75.049999999999983</v>
      </c>
      <c r="BA90">
        <f t="shared" si="4"/>
        <v>2889.3864119999998</v>
      </c>
      <c r="BD90">
        <v>16.22</v>
      </c>
      <c r="BE90">
        <v>6.76</v>
      </c>
      <c r="BF90">
        <v>1.93</v>
      </c>
      <c r="BG90">
        <v>3.76</v>
      </c>
      <c r="BH90">
        <v>5.61</v>
      </c>
      <c r="BI90">
        <v>6.76</v>
      </c>
      <c r="BJ90">
        <v>1.55</v>
      </c>
      <c r="BK90">
        <v>4.58</v>
      </c>
      <c r="BL90">
        <v>2.9</v>
      </c>
      <c r="BM90">
        <v>1.55</v>
      </c>
      <c r="BN90">
        <v>0</v>
      </c>
      <c r="BO90">
        <v>14.77</v>
      </c>
      <c r="BP90">
        <v>2.2400000000000002</v>
      </c>
      <c r="BQ90">
        <v>4.0999999999999996</v>
      </c>
      <c r="BR90">
        <v>1.93</v>
      </c>
      <c r="BS90">
        <v>0.39</v>
      </c>
      <c r="BT90">
        <v>0</v>
      </c>
      <c r="BU90">
        <v>0</v>
      </c>
      <c r="BV90">
        <v>0</v>
      </c>
      <c r="BW90">
        <f t="shared" si="5"/>
        <v>75.049999999999983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7.0756490000000003</v>
      </c>
      <c r="H91">
        <v>0</v>
      </c>
      <c r="I91">
        <v>0</v>
      </c>
      <c r="J91">
        <v>10.386145000000001</v>
      </c>
      <c r="K91">
        <v>513.00105900000005</v>
      </c>
      <c r="L91">
        <v>630.48569499999996</v>
      </c>
      <c r="M91">
        <v>88.807599999999994</v>
      </c>
      <c r="N91">
        <v>114.026062</v>
      </c>
      <c r="O91">
        <v>119.37442799999999</v>
      </c>
      <c r="P91">
        <v>128.505562</v>
      </c>
      <c r="Q91">
        <v>10.531423</v>
      </c>
      <c r="R91">
        <v>40.919164000000002</v>
      </c>
      <c r="S91">
        <v>25.474364000000001</v>
      </c>
      <c r="T91">
        <v>0</v>
      </c>
      <c r="U91">
        <v>336.865568</v>
      </c>
      <c r="V91">
        <v>13.755525</v>
      </c>
      <c r="W91">
        <v>33.591774000000001</v>
      </c>
      <c r="X91">
        <v>142.150947</v>
      </c>
      <c r="Y91">
        <v>0</v>
      </c>
      <c r="Z91">
        <v>12.741960000000001</v>
      </c>
      <c r="AA91">
        <v>40.685541999999998</v>
      </c>
      <c r="AB91">
        <v>38.139119000000001</v>
      </c>
      <c r="AC91">
        <v>28.054328999999999</v>
      </c>
      <c r="AD91">
        <v>35.194451999999998</v>
      </c>
      <c r="AE91">
        <v>47.721108000000001</v>
      </c>
      <c r="AF91">
        <v>19.035716000000001</v>
      </c>
      <c r="AG91">
        <v>11.855815</v>
      </c>
      <c r="AH91">
        <v>135.475415</v>
      </c>
      <c r="AI91">
        <v>2.4576539999999998</v>
      </c>
      <c r="AJ91">
        <v>0</v>
      </c>
      <c r="AK91">
        <v>48.998627999999997</v>
      </c>
      <c r="AL91">
        <v>45.988822999999996</v>
      </c>
      <c r="AM91">
        <v>5.09551</v>
      </c>
      <c r="AN91">
        <v>0.64631700000000003</v>
      </c>
      <c r="AO91">
        <v>7.3787529999999997</v>
      </c>
      <c r="AP91">
        <v>6.0590919999999997</v>
      </c>
      <c r="AQ91">
        <v>22.805212000000001</v>
      </c>
      <c r="AR91">
        <v>48.488950000000003</v>
      </c>
      <c r="AS91">
        <v>30.790544000000001</v>
      </c>
      <c r="AT91">
        <v>13.840085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75.070000000000007</v>
      </c>
      <c r="BA91">
        <f t="shared" si="4"/>
        <v>2891.4739890000001</v>
      </c>
      <c r="BD91">
        <v>15.49</v>
      </c>
      <c r="BE91">
        <v>6.76</v>
      </c>
      <c r="BF91">
        <v>1.93</v>
      </c>
      <c r="BG91">
        <v>3.86</v>
      </c>
      <c r="BH91">
        <v>5.61</v>
      </c>
      <c r="BI91">
        <v>6.76</v>
      </c>
      <c r="BJ91">
        <v>1.51</v>
      </c>
      <c r="BK91">
        <v>4.63</v>
      </c>
      <c r="BL91">
        <v>2.9</v>
      </c>
      <c r="BM91">
        <v>1.55</v>
      </c>
      <c r="BN91">
        <v>0</v>
      </c>
      <c r="BO91">
        <v>15.22</v>
      </c>
      <c r="BP91">
        <v>2.2999999999999998</v>
      </c>
      <c r="BQ91">
        <v>4.2300000000000004</v>
      </c>
      <c r="BR91">
        <v>1.93</v>
      </c>
      <c r="BS91">
        <v>0.39</v>
      </c>
      <c r="BT91">
        <v>0</v>
      </c>
      <c r="BU91">
        <v>0</v>
      </c>
      <c r="BV91">
        <v>0</v>
      </c>
      <c r="BW91">
        <f t="shared" si="5"/>
        <v>75.070000000000007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7.0756490000000003</v>
      </c>
      <c r="H92">
        <v>0</v>
      </c>
      <c r="I92">
        <v>0</v>
      </c>
      <c r="J92">
        <v>10.386145000000001</v>
      </c>
      <c r="K92">
        <v>562.231359</v>
      </c>
      <c r="L92">
        <v>630.48569499999996</v>
      </c>
      <c r="M92">
        <v>88.807599999999994</v>
      </c>
      <c r="N92">
        <v>114.026062</v>
      </c>
      <c r="O92">
        <v>119.37442799999999</v>
      </c>
      <c r="P92">
        <v>128.505562</v>
      </c>
      <c r="Q92">
        <v>10.531423</v>
      </c>
      <c r="R92">
        <v>40.919164000000002</v>
      </c>
      <c r="S92">
        <v>25.474364000000001</v>
      </c>
      <c r="T92">
        <v>0</v>
      </c>
      <c r="U92">
        <v>336.865568</v>
      </c>
      <c r="V92">
        <v>13.755525</v>
      </c>
      <c r="W92">
        <v>33.591774000000001</v>
      </c>
      <c r="X92">
        <v>142.150947</v>
      </c>
      <c r="Y92">
        <v>0</v>
      </c>
      <c r="Z92">
        <v>12.741960000000001</v>
      </c>
      <c r="AA92">
        <v>40.685541999999998</v>
      </c>
      <c r="AB92">
        <v>38.139119000000001</v>
      </c>
      <c r="AC92">
        <v>28.054328999999999</v>
      </c>
      <c r="AD92">
        <v>35.194451999999998</v>
      </c>
      <c r="AE92">
        <v>47.721108000000001</v>
      </c>
      <c r="AF92">
        <v>19.035716000000001</v>
      </c>
      <c r="AG92">
        <v>11.855815</v>
      </c>
      <c r="AH92">
        <v>135.475415</v>
      </c>
      <c r="AI92">
        <v>2.4576539999999998</v>
      </c>
      <c r="AJ92">
        <v>0</v>
      </c>
      <c r="AK92">
        <v>48.998627999999997</v>
      </c>
      <c r="AL92">
        <v>45.988822999999996</v>
      </c>
      <c r="AM92">
        <v>5.09551</v>
      </c>
      <c r="AN92">
        <v>0.64631700000000003</v>
      </c>
      <c r="AO92">
        <v>7.3787529999999997</v>
      </c>
      <c r="AP92">
        <v>6.0590919999999997</v>
      </c>
      <c r="AQ92">
        <v>22.805212000000001</v>
      </c>
      <c r="AR92">
        <v>48.488950000000003</v>
      </c>
      <c r="AS92">
        <v>30.790544000000001</v>
      </c>
      <c r="AT92">
        <v>13.840085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75.070000000000007</v>
      </c>
      <c r="BA92">
        <f t="shared" si="4"/>
        <v>2940.7042890000002</v>
      </c>
      <c r="BD92">
        <v>15.49</v>
      </c>
      <c r="BE92">
        <v>6.76</v>
      </c>
      <c r="BF92">
        <v>1.93</v>
      </c>
      <c r="BG92">
        <v>3.86</v>
      </c>
      <c r="BH92">
        <v>5.61</v>
      </c>
      <c r="BI92">
        <v>6.76</v>
      </c>
      <c r="BJ92">
        <v>1.51</v>
      </c>
      <c r="BK92">
        <v>4.63</v>
      </c>
      <c r="BL92">
        <v>2.9</v>
      </c>
      <c r="BM92">
        <v>1.55</v>
      </c>
      <c r="BN92">
        <v>0</v>
      </c>
      <c r="BO92">
        <v>15.22</v>
      </c>
      <c r="BP92">
        <v>2.2999999999999998</v>
      </c>
      <c r="BQ92">
        <v>4.2300000000000004</v>
      </c>
      <c r="BR92">
        <v>1.93</v>
      </c>
      <c r="BS92">
        <v>0.39</v>
      </c>
      <c r="BT92">
        <v>0</v>
      </c>
      <c r="BU92">
        <v>0</v>
      </c>
      <c r="BV92">
        <v>0</v>
      </c>
      <c r="BW92">
        <f t="shared" si="5"/>
        <v>75.070000000000007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7.0756490000000003</v>
      </c>
      <c r="H93">
        <v>0</v>
      </c>
      <c r="I93">
        <v>0</v>
      </c>
      <c r="J93">
        <v>10.386145000000001</v>
      </c>
      <c r="K93">
        <v>597.94745899999998</v>
      </c>
      <c r="L93">
        <v>630.48569499999996</v>
      </c>
      <c r="M93">
        <v>88.807599999999994</v>
      </c>
      <c r="N93">
        <v>114.026062</v>
      </c>
      <c r="O93">
        <v>119.37442799999999</v>
      </c>
      <c r="P93">
        <v>128.505562</v>
      </c>
      <c r="Q93">
        <v>10.531423</v>
      </c>
      <c r="R93">
        <v>40.919164000000002</v>
      </c>
      <c r="S93">
        <v>25.474364000000001</v>
      </c>
      <c r="T93">
        <v>0</v>
      </c>
      <c r="U93">
        <v>336.865568</v>
      </c>
      <c r="V93">
        <v>13.755525</v>
      </c>
      <c r="W93">
        <v>33.591774000000001</v>
      </c>
      <c r="X93">
        <v>142.150947</v>
      </c>
      <c r="Y93">
        <v>0</v>
      </c>
      <c r="Z93">
        <v>12.741960000000001</v>
      </c>
      <c r="AA93">
        <v>40.685541999999998</v>
      </c>
      <c r="AB93">
        <v>38.139119000000001</v>
      </c>
      <c r="AC93">
        <v>28.054328999999999</v>
      </c>
      <c r="AD93">
        <v>35.194451999999998</v>
      </c>
      <c r="AE93">
        <v>47.721108000000001</v>
      </c>
      <c r="AF93">
        <v>19.035716000000001</v>
      </c>
      <c r="AG93">
        <v>11.855815</v>
      </c>
      <c r="AH93">
        <v>135.475415</v>
      </c>
      <c r="AI93">
        <v>0</v>
      </c>
      <c r="AJ93">
        <v>0</v>
      </c>
      <c r="AK93">
        <v>48.998627999999997</v>
      </c>
      <c r="AL93">
        <v>45.988822999999996</v>
      </c>
      <c r="AM93">
        <v>5.09551</v>
      </c>
      <c r="AN93">
        <v>0.64631700000000003</v>
      </c>
      <c r="AO93">
        <v>7.3787529999999997</v>
      </c>
      <c r="AP93">
        <v>6.0590919999999997</v>
      </c>
      <c r="AQ93">
        <v>22.805212000000001</v>
      </c>
      <c r="AR93">
        <v>48.488950000000003</v>
      </c>
      <c r="AS93">
        <v>30.790544000000001</v>
      </c>
      <c r="AT93">
        <v>13.840085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75.070000000000007</v>
      </c>
      <c r="BA93">
        <f t="shared" si="4"/>
        <v>2973.9627350000005</v>
      </c>
      <c r="BD93">
        <v>15.49</v>
      </c>
      <c r="BE93">
        <v>6.76</v>
      </c>
      <c r="BF93">
        <v>1.93</v>
      </c>
      <c r="BG93">
        <v>3.86</v>
      </c>
      <c r="BH93">
        <v>5.61</v>
      </c>
      <c r="BI93">
        <v>6.76</v>
      </c>
      <c r="BJ93">
        <v>1.51</v>
      </c>
      <c r="BK93">
        <v>4.63</v>
      </c>
      <c r="BL93">
        <v>2.9</v>
      </c>
      <c r="BM93">
        <v>1.55</v>
      </c>
      <c r="BN93">
        <v>0</v>
      </c>
      <c r="BO93">
        <v>15.22</v>
      </c>
      <c r="BP93">
        <v>2.2999999999999998</v>
      </c>
      <c r="BQ93">
        <v>4.2300000000000004</v>
      </c>
      <c r="BR93">
        <v>1.93</v>
      </c>
      <c r="BS93">
        <v>0.39</v>
      </c>
      <c r="BT93">
        <v>0</v>
      </c>
      <c r="BU93">
        <v>0</v>
      </c>
      <c r="BV93">
        <v>0</v>
      </c>
      <c r="BW93">
        <f t="shared" si="5"/>
        <v>75.070000000000007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7.0756490000000003</v>
      </c>
      <c r="H94">
        <v>0</v>
      </c>
      <c r="I94">
        <v>0</v>
      </c>
      <c r="J94">
        <v>10.386145000000001</v>
      </c>
      <c r="K94">
        <v>635.59415899999999</v>
      </c>
      <c r="L94">
        <v>630.48569499999996</v>
      </c>
      <c r="M94">
        <v>88.807599999999994</v>
      </c>
      <c r="N94">
        <v>114.026062</v>
      </c>
      <c r="O94">
        <v>119.37442799999999</v>
      </c>
      <c r="P94">
        <v>128.505562</v>
      </c>
      <c r="Q94">
        <v>10.531423</v>
      </c>
      <c r="R94">
        <v>40.919164000000002</v>
      </c>
      <c r="S94">
        <v>25.474364000000001</v>
      </c>
      <c r="T94">
        <v>0</v>
      </c>
      <c r="U94">
        <v>336.865568</v>
      </c>
      <c r="V94">
        <v>13.755525</v>
      </c>
      <c r="W94">
        <v>33.591774000000001</v>
      </c>
      <c r="X94">
        <v>142.150947</v>
      </c>
      <c r="Y94">
        <v>0</v>
      </c>
      <c r="Z94">
        <v>12.741960000000001</v>
      </c>
      <c r="AA94">
        <v>40.685541999999998</v>
      </c>
      <c r="AB94">
        <v>38.139119000000001</v>
      </c>
      <c r="AC94">
        <v>28.054328999999999</v>
      </c>
      <c r="AD94">
        <v>35.194451999999998</v>
      </c>
      <c r="AE94">
        <v>47.721108000000001</v>
      </c>
      <c r="AF94">
        <v>19.035716000000001</v>
      </c>
      <c r="AG94">
        <v>11.855815</v>
      </c>
      <c r="AH94">
        <v>135.475415</v>
      </c>
      <c r="AI94">
        <v>0</v>
      </c>
      <c r="AJ94">
        <v>0</v>
      </c>
      <c r="AK94">
        <v>48.998627999999997</v>
      </c>
      <c r="AL94">
        <v>45.988822999999996</v>
      </c>
      <c r="AM94">
        <v>5.09551</v>
      </c>
      <c r="AN94">
        <v>0.64631700000000003</v>
      </c>
      <c r="AO94">
        <v>7.3787529999999997</v>
      </c>
      <c r="AP94">
        <v>6.0590919999999997</v>
      </c>
      <c r="AQ94">
        <v>22.805212000000001</v>
      </c>
      <c r="AR94">
        <v>48.488950000000003</v>
      </c>
      <c r="AS94">
        <v>30.790544000000001</v>
      </c>
      <c r="AT94">
        <v>13.840085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75.03</v>
      </c>
      <c r="BA94">
        <f t="shared" si="4"/>
        <v>3011.5694350000003</v>
      </c>
      <c r="BD94">
        <v>15.49</v>
      </c>
      <c r="BE94">
        <v>6.76</v>
      </c>
      <c r="BF94">
        <v>1.93</v>
      </c>
      <c r="BG94">
        <v>3.86</v>
      </c>
      <c r="BH94">
        <v>5.61</v>
      </c>
      <c r="BI94">
        <v>6.76</v>
      </c>
      <c r="BJ94">
        <v>1.51</v>
      </c>
      <c r="BK94">
        <v>4.59</v>
      </c>
      <c r="BL94">
        <v>2.9</v>
      </c>
      <c r="BM94">
        <v>1.55</v>
      </c>
      <c r="BN94">
        <v>0</v>
      </c>
      <c r="BO94">
        <v>15.22</v>
      </c>
      <c r="BP94">
        <v>2.2999999999999998</v>
      </c>
      <c r="BQ94">
        <v>4.2300000000000004</v>
      </c>
      <c r="BR94">
        <v>1.93</v>
      </c>
      <c r="BS94">
        <v>0.39</v>
      </c>
      <c r="BT94">
        <v>0</v>
      </c>
      <c r="BU94">
        <v>0</v>
      </c>
      <c r="BV94">
        <v>0</v>
      </c>
      <c r="BW94">
        <f t="shared" si="5"/>
        <v>75.03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7.0756490000000003</v>
      </c>
      <c r="H95">
        <v>0</v>
      </c>
      <c r="I95">
        <v>0</v>
      </c>
      <c r="J95">
        <v>10.386145000000001</v>
      </c>
      <c r="K95">
        <v>585.39855899999998</v>
      </c>
      <c r="L95">
        <v>630.48569499999996</v>
      </c>
      <c r="M95">
        <v>88.807599999999994</v>
      </c>
      <c r="N95">
        <v>114.026062</v>
      </c>
      <c r="O95">
        <v>119.37442799999999</v>
      </c>
      <c r="P95">
        <v>128.505562</v>
      </c>
      <c r="Q95">
        <v>10.531423</v>
      </c>
      <c r="R95">
        <v>40.919164000000002</v>
      </c>
      <c r="S95">
        <v>25.474364000000001</v>
      </c>
      <c r="T95">
        <v>0</v>
      </c>
      <c r="U95">
        <v>336.865568</v>
      </c>
      <c r="V95">
        <v>13.755525</v>
      </c>
      <c r="W95">
        <v>33.591774000000001</v>
      </c>
      <c r="X95">
        <v>142.150947</v>
      </c>
      <c r="Y95">
        <v>0</v>
      </c>
      <c r="Z95">
        <v>1.0618300000000001</v>
      </c>
      <c r="AA95">
        <v>40.685541999999998</v>
      </c>
      <c r="AB95">
        <v>25.348875</v>
      </c>
      <c r="AC95">
        <v>18.684038000000001</v>
      </c>
      <c r="AD95">
        <v>26.395838999999999</v>
      </c>
      <c r="AE95">
        <v>47.721108000000001</v>
      </c>
      <c r="AF95">
        <v>8.5660720000000001</v>
      </c>
      <c r="AG95">
        <v>11.855815</v>
      </c>
      <c r="AH95">
        <v>112.896179</v>
      </c>
      <c r="AI95">
        <v>0</v>
      </c>
      <c r="AJ95">
        <v>0</v>
      </c>
      <c r="AK95">
        <v>48.998627999999997</v>
      </c>
      <c r="AL95">
        <v>33.650357999999997</v>
      </c>
      <c r="AM95">
        <v>5.09551</v>
      </c>
      <c r="AN95">
        <v>0.64631700000000003</v>
      </c>
      <c r="AO95">
        <v>7.3787529999999997</v>
      </c>
      <c r="AP95">
        <v>6.0590919999999997</v>
      </c>
      <c r="AQ95">
        <v>15.203474999999999</v>
      </c>
      <c r="AR95">
        <v>48.488950000000003</v>
      </c>
      <c r="AS95">
        <v>30.790544000000001</v>
      </c>
      <c r="AT95">
        <v>13.840085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75.03</v>
      </c>
      <c r="BA95">
        <f t="shared" si="4"/>
        <v>2865.7454749999997</v>
      </c>
      <c r="BD95">
        <v>15.49</v>
      </c>
      <c r="BE95">
        <v>6.76</v>
      </c>
      <c r="BF95">
        <v>1.93</v>
      </c>
      <c r="BG95">
        <v>3.86</v>
      </c>
      <c r="BH95">
        <v>5.61</v>
      </c>
      <c r="BI95">
        <v>6.76</v>
      </c>
      <c r="BJ95">
        <v>1.51</v>
      </c>
      <c r="BK95">
        <v>4.59</v>
      </c>
      <c r="BL95">
        <v>2.9</v>
      </c>
      <c r="BM95">
        <v>1.55</v>
      </c>
      <c r="BN95">
        <v>0</v>
      </c>
      <c r="BO95">
        <v>15.22</v>
      </c>
      <c r="BP95">
        <v>2.2999999999999998</v>
      </c>
      <c r="BQ95">
        <v>4.2300000000000004</v>
      </c>
      <c r="BR95">
        <v>1.93</v>
      </c>
      <c r="BS95">
        <v>0.39</v>
      </c>
      <c r="BT95">
        <v>0</v>
      </c>
      <c r="BU95">
        <v>0</v>
      </c>
      <c r="BV95">
        <v>0</v>
      </c>
      <c r="BW95">
        <f t="shared" si="5"/>
        <v>75.03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7.0756490000000003</v>
      </c>
      <c r="H96">
        <v>0</v>
      </c>
      <c r="I96">
        <v>0</v>
      </c>
      <c r="J96">
        <v>10.386145000000001</v>
      </c>
      <c r="K96">
        <v>615.32285899999999</v>
      </c>
      <c r="L96">
        <v>630.48569499999996</v>
      </c>
      <c r="M96">
        <v>88.807599999999994</v>
      </c>
      <c r="N96">
        <v>114.026062</v>
      </c>
      <c r="O96">
        <v>119.37442799999999</v>
      </c>
      <c r="P96">
        <v>128.505562</v>
      </c>
      <c r="Q96">
        <v>10.531423</v>
      </c>
      <c r="R96">
        <v>40.919164000000002</v>
      </c>
      <c r="S96">
        <v>25.474364000000001</v>
      </c>
      <c r="T96">
        <v>0</v>
      </c>
      <c r="U96">
        <v>336.865568</v>
      </c>
      <c r="V96">
        <v>13.755525</v>
      </c>
      <c r="W96">
        <v>33.591774000000001</v>
      </c>
      <c r="X96">
        <v>142.150947</v>
      </c>
      <c r="Y96">
        <v>0</v>
      </c>
      <c r="Z96">
        <v>1.0618300000000001</v>
      </c>
      <c r="AA96">
        <v>27.123694</v>
      </c>
      <c r="AB96">
        <v>25.348875</v>
      </c>
      <c r="AC96">
        <v>18.684038000000001</v>
      </c>
      <c r="AD96">
        <v>26.395838999999999</v>
      </c>
      <c r="AE96">
        <v>47.721108000000001</v>
      </c>
      <c r="AF96">
        <v>8.5660720000000001</v>
      </c>
      <c r="AG96">
        <v>11.855815</v>
      </c>
      <c r="AH96">
        <v>112.896179</v>
      </c>
      <c r="AI96">
        <v>0</v>
      </c>
      <c r="AJ96">
        <v>0</v>
      </c>
      <c r="AK96">
        <v>48.998627999999997</v>
      </c>
      <c r="AL96">
        <v>33.650357999999997</v>
      </c>
      <c r="AM96">
        <v>5.09551</v>
      </c>
      <c r="AN96">
        <v>0.64631700000000003</v>
      </c>
      <c r="AO96">
        <v>7.3787529999999997</v>
      </c>
      <c r="AP96">
        <v>6.0590919999999997</v>
      </c>
      <c r="AQ96">
        <v>15.203474999999999</v>
      </c>
      <c r="AR96">
        <v>48.488950000000003</v>
      </c>
      <c r="AS96">
        <v>30.790544000000001</v>
      </c>
      <c r="AT96">
        <v>13.840085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75.03</v>
      </c>
      <c r="BA96">
        <f t="shared" si="4"/>
        <v>2882.1079269999996</v>
      </c>
      <c r="BD96">
        <v>15.49</v>
      </c>
      <c r="BE96">
        <v>6.76</v>
      </c>
      <c r="BF96">
        <v>1.93</v>
      </c>
      <c r="BG96">
        <v>3.86</v>
      </c>
      <c r="BH96">
        <v>5.61</v>
      </c>
      <c r="BI96">
        <v>6.76</v>
      </c>
      <c r="BJ96">
        <v>1.51</v>
      </c>
      <c r="BK96">
        <v>4.59</v>
      </c>
      <c r="BL96">
        <v>2.9</v>
      </c>
      <c r="BM96">
        <v>1.55</v>
      </c>
      <c r="BN96">
        <v>0</v>
      </c>
      <c r="BO96">
        <v>15.22</v>
      </c>
      <c r="BP96">
        <v>2.2999999999999998</v>
      </c>
      <c r="BQ96">
        <v>4.2300000000000004</v>
      </c>
      <c r="BR96">
        <v>1.93</v>
      </c>
      <c r="BS96">
        <v>0.39</v>
      </c>
      <c r="BT96">
        <v>0</v>
      </c>
      <c r="BU96">
        <v>0</v>
      </c>
      <c r="BV96">
        <v>0</v>
      </c>
      <c r="BW96">
        <f t="shared" si="5"/>
        <v>75.03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9.7375600000000002</v>
      </c>
      <c r="K97">
        <v>629.445198</v>
      </c>
      <c r="L97">
        <v>630.48569499999996</v>
      </c>
      <c r="M97">
        <v>88.807599999999994</v>
      </c>
      <c r="N97">
        <v>114.026062</v>
      </c>
      <c r="O97">
        <v>119.37442799999999</v>
      </c>
      <c r="P97">
        <v>128.505562</v>
      </c>
      <c r="Q97">
        <v>10.531423</v>
      </c>
      <c r="R97">
        <v>40.919164000000002</v>
      </c>
      <c r="S97">
        <v>25.474364000000001</v>
      </c>
      <c r="T97">
        <v>0</v>
      </c>
      <c r="U97">
        <v>336.865568</v>
      </c>
      <c r="V97">
        <v>13.755525</v>
      </c>
      <c r="W97">
        <v>33.591774000000001</v>
      </c>
      <c r="X97">
        <v>142.150947</v>
      </c>
      <c r="Y97">
        <v>0</v>
      </c>
      <c r="Z97">
        <v>1.0618300000000001</v>
      </c>
      <c r="AA97">
        <v>27.123694</v>
      </c>
      <c r="AB97">
        <v>25.348875</v>
      </c>
      <c r="AC97">
        <v>18.684038000000001</v>
      </c>
      <c r="AD97">
        <v>26.395838999999999</v>
      </c>
      <c r="AE97">
        <v>47.721108000000001</v>
      </c>
      <c r="AF97">
        <v>8.5660720000000001</v>
      </c>
      <c r="AG97">
        <v>11.855815</v>
      </c>
      <c r="AH97">
        <v>112.896179</v>
      </c>
      <c r="AI97">
        <v>0</v>
      </c>
      <c r="AJ97">
        <v>0</v>
      </c>
      <c r="AK97">
        <v>48.998627999999997</v>
      </c>
      <c r="AL97">
        <v>33.650357999999997</v>
      </c>
      <c r="AM97">
        <v>5.09551</v>
      </c>
      <c r="AN97">
        <v>0.64631700000000003</v>
      </c>
      <c r="AO97">
        <v>7.3787529999999997</v>
      </c>
      <c r="AP97">
        <v>6.0590919999999997</v>
      </c>
      <c r="AQ97">
        <v>15.203474999999999</v>
      </c>
      <c r="AR97">
        <v>48.488950000000003</v>
      </c>
      <c r="AS97">
        <v>30.790544000000001</v>
      </c>
      <c r="AT97">
        <v>13.840085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75.03</v>
      </c>
      <c r="BA97">
        <f t="shared" si="4"/>
        <v>2888.5060319999993</v>
      </c>
      <c r="BD97">
        <v>15.49</v>
      </c>
      <c r="BE97">
        <v>6.76</v>
      </c>
      <c r="BF97">
        <v>1.93</v>
      </c>
      <c r="BG97">
        <v>3.86</v>
      </c>
      <c r="BH97">
        <v>5.61</v>
      </c>
      <c r="BI97">
        <v>6.76</v>
      </c>
      <c r="BJ97">
        <v>1.51</v>
      </c>
      <c r="BK97">
        <v>4.59</v>
      </c>
      <c r="BL97">
        <v>2.9</v>
      </c>
      <c r="BM97">
        <v>1.55</v>
      </c>
      <c r="BN97">
        <v>0</v>
      </c>
      <c r="BO97">
        <v>15.22</v>
      </c>
      <c r="BP97">
        <v>2.2999999999999998</v>
      </c>
      <c r="BQ97">
        <v>4.2300000000000004</v>
      </c>
      <c r="BR97">
        <v>1.93</v>
      </c>
      <c r="BS97">
        <v>0.39</v>
      </c>
      <c r="BT97">
        <v>0</v>
      </c>
      <c r="BU97">
        <v>0</v>
      </c>
      <c r="BV97">
        <v>0</v>
      </c>
      <c r="BW97">
        <f t="shared" si="5"/>
        <v>75.03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9.7375600000000002</v>
      </c>
      <c r="K98">
        <v>645.28577099999995</v>
      </c>
      <c r="L98">
        <v>630.48569499999996</v>
      </c>
      <c r="M98">
        <v>88.807599999999994</v>
      </c>
      <c r="N98">
        <v>114.026062</v>
      </c>
      <c r="O98">
        <v>119.37442799999999</v>
      </c>
      <c r="P98">
        <v>128.505562</v>
      </c>
      <c r="Q98">
        <v>10.531423</v>
      </c>
      <c r="R98">
        <v>40.919164000000002</v>
      </c>
      <c r="S98">
        <v>25.474364000000001</v>
      </c>
      <c r="T98">
        <v>0</v>
      </c>
      <c r="U98">
        <v>336.865568</v>
      </c>
      <c r="V98">
        <v>13.755525</v>
      </c>
      <c r="W98">
        <v>33.591774000000001</v>
      </c>
      <c r="X98">
        <v>142.150947</v>
      </c>
      <c r="Y98">
        <v>0</v>
      </c>
      <c r="Z98">
        <v>1.0618300000000001</v>
      </c>
      <c r="AA98">
        <v>27.123694</v>
      </c>
      <c r="AB98">
        <v>25.348875</v>
      </c>
      <c r="AC98">
        <v>18.684038000000001</v>
      </c>
      <c r="AD98">
        <v>26.395838999999999</v>
      </c>
      <c r="AE98">
        <v>47.721108000000001</v>
      </c>
      <c r="AF98">
        <v>8.5660720000000001</v>
      </c>
      <c r="AG98">
        <v>11.855815</v>
      </c>
      <c r="AH98">
        <v>112.896179</v>
      </c>
      <c r="AI98">
        <v>0</v>
      </c>
      <c r="AJ98">
        <v>0</v>
      </c>
      <c r="AK98">
        <v>48.998627999999997</v>
      </c>
      <c r="AL98">
        <v>33.650357999999997</v>
      </c>
      <c r="AM98">
        <v>5.09551</v>
      </c>
      <c r="AN98">
        <v>0.64631700000000003</v>
      </c>
      <c r="AO98">
        <v>7.3787529999999997</v>
      </c>
      <c r="AP98">
        <v>6.0590919999999997</v>
      </c>
      <c r="AQ98">
        <v>15.203474999999999</v>
      </c>
      <c r="AR98">
        <v>48.488950000000003</v>
      </c>
      <c r="AS98">
        <v>30.790544000000001</v>
      </c>
      <c r="AT98">
        <v>13.840085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75.03</v>
      </c>
      <c r="BA98">
        <f t="shared" si="4"/>
        <v>2904.3466049999993</v>
      </c>
      <c r="BD98">
        <v>15.49</v>
      </c>
      <c r="BE98">
        <v>6.76</v>
      </c>
      <c r="BF98">
        <v>1.93</v>
      </c>
      <c r="BG98">
        <v>3.86</v>
      </c>
      <c r="BH98">
        <v>5.61</v>
      </c>
      <c r="BI98">
        <v>6.76</v>
      </c>
      <c r="BJ98">
        <v>1.51</v>
      </c>
      <c r="BK98">
        <v>4.59</v>
      </c>
      <c r="BL98">
        <v>2.9</v>
      </c>
      <c r="BM98">
        <v>1.55</v>
      </c>
      <c r="BN98">
        <v>0</v>
      </c>
      <c r="BO98">
        <v>15.22</v>
      </c>
      <c r="BP98">
        <v>2.2999999999999998</v>
      </c>
      <c r="BQ98">
        <v>4.2300000000000004</v>
      </c>
      <c r="BR98">
        <v>1.93</v>
      </c>
      <c r="BS98">
        <v>0.39</v>
      </c>
      <c r="BT98">
        <v>0</v>
      </c>
      <c r="BU98">
        <v>0</v>
      </c>
      <c r="BV98">
        <v>0</v>
      </c>
      <c r="BW98">
        <f t="shared" si="5"/>
        <v>75.03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1.0521769999999998E-3</v>
      </c>
      <c r="E99">
        <f t="shared" si="6"/>
        <v>0</v>
      </c>
      <c r="F99">
        <f t="shared" si="6"/>
        <v>0</v>
      </c>
      <c r="G99">
        <f t="shared" si="6"/>
        <v>2.299585925E-2</v>
      </c>
      <c r="H99">
        <f t="shared" si="6"/>
        <v>0</v>
      </c>
      <c r="I99">
        <f t="shared" si="6"/>
        <v>0</v>
      </c>
      <c r="J99">
        <f t="shared" si="6"/>
        <v>0.22234178699999993</v>
      </c>
      <c r="K99">
        <f t="shared" si="6"/>
        <v>11.874458160500003</v>
      </c>
      <c r="L99">
        <f t="shared" si="6"/>
        <v>13.617942915250026</v>
      </c>
      <c r="M99">
        <f t="shared" si="6"/>
        <v>2.0580269370000015</v>
      </c>
      <c r="N99">
        <f t="shared" si="6"/>
        <v>2.6891087662500031</v>
      </c>
      <c r="O99">
        <f t="shared" si="6"/>
        <v>2.8127606157499958</v>
      </c>
      <c r="P99">
        <f t="shared" si="6"/>
        <v>3.0360210095000033</v>
      </c>
      <c r="Q99">
        <f t="shared" si="6"/>
        <v>0.22120831725000029</v>
      </c>
      <c r="R99">
        <f t="shared" si="6"/>
        <v>0.81563996949999862</v>
      </c>
      <c r="S99">
        <f t="shared" si="6"/>
        <v>0.51769125574999908</v>
      </c>
      <c r="T99">
        <f t="shared" si="6"/>
        <v>0</v>
      </c>
      <c r="U99">
        <f t="shared" si="6"/>
        <v>9.0104914985000093</v>
      </c>
      <c r="V99">
        <f t="shared" si="6"/>
        <v>0.26138745500000021</v>
      </c>
      <c r="W99">
        <f t="shared" si="6"/>
        <v>0.70638092099999983</v>
      </c>
      <c r="X99">
        <f t="shared" si="6"/>
        <v>3.1771386170000029</v>
      </c>
      <c r="Y99">
        <f t="shared" si="6"/>
        <v>0</v>
      </c>
      <c r="Z99">
        <f t="shared" si="6"/>
        <v>0.14351693999999995</v>
      </c>
      <c r="AA99">
        <f t="shared" si="6"/>
        <v>0.32028349149999974</v>
      </c>
      <c r="AB99">
        <f t="shared" si="6"/>
        <v>0.49777726875000017</v>
      </c>
      <c r="AC99">
        <f t="shared" si="6"/>
        <v>0.37379384800000071</v>
      </c>
      <c r="AD99">
        <f t="shared" si="6"/>
        <v>0.55431261900000051</v>
      </c>
      <c r="AE99">
        <f t="shared" si="6"/>
        <v>1.145306592000001</v>
      </c>
      <c r="AF99">
        <f t="shared" si="6"/>
        <v>0.21129644399999994</v>
      </c>
      <c r="AG99">
        <f t="shared" si="6"/>
        <v>0.28453955999999986</v>
      </c>
      <c r="AH99">
        <f t="shared" si="6"/>
        <v>2.3863601212500019</v>
      </c>
      <c r="AI99">
        <f t="shared" si="6"/>
        <v>0.1622051510000001</v>
      </c>
      <c r="AJ99">
        <f t="shared" si="6"/>
        <v>0</v>
      </c>
      <c r="AK99">
        <f t="shared" si="6"/>
        <v>1.1759670719999995</v>
      </c>
      <c r="AL99">
        <f t="shared" si="6"/>
        <v>1.2789940270000004</v>
      </c>
      <c r="AM99">
        <f t="shared" si="6"/>
        <v>0.11516367224999993</v>
      </c>
      <c r="AN99">
        <f t="shared" si="6"/>
        <v>1.5511608000000038E-2</v>
      </c>
      <c r="AO99">
        <f t="shared" si="6"/>
        <v>0.17575622299999968</v>
      </c>
      <c r="AP99">
        <f t="shared" si="6"/>
        <v>0.11484451524999999</v>
      </c>
      <c r="AQ99">
        <f t="shared" si="6"/>
        <v>0.25780532224999997</v>
      </c>
      <c r="AR99">
        <f t="shared" si="6"/>
        <v>1.1765230919999989</v>
      </c>
      <c r="AS99">
        <f t="shared" si="6"/>
        <v>0.74243231399999909</v>
      </c>
      <c r="AT99">
        <f t="shared" si="6"/>
        <v>0.30139149175000024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4.7186228499999941E-2</v>
      </c>
      <c r="AY99">
        <f t="shared" si="6"/>
        <v>0</v>
      </c>
      <c r="AZ99">
        <f t="shared" si="6"/>
        <v>1.6556524999999995</v>
      </c>
      <c r="BA99">
        <f t="shared" si="4"/>
        <v>64.181266363000034</v>
      </c>
      <c r="BD99">
        <f t="shared" ref="BD99:BW99" si="7">SUM(BD3:BD98)/4000</f>
        <v>0.26938000000000017</v>
      </c>
      <c r="BE99">
        <f t="shared" si="7"/>
        <v>0.16223999999999983</v>
      </c>
      <c r="BF99">
        <f t="shared" si="7"/>
        <v>4.6262500000000102E-2</v>
      </c>
      <c r="BG99">
        <f t="shared" si="7"/>
        <v>9.1840000000000116E-2</v>
      </c>
      <c r="BH99">
        <f t="shared" si="7"/>
        <v>0.13152000000000025</v>
      </c>
      <c r="BI99">
        <f t="shared" si="7"/>
        <v>0.16223999999999983</v>
      </c>
      <c r="BJ99">
        <f t="shared" si="7"/>
        <v>3.6560000000000009E-2</v>
      </c>
      <c r="BK99">
        <f t="shared" si="7"/>
        <v>8.6455000000000018E-2</v>
      </c>
      <c r="BL99">
        <f t="shared" si="7"/>
        <v>6.9600000000000037E-2</v>
      </c>
      <c r="BM99">
        <f t="shared" si="7"/>
        <v>3.7199999999999997E-2</v>
      </c>
      <c r="BN99">
        <f t="shared" si="7"/>
        <v>0</v>
      </c>
      <c r="BO99">
        <f t="shared" si="7"/>
        <v>0.34653250000000013</v>
      </c>
      <c r="BP99">
        <f t="shared" si="7"/>
        <v>5.9662500000000118E-2</v>
      </c>
      <c r="BQ99">
        <f t="shared" si="7"/>
        <v>0.10048000000000008</v>
      </c>
      <c r="BR99">
        <f t="shared" si="7"/>
        <v>4.6320000000000104E-2</v>
      </c>
      <c r="BS99">
        <f t="shared" si="7"/>
        <v>9.3600000000000107E-3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1.6556524999999995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:AZ99"/>
    </sheetView>
  </sheetViews>
  <sheetFormatPr defaultRowHeight="15"/>
  <cols>
    <col min="1" max="1" width="12" customWidth="1"/>
  </cols>
  <sheetData>
    <row r="1" spans="1:75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4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4"/>
      <c r="AS2" s="19"/>
      <c r="AT2" s="169"/>
      <c r="AU2" s="169"/>
      <c r="AV2" s="169"/>
      <c r="AW2" s="169"/>
      <c r="AX2" s="169"/>
      <c r="AY2" s="169"/>
      <c r="AZ2" s="198"/>
      <c r="BA2" s="214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AZ4" sqref="AZ4"/>
    </sheetView>
  </sheetViews>
  <sheetFormatPr defaultRowHeight="15"/>
  <cols>
    <col min="1" max="1" width="12" customWidth="1"/>
  </cols>
  <sheetData>
    <row r="1" spans="1:75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4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4"/>
      <c r="AS2" s="19"/>
      <c r="AT2" s="169"/>
      <c r="AU2" s="169"/>
      <c r="AV2" s="169"/>
      <c r="AW2" s="169"/>
      <c r="AX2" s="169"/>
      <c r="AY2" s="169"/>
      <c r="AZ2" s="198"/>
      <c r="BA2" s="214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44714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128.83000000000001</v>
      </c>
      <c r="C3" s="75">
        <v>86.42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116.34</v>
      </c>
      <c r="J3">
        <v>271.49</v>
      </c>
      <c r="K3">
        <v>101.05</v>
      </c>
      <c r="L3">
        <v>4.8899999999999997</v>
      </c>
      <c r="M3">
        <v>25.95</v>
      </c>
      <c r="N3" s="135">
        <v>0</v>
      </c>
      <c r="O3" s="135">
        <v>0</v>
      </c>
      <c r="P3" s="135">
        <v>0</v>
      </c>
      <c r="Q3">
        <v>5.53</v>
      </c>
      <c r="R3">
        <v>0</v>
      </c>
      <c r="S3">
        <v>6.68</v>
      </c>
      <c r="T3">
        <v>117.85</v>
      </c>
      <c r="U3">
        <v>39.28</v>
      </c>
      <c r="V3">
        <v>39.28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128.83000000000001</v>
      </c>
      <c r="C4" s="75">
        <v>86.42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116.34</v>
      </c>
      <c r="J4">
        <v>271.49</v>
      </c>
      <c r="K4">
        <v>101.05</v>
      </c>
      <c r="L4">
        <v>4.8899999999999997</v>
      </c>
      <c r="M4">
        <v>25.22</v>
      </c>
      <c r="N4" s="135">
        <v>0</v>
      </c>
      <c r="O4" s="135">
        <v>0</v>
      </c>
      <c r="P4" s="135">
        <v>0</v>
      </c>
      <c r="Q4">
        <v>5.53</v>
      </c>
      <c r="R4">
        <v>0</v>
      </c>
      <c r="S4">
        <v>6.68</v>
      </c>
      <c r="T4">
        <v>117.65</v>
      </c>
      <c r="U4">
        <v>39.22</v>
      </c>
      <c r="V4">
        <v>39.22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128.83000000000001</v>
      </c>
      <c r="C5" s="75">
        <v>86.42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116.34</v>
      </c>
      <c r="J5">
        <v>271.49</v>
      </c>
      <c r="K5">
        <v>101.05</v>
      </c>
      <c r="L5">
        <v>4.8899999999999997</v>
      </c>
      <c r="M5">
        <v>25.09</v>
      </c>
      <c r="N5" s="135">
        <v>0</v>
      </c>
      <c r="O5" s="135">
        <v>0</v>
      </c>
      <c r="P5" s="135">
        <v>0</v>
      </c>
      <c r="Q5">
        <v>5.53</v>
      </c>
      <c r="R5">
        <v>0</v>
      </c>
      <c r="S5">
        <v>6.68</v>
      </c>
      <c r="T5">
        <v>117.68</v>
      </c>
      <c r="U5">
        <v>39.229999999999997</v>
      </c>
      <c r="V5">
        <v>39.229999999999997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128.83000000000001</v>
      </c>
      <c r="C6" s="75">
        <v>86.42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116.34</v>
      </c>
      <c r="J6">
        <v>271.49</v>
      </c>
      <c r="K6">
        <v>101.05</v>
      </c>
      <c r="L6">
        <v>4.8899999999999997</v>
      </c>
      <c r="M6">
        <v>24.8</v>
      </c>
      <c r="N6" s="135">
        <v>0</v>
      </c>
      <c r="O6" s="135">
        <v>0</v>
      </c>
      <c r="P6" s="135">
        <v>0</v>
      </c>
      <c r="Q6">
        <v>5.53</v>
      </c>
      <c r="R6">
        <v>0</v>
      </c>
      <c r="S6">
        <v>6.68</v>
      </c>
      <c r="T6">
        <v>117.63</v>
      </c>
      <c r="U6">
        <v>39.21</v>
      </c>
      <c r="V6">
        <v>39.200000000000003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128.83000000000001</v>
      </c>
      <c r="C7" s="75">
        <v>86.42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116.34</v>
      </c>
      <c r="J7">
        <v>271.49</v>
      </c>
      <c r="K7">
        <v>101.05</v>
      </c>
      <c r="L7">
        <v>4.8899999999999997</v>
      </c>
      <c r="M7">
        <v>12.81</v>
      </c>
      <c r="N7" s="135">
        <v>0</v>
      </c>
      <c r="O7" s="135">
        <v>0</v>
      </c>
      <c r="P7" s="135">
        <v>0</v>
      </c>
      <c r="Q7">
        <v>5.53</v>
      </c>
      <c r="R7">
        <v>0</v>
      </c>
      <c r="S7">
        <v>6.54</v>
      </c>
      <c r="T7">
        <v>116.61</v>
      </c>
      <c r="U7">
        <v>38.869999999999997</v>
      </c>
      <c r="V7">
        <v>38.869999999999997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128.83000000000001</v>
      </c>
      <c r="C8" s="75">
        <v>86.42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116.34</v>
      </c>
      <c r="J8">
        <v>271.49</v>
      </c>
      <c r="K8">
        <v>101.05</v>
      </c>
      <c r="L8">
        <v>4.8899999999999997</v>
      </c>
      <c r="M8">
        <v>13.04</v>
      </c>
      <c r="N8" s="135">
        <v>0</v>
      </c>
      <c r="O8" s="135">
        <v>0</v>
      </c>
      <c r="P8" s="135">
        <v>0</v>
      </c>
      <c r="Q8">
        <v>5.53</v>
      </c>
      <c r="R8">
        <v>0</v>
      </c>
      <c r="S8">
        <v>6.54</v>
      </c>
      <c r="T8">
        <v>117.78</v>
      </c>
      <c r="U8">
        <v>39.26</v>
      </c>
      <c r="V8">
        <v>39.25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128.83000000000001</v>
      </c>
      <c r="C9" s="75">
        <v>86.42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116.34</v>
      </c>
      <c r="J9">
        <v>271.49</v>
      </c>
      <c r="K9">
        <v>101.05</v>
      </c>
      <c r="L9">
        <v>4.8899999999999997</v>
      </c>
      <c r="M9">
        <v>13.15</v>
      </c>
      <c r="N9" s="135">
        <v>0</v>
      </c>
      <c r="O9" s="135">
        <v>0</v>
      </c>
      <c r="P9" s="135">
        <v>0</v>
      </c>
      <c r="Q9">
        <v>5.53</v>
      </c>
      <c r="R9">
        <v>0</v>
      </c>
      <c r="S9">
        <v>6.54</v>
      </c>
      <c r="T9">
        <v>115.97</v>
      </c>
      <c r="U9">
        <v>38.659999999999997</v>
      </c>
      <c r="V9">
        <v>38.659999999999997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128.83000000000001</v>
      </c>
      <c r="C10" s="75">
        <v>86.42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116.34</v>
      </c>
      <c r="J10">
        <v>271.49</v>
      </c>
      <c r="K10">
        <v>101.05</v>
      </c>
      <c r="L10">
        <v>4.8899999999999997</v>
      </c>
      <c r="M10">
        <v>13.27</v>
      </c>
      <c r="N10" s="135">
        <v>0</v>
      </c>
      <c r="O10" s="135">
        <v>0</v>
      </c>
      <c r="P10" s="135">
        <v>0</v>
      </c>
      <c r="Q10">
        <v>5.53</v>
      </c>
      <c r="R10">
        <v>0</v>
      </c>
      <c r="S10">
        <v>6.54</v>
      </c>
      <c r="T10">
        <v>116.66</v>
      </c>
      <c r="U10">
        <v>38.89</v>
      </c>
      <c r="V10">
        <v>38.89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128.83000000000001</v>
      </c>
      <c r="C11" s="75">
        <v>86.42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116.34</v>
      </c>
      <c r="J11">
        <v>271.49</v>
      </c>
      <c r="K11">
        <v>101.05</v>
      </c>
      <c r="L11">
        <v>4.66</v>
      </c>
      <c r="M11">
        <v>13.32</v>
      </c>
      <c r="N11" s="135">
        <v>0</v>
      </c>
      <c r="O11" s="135">
        <v>0</v>
      </c>
      <c r="P11" s="135">
        <v>0</v>
      </c>
      <c r="Q11">
        <v>5.3</v>
      </c>
      <c r="R11">
        <v>0</v>
      </c>
      <c r="S11">
        <v>6.41</v>
      </c>
      <c r="T11">
        <v>105.68</v>
      </c>
      <c r="U11">
        <v>35.229999999999997</v>
      </c>
      <c r="V11">
        <v>35.22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128.83000000000001</v>
      </c>
      <c r="C12" s="75">
        <v>86.42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116.34</v>
      </c>
      <c r="J12">
        <v>271.49</v>
      </c>
      <c r="K12">
        <v>101.05</v>
      </c>
      <c r="L12">
        <v>4.66</v>
      </c>
      <c r="M12">
        <v>13.5</v>
      </c>
      <c r="N12" s="135">
        <v>0</v>
      </c>
      <c r="O12" s="135">
        <v>0</v>
      </c>
      <c r="P12" s="135">
        <v>0</v>
      </c>
      <c r="Q12">
        <v>5.3</v>
      </c>
      <c r="R12">
        <v>0</v>
      </c>
      <c r="S12">
        <v>6.41</v>
      </c>
      <c r="T12">
        <v>105.57</v>
      </c>
      <c r="U12">
        <v>35.19</v>
      </c>
      <c r="V12">
        <v>35.19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128.83000000000001</v>
      </c>
      <c r="C13" s="75">
        <v>86.42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116.34</v>
      </c>
      <c r="J13">
        <v>271.49</v>
      </c>
      <c r="K13">
        <v>101.05</v>
      </c>
      <c r="L13">
        <v>4.66</v>
      </c>
      <c r="M13">
        <v>13.6</v>
      </c>
      <c r="N13" s="135">
        <v>0</v>
      </c>
      <c r="O13" s="135">
        <v>0</v>
      </c>
      <c r="P13" s="135">
        <v>0</v>
      </c>
      <c r="Q13">
        <v>5.3</v>
      </c>
      <c r="R13">
        <v>0</v>
      </c>
      <c r="S13">
        <v>6.41</v>
      </c>
      <c r="T13">
        <v>104.86</v>
      </c>
      <c r="U13">
        <v>34.950000000000003</v>
      </c>
      <c r="V13">
        <v>34.950000000000003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128.83000000000001</v>
      </c>
      <c r="C14" s="75">
        <v>86.42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116.34</v>
      </c>
      <c r="J14">
        <v>271.49</v>
      </c>
      <c r="K14">
        <v>101.05</v>
      </c>
      <c r="L14">
        <v>4.66</v>
      </c>
      <c r="M14">
        <v>21.1</v>
      </c>
      <c r="N14" s="135">
        <v>0</v>
      </c>
      <c r="O14" s="135">
        <v>0</v>
      </c>
      <c r="P14" s="135">
        <v>0</v>
      </c>
      <c r="Q14">
        <v>5.3</v>
      </c>
      <c r="R14">
        <v>0</v>
      </c>
      <c r="S14">
        <v>6.41</v>
      </c>
      <c r="T14">
        <v>104.11</v>
      </c>
      <c r="U14">
        <v>34.700000000000003</v>
      </c>
      <c r="V14">
        <v>34.72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128.83000000000001</v>
      </c>
      <c r="C15" s="75">
        <v>86.42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116.34</v>
      </c>
      <c r="J15">
        <v>271.49</v>
      </c>
      <c r="K15">
        <v>101.05</v>
      </c>
      <c r="L15">
        <v>4.66</v>
      </c>
      <c r="M15">
        <v>20.91</v>
      </c>
      <c r="N15" s="135">
        <v>0</v>
      </c>
      <c r="O15" s="135">
        <v>0</v>
      </c>
      <c r="P15" s="135">
        <v>0</v>
      </c>
      <c r="Q15">
        <v>5.3</v>
      </c>
      <c r="R15">
        <v>0</v>
      </c>
      <c r="S15">
        <v>6.26</v>
      </c>
      <c r="T15">
        <v>102.09</v>
      </c>
      <c r="U15">
        <v>34.03</v>
      </c>
      <c r="V15">
        <v>34.03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128.83000000000001</v>
      </c>
      <c r="C16" s="75">
        <v>86.42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116.34</v>
      </c>
      <c r="J16">
        <v>271.49</v>
      </c>
      <c r="K16">
        <v>101.05</v>
      </c>
      <c r="L16">
        <v>4.66</v>
      </c>
      <c r="M16">
        <v>20.71</v>
      </c>
      <c r="N16" s="135">
        <v>0</v>
      </c>
      <c r="O16" s="135">
        <v>0</v>
      </c>
      <c r="P16" s="135">
        <v>0</v>
      </c>
      <c r="Q16">
        <v>5.3</v>
      </c>
      <c r="R16">
        <v>0</v>
      </c>
      <c r="S16">
        <v>6.26</v>
      </c>
      <c r="T16">
        <v>105.29</v>
      </c>
      <c r="U16">
        <v>35.1</v>
      </c>
      <c r="V16">
        <v>35.090000000000003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128.83000000000001</v>
      </c>
      <c r="C17" s="75">
        <v>86.42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116.34</v>
      </c>
      <c r="J17">
        <v>271.49</v>
      </c>
      <c r="K17">
        <v>101.05</v>
      </c>
      <c r="L17">
        <v>4.66</v>
      </c>
      <c r="M17">
        <v>20.61</v>
      </c>
      <c r="N17" s="135">
        <v>0</v>
      </c>
      <c r="O17" s="135">
        <v>0</v>
      </c>
      <c r="P17" s="135">
        <v>0</v>
      </c>
      <c r="Q17">
        <v>5.3</v>
      </c>
      <c r="R17">
        <v>0</v>
      </c>
      <c r="S17">
        <v>6.26</v>
      </c>
      <c r="T17">
        <v>104.11</v>
      </c>
      <c r="U17">
        <v>34.700000000000003</v>
      </c>
      <c r="V17">
        <v>34.71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128.83000000000001</v>
      </c>
      <c r="C18" s="75">
        <v>86.42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116.34</v>
      </c>
      <c r="J18">
        <v>271.49</v>
      </c>
      <c r="K18">
        <v>101.05</v>
      </c>
      <c r="L18">
        <v>4.66</v>
      </c>
      <c r="M18">
        <v>20.64</v>
      </c>
      <c r="N18" s="135">
        <v>0</v>
      </c>
      <c r="O18" s="135">
        <v>0</v>
      </c>
      <c r="P18" s="135">
        <v>0</v>
      </c>
      <c r="Q18">
        <v>5.3</v>
      </c>
      <c r="R18">
        <v>0</v>
      </c>
      <c r="S18">
        <v>6.26</v>
      </c>
      <c r="T18">
        <v>102.61</v>
      </c>
      <c r="U18">
        <v>34.200000000000003</v>
      </c>
      <c r="V18">
        <v>34.21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128.83000000000001</v>
      </c>
      <c r="C19" s="75">
        <v>86.42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116.34</v>
      </c>
      <c r="J19">
        <v>271.49</v>
      </c>
      <c r="K19">
        <v>101.05</v>
      </c>
      <c r="L19">
        <v>4.66</v>
      </c>
      <c r="M19">
        <v>36.549999999999997</v>
      </c>
      <c r="N19" s="135">
        <v>0</v>
      </c>
      <c r="O19" s="135">
        <v>0</v>
      </c>
      <c r="P19" s="135">
        <v>0</v>
      </c>
      <c r="Q19">
        <v>5.3</v>
      </c>
      <c r="R19">
        <v>0</v>
      </c>
      <c r="S19">
        <v>6.13</v>
      </c>
      <c r="T19">
        <v>100.29</v>
      </c>
      <c r="U19">
        <v>33.43</v>
      </c>
      <c r="V19">
        <v>33.42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128.83000000000001</v>
      </c>
      <c r="C20" s="75">
        <v>86.42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116.34</v>
      </c>
      <c r="J20">
        <v>271.49</v>
      </c>
      <c r="K20">
        <v>101.05</v>
      </c>
      <c r="L20">
        <v>4.66</v>
      </c>
      <c r="M20">
        <v>36.03</v>
      </c>
      <c r="N20" s="135">
        <v>0</v>
      </c>
      <c r="O20" s="135">
        <v>0</v>
      </c>
      <c r="P20" s="135">
        <v>0</v>
      </c>
      <c r="Q20">
        <v>5.3</v>
      </c>
      <c r="R20">
        <v>0</v>
      </c>
      <c r="S20">
        <v>6.13</v>
      </c>
      <c r="T20">
        <v>98.89</v>
      </c>
      <c r="U20">
        <v>32.97</v>
      </c>
      <c r="V20">
        <v>32.96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128.83000000000001</v>
      </c>
      <c r="C21" s="75">
        <v>86.42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116.34</v>
      </c>
      <c r="J21">
        <v>271.49</v>
      </c>
      <c r="K21">
        <v>101.05</v>
      </c>
      <c r="L21">
        <v>4.66</v>
      </c>
      <c r="M21">
        <v>34.79</v>
      </c>
      <c r="N21" s="135">
        <v>0</v>
      </c>
      <c r="O21" s="135">
        <v>0</v>
      </c>
      <c r="P21" s="135">
        <v>0</v>
      </c>
      <c r="Q21">
        <v>5.3</v>
      </c>
      <c r="R21">
        <v>0</v>
      </c>
      <c r="S21">
        <v>6.13</v>
      </c>
      <c r="T21">
        <v>97.51</v>
      </c>
      <c r="U21">
        <v>32.51</v>
      </c>
      <c r="V21">
        <v>32.5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128.83000000000001</v>
      </c>
      <c r="C22" s="75">
        <v>86.42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116.34</v>
      </c>
      <c r="J22">
        <v>271.49</v>
      </c>
      <c r="K22">
        <v>101.05</v>
      </c>
      <c r="L22">
        <v>4.66</v>
      </c>
      <c r="M22">
        <v>32.979999999999997</v>
      </c>
      <c r="N22" s="135">
        <v>0</v>
      </c>
      <c r="O22" s="135">
        <v>0</v>
      </c>
      <c r="P22" s="135">
        <v>0</v>
      </c>
      <c r="Q22">
        <v>5.3</v>
      </c>
      <c r="R22">
        <v>0</v>
      </c>
      <c r="S22">
        <v>6.13</v>
      </c>
      <c r="T22">
        <v>95.25</v>
      </c>
      <c r="U22">
        <v>31.75</v>
      </c>
      <c r="V22">
        <v>31.74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128.83000000000001</v>
      </c>
      <c r="C23" s="75">
        <v>86.42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116.34</v>
      </c>
      <c r="J23">
        <v>271.49</v>
      </c>
      <c r="K23">
        <v>101.05</v>
      </c>
      <c r="L23">
        <v>4.43</v>
      </c>
      <c r="M23">
        <v>32.119999999999997</v>
      </c>
      <c r="N23" s="135">
        <v>0</v>
      </c>
      <c r="O23" s="135">
        <v>0</v>
      </c>
      <c r="P23" s="135">
        <v>0</v>
      </c>
      <c r="Q23">
        <v>5.07</v>
      </c>
      <c r="R23">
        <v>0</v>
      </c>
      <c r="S23">
        <v>5.98</v>
      </c>
      <c r="T23">
        <v>100.82</v>
      </c>
      <c r="U23">
        <v>33.61</v>
      </c>
      <c r="V23">
        <v>33.61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128.83000000000001</v>
      </c>
      <c r="C24" s="75">
        <v>86.42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116.34</v>
      </c>
      <c r="J24">
        <v>271.49</v>
      </c>
      <c r="K24">
        <v>101.05</v>
      </c>
      <c r="L24">
        <v>4.43</v>
      </c>
      <c r="M24">
        <v>30.92</v>
      </c>
      <c r="N24" s="135">
        <v>0</v>
      </c>
      <c r="O24" s="135">
        <v>0</v>
      </c>
      <c r="P24" s="135">
        <v>0</v>
      </c>
      <c r="Q24">
        <v>5.07</v>
      </c>
      <c r="R24">
        <v>0</v>
      </c>
      <c r="S24">
        <v>5.98</v>
      </c>
      <c r="T24">
        <v>100.36</v>
      </c>
      <c r="U24">
        <v>33.450000000000003</v>
      </c>
      <c r="V24">
        <v>33.47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128.83000000000001</v>
      </c>
      <c r="C25" s="75">
        <v>86.42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116.34</v>
      </c>
      <c r="J25">
        <v>271.49</v>
      </c>
      <c r="K25">
        <v>101.05</v>
      </c>
      <c r="L25">
        <v>4.43</v>
      </c>
      <c r="M25">
        <v>29.98</v>
      </c>
      <c r="N25" s="135">
        <v>0</v>
      </c>
      <c r="O25" s="135">
        <v>0</v>
      </c>
      <c r="P25" s="135">
        <v>0</v>
      </c>
      <c r="Q25">
        <v>5.07</v>
      </c>
      <c r="R25">
        <v>1.21</v>
      </c>
      <c r="S25">
        <v>5.98</v>
      </c>
      <c r="T25">
        <v>100.67</v>
      </c>
      <c r="U25">
        <v>33.56</v>
      </c>
      <c r="V25">
        <v>33.56</v>
      </c>
      <c r="W25">
        <v>0</v>
      </c>
      <c r="X25">
        <v>0</v>
      </c>
      <c r="Y25">
        <v>0</v>
      </c>
      <c r="Z25">
        <v>0</v>
      </c>
      <c r="AA25">
        <v>0.05</v>
      </c>
      <c r="AB25">
        <v>0.03</v>
      </c>
    </row>
    <row r="26" spans="1:28">
      <c r="A26" t="s">
        <v>68</v>
      </c>
      <c r="B26" s="75">
        <v>98.79</v>
      </c>
      <c r="C26" s="75">
        <v>86.42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116.34</v>
      </c>
      <c r="J26">
        <v>271.49</v>
      </c>
      <c r="K26">
        <v>101.05</v>
      </c>
      <c r="L26">
        <v>4.43</v>
      </c>
      <c r="M26">
        <v>28.63</v>
      </c>
      <c r="N26" s="135">
        <v>0</v>
      </c>
      <c r="O26" s="135">
        <v>0</v>
      </c>
      <c r="P26" s="135">
        <v>0</v>
      </c>
      <c r="Q26">
        <v>5.07</v>
      </c>
      <c r="R26">
        <v>4.09</v>
      </c>
      <c r="S26">
        <v>5.98</v>
      </c>
      <c r="T26">
        <v>100.98</v>
      </c>
      <c r="U26">
        <v>33.659999999999997</v>
      </c>
      <c r="V26">
        <v>33.659999999999997</v>
      </c>
      <c r="W26">
        <v>0</v>
      </c>
      <c r="X26">
        <v>0</v>
      </c>
      <c r="Y26">
        <v>0</v>
      </c>
      <c r="Z26">
        <v>0</v>
      </c>
      <c r="AA26">
        <v>0.74</v>
      </c>
      <c r="AB26">
        <v>0.37</v>
      </c>
    </row>
    <row r="27" spans="1:28">
      <c r="A27" t="s">
        <v>69</v>
      </c>
      <c r="B27" s="75">
        <v>128.83000000000001</v>
      </c>
      <c r="C27" s="75">
        <v>86.42</v>
      </c>
      <c r="D27" s="135">
        <f t="shared" si="0"/>
        <v>17.7</v>
      </c>
      <c r="E27" s="75"/>
      <c r="F27" s="78">
        <v>0.09</v>
      </c>
      <c r="G27" s="78">
        <v>0.09</v>
      </c>
      <c r="H27" s="78">
        <v>0.1</v>
      </c>
      <c r="I27">
        <v>116.34</v>
      </c>
      <c r="J27">
        <v>271.49</v>
      </c>
      <c r="K27">
        <v>101.05</v>
      </c>
      <c r="L27">
        <v>4.43</v>
      </c>
      <c r="M27">
        <v>28.23</v>
      </c>
      <c r="N27" s="135">
        <v>6.59</v>
      </c>
      <c r="O27" s="135">
        <v>4.5199999999999996</v>
      </c>
      <c r="P27" s="135">
        <v>6.59</v>
      </c>
      <c r="Q27">
        <v>5.07</v>
      </c>
      <c r="R27">
        <v>7.42</v>
      </c>
      <c r="S27">
        <v>5.85</v>
      </c>
      <c r="T27">
        <v>100.71</v>
      </c>
      <c r="U27">
        <v>33.57</v>
      </c>
      <c r="V27">
        <v>33.56</v>
      </c>
      <c r="W27">
        <v>1.96</v>
      </c>
      <c r="X27">
        <v>0.39</v>
      </c>
      <c r="Y27">
        <v>0.06</v>
      </c>
      <c r="Z27">
        <v>0</v>
      </c>
      <c r="AA27">
        <v>1.96</v>
      </c>
      <c r="AB27">
        <v>0.98</v>
      </c>
    </row>
    <row r="28" spans="1:28">
      <c r="A28" t="s">
        <v>70</v>
      </c>
      <c r="B28" s="75">
        <v>128.83000000000001</v>
      </c>
      <c r="C28" s="75">
        <v>86.42</v>
      </c>
      <c r="D28" s="135">
        <f t="shared" si="0"/>
        <v>34.199999999999996</v>
      </c>
      <c r="E28" s="75"/>
      <c r="F28" s="78">
        <v>0.41</v>
      </c>
      <c r="G28" s="78">
        <v>0.41</v>
      </c>
      <c r="H28" s="78">
        <v>0.42</v>
      </c>
      <c r="I28">
        <v>116.34</v>
      </c>
      <c r="J28">
        <v>271.49</v>
      </c>
      <c r="K28">
        <v>101.05</v>
      </c>
      <c r="L28">
        <v>4.43</v>
      </c>
      <c r="M28">
        <v>27.75</v>
      </c>
      <c r="N28" s="135">
        <v>13.28</v>
      </c>
      <c r="O28" s="135">
        <v>7.64</v>
      </c>
      <c r="P28" s="135">
        <v>13.28</v>
      </c>
      <c r="Q28">
        <v>5.07</v>
      </c>
      <c r="R28">
        <v>11.53</v>
      </c>
      <c r="S28">
        <v>5.85</v>
      </c>
      <c r="T28">
        <v>100.5</v>
      </c>
      <c r="U28">
        <v>33.5</v>
      </c>
      <c r="V28">
        <v>33.49</v>
      </c>
      <c r="W28">
        <v>6.28</v>
      </c>
      <c r="X28">
        <v>1.25</v>
      </c>
      <c r="Y28">
        <v>1</v>
      </c>
      <c r="Z28">
        <v>0</v>
      </c>
      <c r="AA28">
        <v>3.41</v>
      </c>
      <c r="AB28">
        <v>1.7</v>
      </c>
    </row>
    <row r="29" spans="1:28">
      <c r="A29" t="s">
        <v>71</v>
      </c>
      <c r="B29" s="75">
        <v>98.79</v>
      </c>
      <c r="C29" s="75">
        <v>86.42</v>
      </c>
      <c r="D29" s="135">
        <f t="shared" si="0"/>
        <v>54.95</v>
      </c>
      <c r="E29" s="75"/>
      <c r="F29" s="78">
        <v>0.89</v>
      </c>
      <c r="G29" s="78">
        <v>0.89</v>
      </c>
      <c r="H29" s="78">
        <v>0.92</v>
      </c>
      <c r="I29">
        <v>116.34</v>
      </c>
      <c r="J29">
        <v>271.49</v>
      </c>
      <c r="K29">
        <v>101.05</v>
      </c>
      <c r="L29">
        <v>4.43</v>
      </c>
      <c r="M29">
        <v>38.26</v>
      </c>
      <c r="N29" s="135">
        <v>20.5</v>
      </c>
      <c r="O29" s="135">
        <v>13.95</v>
      </c>
      <c r="P29" s="135">
        <v>20.5</v>
      </c>
      <c r="Q29">
        <v>5.07</v>
      </c>
      <c r="R29">
        <v>17.079999999999998</v>
      </c>
      <c r="S29">
        <v>5.85</v>
      </c>
      <c r="T29">
        <v>100.61</v>
      </c>
      <c r="U29">
        <v>33.54</v>
      </c>
      <c r="V29">
        <v>33.54</v>
      </c>
      <c r="W29">
        <v>12.25</v>
      </c>
      <c r="X29">
        <v>2.4500000000000002</v>
      </c>
      <c r="Y29">
        <v>2.59</v>
      </c>
      <c r="Z29">
        <v>0</v>
      </c>
      <c r="AA29">
        <v>5.38</v>
      </c>
      <c r="AB29">
        <v>2.69</v>
      </c>
    </row>
    <row r="30" spans="1:28">
      <c r="A30" t="s">
        <v>72</v>
      </c>
      <c r="B30" s="75">
        <v>98.79</v>
      </c>
      <c r="C30" s="75">
        <v>86.42</v>
      </c>
      <c r="D30" s="135">
        <f t="shared" si="0"/>
        <v>65</v>
      </c>
      <c r="E30" s="75"/>
      <c r="F30" s="78">
        <v>1.48</v>
      </c>
      <c r="G30" s="78">
        <v>1.48</v>
      </c>
      <c r="H30" s="78">
        <v>1.52</v>
      </c>
      <c r="I30">
        <v>116.34</v>
      </c>
      <c r="J30">
        <v>271.49</v>
      </c>
      <c r="K30">
        <v>101.05</v>
      </c>
      <c r="L30">
        <v>4.43</v>
      </c>
      <c r="M30">
        <v>38.21</v>
      </c>
      <c r="N30" s="135">
        <v>21.67</v>
      </c>
      <c r="O30" s="135">
        <v>21.66</v>
      </c>
      <c r="P30" s="135">
        <v>21.67</v>
      </c>
      <c r="Q30">
        <v>5.07</v>
      </c>
      <c r="R30">
        <v>24</v>
      </c>
      <c r="S30">
        <v>5.85</v>
      </c>
      <c r="T30">
        <v>102.08</v>
      </c>
      <c r="U30">
        <v>34.03</v>
      </c>
      <c r="V30">
        <v>34.03</v>
      </c>
      <c r="W30">
        <v>19.23</v>
      </c>
      <c r="X30">
        <v>3.84</v>
      </c>
      <c r="Y30">
        <v>4.01</v>
      </c>
      <c r="Z30">
        <v>0</v>
      </c>
      <c r="AA30">
        <v>7.82</v>
      </c>
      <c r="AB30">
        <v>3.91</v>
      </c>
    </row>
    <row r="31" spans="1:28">
      <c r="A31" t="s">
        <v>73</v>
      </c>
      <c r="B31" s="75">
        <v>98.79</v>
      </c>
      <c r="C31" s="75">
        <v>86.42</v>
      </c>
      <c r="D31" s="135">
        <f t="shared" si="0"/>
        <v>74.800000000000011</v>
      </c>
      <c r="E31" s="75"/>
      <c r="F31" s="78">
        <v>2.25</v>
      </c>
      <c r="G31" s="78">
        <v>2.25</v>
      </c>
      <c r="H31" s="78">
        <v>2.31</v>
      </c>
      <c r="I31">
        <v>116.34</v>
      </c>
      <c r="J31">
        <v>271.49</v>
      </c>
      <c r="K31">
        <v>101.05</v>
      </c>
      <c r="L31">
        <v>4.43</v>
      </c>
      <c r="M31">
        <v>38.11</v>
      </c>
      <c r="N31" s="135">
        <v>24.93</v>
      </c>
      <c r="O31" s="135">
        <v>24.94</v>
      </c>
      <c r="P31" s="135">
        <v>24.93</v>
      </c>
      <c r="Q31">
        <v>5.07</v>
      </c>
      <c r="R31">
        <v>31.83</v>
      </c>
      <c r="S31">
        <v>5.75</v>
      </c>
      <c r="T31">
        <v>103.33</v>
      </c>
      <c r="U31">
        <v>34.44</v>
      </c>
      <c r="V31">
        <v>34.450000000000003</v>
      </c>
      <c r="W31">
        <v>28.83</v>
      </c>
      <c r="X31">
        <v>5.77</v>
      </c>
      <c r="Y31">
        <v>6.75</v>
      </c>
      <c r="Z31">
        <v>2.87</v>
      </c>
      <c r="AA31">
        <v>11.08</v>
      </c>
      <c r="AB31">
        <v>5.54</v>
      </c>
    </row>
    <row r="32" spans="1:28">
      <c r="A32" t="s">
        <v>74</v>
      </c>
      <c r="B32" s="75">
        <v>98.79</v>
      </c>
      <c r="C32" s="75">
        <v>86.42</v>
      </c>
      <c r="D32" s="135">
        <f t="shared" si="0"/>
        <v>79.949999999999989</v>
      </c>
      <c r="E32" s="75"/>
      <c r="F32" s="78">
        <v>3.18</v>
      </c>
      <c r="G32" s="78">
        <v>3.18</v>
      </c>
      <c r="H32" s="78">
        <v>3.26</v>
      </c>
      <c r="I32">
        <v>66.53</v>
      </c>
      <c r="J32">
        <v>271.49</v>
      </c>
      <c r="K32">
        <v>101.05</v>
      </c>
      <c r="L32">
        <v>4.43</v>
      </c>
      <c r="M32">
        <v>43.47</v>
      </c>
      <c r="N32" s="135">
        <v>26.65</v>
      </c>
      <c r="O32" s="135">
        <v>26.65</v>
      </c>
      <c r="P32" s="135">
        <v>26.65</v>
      </c>
      <c r="Q32">
        <v>5.07</v>
      </c>
      <c r="R32">
        <v>40.29</v>
      </c>
      <c r="S32">
        <v>5.75</v>
      </c>
      <c r="T32">
        <v>105.35</v>
      </c>
      <c r="U32">
        <v>35.119999999999997</v>
      </c>
      <c r="V32">
        <v>35.1</v>
      </c>
      <c r="W32">
        <v>39.93</v>
      </c>
      <c r="X32">
        <v>7.98</v>
      </c>
      <c r="Y32">
        <v>10.26</v>
      </c>
      <c r="Z32">
        <v>6.31</v>
      </c>
      <c r="AA32">
        <v>15.45</v>
      </c>
      <c r="AB32">
        <v>7.73</v>
      </c>
    </row>
    <row r="33" spans="1:28">
      <c r="A33" t="s">
        <v>75</v>
      </c>
      <c r="B33" s="75">
        <v>98.79</v>
      </c>
      <c r="C33" s="75">
        <v>86.42</v>
      </c>
      <c r="D33" s="135">
        <f t="shared" si="0"/>
        <v>79.949999999999989</v>
      </c>
      <c r="E33" s="75"/>
      <c r="F33" s="78">
        <v>4.22</v>
      </c>
      <c r="G33" s="78">
        <v>4.22</v>
      </c>
      <c r="H33" s="78">
        <v>4.32</v>
      </c>
      <c r="I33">
        <v>76.040000000000006</v>
      </c>
      <c r="J33">
        <v>271.49</v>
      </c>
      <c r="K33">
        <v>101.05</v>
      </c>
      <c r="L33">
        <v>4.43</v>
      </c>
      <c r="M33">
        <v>43.45</v>
      </c>
      <c r="N33" s="135">
        <v>26.65</v>
      </c>
      <c r="O33" s="135">
        <v>26.65</v>
      </c>
      <c r="P33" s="135">
        <v>26.65</v>
      </c>
      <c r="Q33">
        <v>5.07</v>
      </c>
      <c r="R33">
        <v>48.98</v>
      </c>
      <c r="S33">
        <v>5.75</v>
      </c>
      <c r="T33">
        <v>112.11</v>
      </c>
      <c r="U33">
        <v>37.369999999999997</v>
      </c>
      <c r="V33">
        <v>37.380000000000003</v>
      </c>
      <c r="W33">
        <v>53.25</v>
      </c>
      <c r="X33">
        <v>10.65</v>
      </c>
      <c r="Y33">
        <v>14.08</v>
      </c>
      <c r="Z33">
        <v>10.18</v>
      </c>
      <c r="AA33">
        <v>20.74</v>
      </c>
      <c r="AB33">
        <v>10.37</v>
      </c>
    </row>
    <row r="34" spans="1:28">
      <c r="A34" t="s">
        <v>76</v>
      </c>
      <c r="B34" s="75">
        <v>82.38</v>
      </c>
      <c r="C34" s="75">
        <v>68.08</v>
      </c>
      <c r="D34" s="135">
        <f t="shared" si="0"/>
        <v>79.949999999999989</v>
      </c>
      <c r="E34" s="75"/>
      <c r="F34" s="78">
        <v>5.3</v>
      </c>
      <c r="G34" s="78">
        <v>5.3</v>
      </c>
      <c r="H34" s="78">
        <v>5.42</v>
      </c>
      <c r="I34">
        <v>66.53</v>
      </c>
      <c r="J34">
        <v>231.67</v>
      </c>
      <c r="K34">
        <v>101.05</v>
      </c>
      <c r="L34">
        <v>4.43</v>
      </c>
      <c r="M34">
        <v>43.33</v>
      </c>
      <c r="N34" s="135">
        <v>26.65</v>
      </c>
      <c r="O34" s="135">
        <v>26.65</v>
      </c>
      <c r="P34" s="135">
        <v>26.65</v>
      </c>
      <c r="Q34">
        <v>5.07</v>
      </c>
      <c r="R34">
        <v>57.26</v>
      </c>
      <c r="S34">
        <v>5.75</v>
      </c>
      <c r="T34">
        <v>112.5</v>
      </c>
      <c r="U34">
        <v>37.5</v>
      </c>
      <c r="V34">
        <v>37.49</v>
      </c>
      <c r="W34">
        <v>68.739999999999995</v>
      </c>
      <c r="X34">
        <v>13.75</v>
      </c>
      <c r="Y34">
        <v>15.02</v>
      </c>
      <c r="Z34">
        <v>13.5</v>
      </c>
      <c r="AA34">
        <v>26.7</v>
      </c>
      <c r="AB34">
        <v>13.35</v>
      </c>
    </row>
    <row r="35" spans="1:28">
      <c r="A35" t="s">
        <v>77</v>
      </c>
      <c r="B35" s="75">
        <v>82.38</v>
      </c>
      <c r="C35" s="75">
        <v>68.08</v>
      </c>
      <c r="D35" s="135">
        <f t="shared" si="0"/>
        <v>80.449999999999989</v>
      </c>
      <c r="E35" s="75"/>
      <c r="F35" s="78">
        <v>6.47</v>
      </c>
      <c r="G35" s="78">
        <v>6.47</v>
      </c>
      <c r="H35" s="78">
        <v>6.63</v>
      </c>
      <c r="I35">
        <v>66.53</v>
      </c>
      <c r="J35">
        <v>193.06</v>
      </c>
      <c r="K35">
        <v>101.05</v>
      </c>
      <c r="L35">
        <v>4.43</v>
      </c>
      <c r="M35">
        <v>43.38</v>
      </c>
      <c r="N35" s="135">
        <v>26.82</v>
      </c>
      <c r="O35" s="135">
        <v>26.81</v>
      </c>
      <c r="P35" s="135">
        <v>26.82</v>
      </c>
      <c r="Q35">
        <v>4.68</v>
      </c>
      <c r="R35">
        <v>65</v>
      </c>
      <c r="S35">
        <v>5.67</v>
      </c>
      <c r="T35">
        <v>112.83</v>
      </c>
      <c r="U35">
        <v>37.61</v>
      </c>
      <c r="V35">
        <v>37.61</v>
      </c>
      <c r="W35">
        <v>85.77</v>
      </c>
      <c r="X35">
        <v>17.149999999999999</v>
      </c>
      <c r="Y35">
        <v>20.55</v>
      </c>
      <c r="Z35">
        <v>17.38</v>
      </c>
      <c r="AA35">
        <v>33</v>
      </c>
      <c r="AB35">
        <v>16.5</v>
      </c>
    </row>
    <row r="36" spans="1:28">
      <c r="A36" t="s">
        <v>78</v>
      </c>
      <c r="B36" s="75">
        <v>82.38</v>
      </c>
      <c r="C36" s="75">
        <v>68.08</v>
      </c>
      <c r="D36" s="135">
        <f t="shared" si="0"/>
        <v>80.449999999999989</v>
      </c>
      <c r="E36" s="75"/>
      <c r="F36" s="78">
        <v>7.56</v>
      </c>
      <c r="G36" s="78">
        <v>7.56</v>
      </c>
      <c r="H36" s="78">
        <v>7.74</v>
      </c>
      <c r="I36">
        <v>66.53</v>
      </c>
      <c r="J36">
        <v>154.44999999999999</v>
      </c>
      <c r="K36">
        <v>101.05</v>
      </c>
      <c r="L36">
        <v>4.43</v>
      </c>
      <c r="M36">
        <v>13.74</v>
      </c>
      <c r="N36" s="135">
        <v>26.82</v>
      </c>
      <c r="O36" s="135">
        <v>26.81</v>
      </c>
      <c r="P36" s="135">
        <v>26.82</v>
      </c>
      <c r="Q36">
        <v>4.68</v>
      </c>
      <c r="R36">
        <v>72.97</v>
      </c>
      <c r="S36">
        <v>5.67</v>
      </c>
      <c r="T36">
        <v>113.71</v>
      </c>
      <c r="U36">
        <v>37.9</v>
      </c>
      <c r="V36">
        <v>37.92</v>
      </c>
      <c r="W36">
        <v>103.04</v>
      </c>
      <c r="X36">
        <v>20.61</v>
      </c>
      <c r="Y36">
        <v>24.8</v>
      </c>
      <c r="Z36">
        <v>20.77</v>
      </c>
      <c r="AA36">
        <v>39.299999999999997</v>
      </c>
      <c r="AB36">
        <v>19.649999999999999</v>
      </c>
    </row>
    <row r="37" spans="1:28">
      <c r="A37" t="s">
        <v>79</v>
      </c>
      <c r="B37" s="75">
        <v>82.38</v>
      </c>
      <c r="C37" s="75">
        <v>68.08</v>
      </c>
      <c r="D37" s="135">
        <f t="shared" si="0"/>
        <v>80.449999999999989</v>
      </c>
      <c r="E37" s="75"/>
      <c r="F37" s="78">
        <v>8.59</v>
      </c>
      <c r="G37" s="78">
        <v>8.59</v>
      </c>
      <c r="H37" s="78">
        <v>8.8000000000000007</v>
      </c>
      <c r="I37">
        <v>66.53</v>
      </c>
      <c r="J37">
        <v>149.31</v>
      </c>
      <c r="K37">
        <v>101.05</v>
      </c>
      <c r="L37">
        <v>4.43</v>
      </c>
      <c r="M37">
        <v>14.5</v>
      </c>
      <c r="N37" s="135">
        <v>26.82</v>
      </c>
      <c r="O37" s="135">
        <v>26.81</v>
      </c>
      <c r="P37" s="135">
        <v>26.82</v>
      </c>
      <c r="Q37">
        <v>4.68</v>
      </c>
      <c r="R37">
        <v>81.31</v>
      </c>
      <c r="S37">
        <v>5.67</v>
      </c>
      <c r="T37">
        <v>114.93</v>
      </c>
      <c r="U37">
        <v>38.31</v>
      </c>
      <c r="V37">
        <v>38.31</v>
      </c>
      <c r="W37">
        <v>119.73</v>
      </c>
      <c r="X37">
        <v>23.95</v>
      </c>
      <c r="Y37">
        <v>29.7</v>
      </c>
      <c r="Z37">
        <v>23.86</v>
      </c>
      <c r="AA37">
        <v>45.63</v>
      </c>
      <c r="AB37">
        <v>22.81</v>
      </c>
    </row>
    <row r="38" spans="1:28">
      <c r="A38" t="s">
        <v>80</v>
      </c>
      <c r="B38" s="75">
        <v>82.38</v>
      </c>
      <c r="C38" s="75">
        <v>68.08</v>
      </c>
      <c r="D38" s="135">
        <f t="shared" si="0"/>
        <v>80.449999999999989</v>
      </c>
      <c r="E38" s="75"/>
      <c r="F38" s="78">
        <v>9.57</v>
      </c>
      <c r="G38" s="78">
        <v>9.57</v>
      </c>
      <c r="H38" s="78">
        <v>9.81</v>
      </c>
      <c r="I38">
        <v>66.53</v>
      </c>
      <c r="J38">
        <v>149.31</v>
      </c>
      <c r="K38">
        <v>101.05</v>
      </c>
      <c r="L38">
        <v>4.43</v>
      </c>
      <c r="M38">
        <v>14.62</v>
      </c>
      <c r="N38" s="135">
        <v>26.82</v>
      </c>
      <c r="O38" s="135">
        <v>26.81</v>
      </c>
      <c r="P38" s="135">
        <v>26.82</v>
      </c>
      <c r="Q38">
        <v>4.68</v>
      </c>
      <c r="R38">
        <v>89.58</v>
      </c>
      <c r="S38">
        <v>5.67</v>
      </c>
      <c r="T38">
        <v>117.28</v>
      </c>
      <c r="U38">
        <v>39.090000000000003</v>
      </c>
      <c r="V38">
        <v>39.1</v>
      </c>
      <c r="W38">
        <v>135.33000000000001</v>
      </c>
      <c r="X38">
        <v>27.06</v>
      </c>
      <c r="Y38">
        <v>35.799999999999997</v>
      </c>
      <c r="Z38">
        <v>26.51</v>
      </c>
      <c r="AA38">
        <v>52.1</v>
      </c>
      <c r="AB38">
        <v>26.04</v>
      </c>
    </row>
    <row r="39" spans="1:28">
      <c r="A39" t="s">
        <v>81</v>
      </c>
      <c r="B39" s="75">
        <v>82.38</v>
      </c>
      <c r="C39" s="75">
        <v>68.08</v>
      </c>
      <c r="D39" s="135">
        <f t="shared" si="0"/>
        <v>80.449999999999989</v>
      </c>
      <c r="E39" s="75"/>
      <c r="F39" s="78">
        <v>10.51</v>
      </c>
      <c r="G39" s="78">
        <v>10.51</v>
      </c>
      <c r="H39" s="78">
        <v>10.77</v>
      </c>
      <c r="I39">
        <v>66.53</v>
      </c>
      <c r="J39">
        <v>149.31</v>
      </c>
      <c r="K39">
        <v>101.05</v>
      </c>
      <c r="L39">
        <v>4.2699999999999996</v>
      </c>
      <c r="M39">
        <v>14.13</v>
      </c>
      <c r="N39" s="135">
        <v>26.82</v>
      </c>
      <c r="O39" s="135">
        <v>26.81</v>
      </c>
      <c r="P39" s="135">
        <v>26.82</v>
      </c>
      <c r="Q39">
        <v>4.68</v>
      </c>
      <c r="R39">
        <v>97.39</v>
      </c>
      <c r="S39">
        <v>5.57</v>
      </c>
      <c r="T39">
        <v>120.08</v>
      </c>
      <c r="U39">
        <v>40.03</v>
      </c>
      <c r="V39">
        <v>40.03</v>
      </c>
      <c r="W39">
        <v>151.88999999999999</v>
      </c>
      <c r="X39">
        <v>30.38</v>
      </c>
      <c r="Y39">
        <v>40.89</v>
      </c>
      <c r="Z39">
        <v>29.76</v>
      </c>
      <c r="AA39">
        <v>58.53</v>
      </c>
      <c r="AB39">
        <v>29.26</v>
      </c>
    </row>
    <row r="40" spans="1:28">
      <c r="A40" t="s">
        <v>82</v>
      </c>
      <c r="B40" s="75">
        <v>82.38</v>
      </c>
      <c r="C40" s="75">
        <v>68.08</v>
      </c>
      <c r="D40" s="135">
        <f t="shared" si="0"/>
        <v>80.449999999999989</v>
      </c>
      <c r="E40" s="75"/>
      <c r="F40" s="78">
        <v>11.44</v>
      </c>
      <c r="G40" s="78">
        <v>11.44</v>
      </c>
      <c r="H40" s="78">
        <v>11.73</v>
      </c>
      <c r="I40">
        <v>66.53</v>
      </c>
      <c r="J40">
        <v>149.31</v>
      </c>
      <c r="K40">
        <v>101.05</v>
      </c>
      <c r="L40">
        <v>4.2699999999999996</v>
      </c>
      <c r="M40">
        <v>14.52</v>
      </c>
      <c r="N40" s="135">
        <v>26.82</v>
      </c>
      <c r="O40" s="135">
        <v>26.81</v>
      </c>
      <c r="P40" s="135">
        <v>26.82</v>
      </c>
      <c r="Q40">
        <v>4.68</v>
      </c>
      <c r="R40">
        <v>104.14</v>
      </c>
      <c r="S40">
        <v>5.57</v>
      </c>
      <c r="T40">
        <v>100.28</v>
      </c>
      <c r="U40">
        <v>33.43</v>
      </c>
      <c r="V40">
        <v>33.42</v>
      </c>
      <c r="W40">
        <v>167.83</v>
      </c>
      <c r="X40">
        <v>33.57</v>
      </c>
      <c r="Y40">
        <v>47.68</v>
      </c>
      <c r="Z40">
        <v>32.24</v>
      </c>
      <c r="AA40">
        <v>64.680000000000007</v>
      </c>
      <c r="AB40">
        <v>32.33</v>
      </c>
    </row>
    <row r="41" spans="1:28">
      <c r="A41" t="s">
        <v>83</v>
      </c>
      <c r="B41" s="75">
        <v>82.38</v>
      </c>
      <c r="C41" s="75">
        <v>68.08</v>
      </c>
      <c r="D41" s="135">
        <f t="shared" si="0"/>
        <v>80.449999999999989</v>
      </c>
      <c r="E41" s="75"/>
      <c r="F41" s="78">
        <v>12.31</v>
      </c>
      <c r="G41" s="78">
        <v>12.31</v>
      </c>
      <c r="H41" s="78">
        <v>12.62</v>
      </c>
      <c r="I41">
        <v>66.53</v>
      </c>
      <c r="J41">
        <v>149.31</v>
      </c>
      <c r="K41">
        <v>101.05</v>
      </c>
      <c r="L41">
        <v>4.2699999999999996</v>
      </c>
      <c r="M41">
        <v>15.11</v>
      </c>
      <c r="N41" s="135">
        <v>26.82</v>
      </c>
      <c r="O41" s="135">
        <v>26.81</v>
      </c>
      <c r="P41" s="135">
        <v>26.82</v>
      </c>
      <c r="Q41">
        <v>4.68</v>
      </c>
      <c r="R41">
        <v>110.03</v>
      </c>
      <c r="S41">
        <v>5.94</v>
      </c>
      <c r="T41">
        <v>101.23</v>
      </c>
      <c r="U41">
        <v>33.74</v>
      </c>
      <c r="V41">
        <v>33.74</v>
      </c>
      <c r="W41">
        <v>183.24</v>
      </c>
      <c r="X41">
        <v>36.65</v>
      </c>
      <c r="Y41">
        <v>51.7</v>
      </c>
      <c r="Z41">
        <v>34.51</v>
      </c>
      <c r="AA41">
        <v>70.5</v>
      </c>
      <c r="AB41">
        <v>35.24</v>
      </c>
    </row>
    <row r="42" spans="1:28">
      <c r="A42" t="s">
        <v>84</v>
      </c>
      <c r="B42" s="75">
        <v>82.38</v>
      </c>
      <c r="C42" s="75">
        <v>68.08</v>
      </c>
      <c r="D42" s="135">
        <f t="shared" si="0"/>
        <v>80.449999999999989</v>
      </c>
      <c r="E42" s="75"/>
      <c r="F42" s="78">
        <v>13.09</v>
      </c>
      <c r="G42" s="78">
        <v>13.09</v>
      </c>
      <c r="H42" s="78">
        <v>13.42</v>
      </c>
      <c r="I42">
        <v>66.53</v>
      </c>
      <c r="J42">
        <v>149.31</v>
      </c>
      <c r="K42">
        <v>101.05</v>
      </c>
      <c r="L42">
        <v>4.2699999999999996</v>
      </c>
      <c r="M42">
        <v>14.96</v>
      </c>
      <c r="N42" s="135">
        <v>26.82</v>
      </c>
      <c r="O42" s="135">
        <v>26.81</v>
      </c>
      <c r="P42" s="135">
        <v>26.82</v>
      </c>
      <c r="Q42">
        <v>4.68</v>
      </c>
      <c r="R42">
        <v>115.67</v>
      </c>
      <c r="S42">
        <v>5.94</v>
      </c>
      <c r="T42">
        <v>100.73</v>
      </c>
      <c r="U42">
        <v>33.58</v>
      </c>
      <c r="V42">
        <v>33.56</v>
      </c>
      <c r="W42">
        <v>196.18</v>
      </c>
      <c r="X42">
        <v>39.24</v>
      </c>
      <c r="Y42">
        <v>55.35</v>
      </c>
      <c r="Z42">
        <v>36.46</v>
      </c>
      <c r="AA42">
        <v>75.959999999999994</v>
      </c>
      <c r="AB42">
        <v>37.97</v>
      </c>
    </row>
    <row r="43" spans="1:28">
      <c r="A43" t="s">
        <v>85</v>
      </c>
      <c r="B43" s="75">
        <v>82.38</v>
      </c>
      <c r="C43" s="75">
        <v>68.08</v>
      </c>
      <c r="D43" s="135">
        <f t="shared" si="0"/>
        <v>80.449999999999989</v>
      </c>
      <c r="E43" s="75"/>
      <c r="F43" s="78">
        <v>13.74</v>
      </c>
      <c r="G43" s="78">
        <v>13.74</v>
      </c>
      <c r="H43" s="78">
        <v>14.08</v>
      </c>
      <c r="I43">
        <v>66.53</v>
      </c>
      <c r="J43">
        <v>193.06</v>
      </c>
      <c r="K43">
        <v>101.05</v>
      </c>
      <c r="L43">
        <v>4.2699999999999996</v>
      </c>
      <c r="M43">
        <v>15.45</v>
      </c>
      <c r="N43" s="135">
        <v>26.82</v>
      </c>
      <c r="O43" s="135">
        <v>26.81</v>
      </c>
      <c r="P43" s="135">
        <v>26.82</v>
      </c>
      <c r="Q43">
        <v>4.53</v>
      </c>
      <c r="R43">
        <v>120.08</v>
      </c>
      <c r="S43">
        <v>5.85</v>
      </c>
      <c r="T43">
        <v>100.23</v>
      </c>
      <c r="U43">
        <v>33.409999999999997</v>
      </c>
      <c r="V43">
        <v>33.4</v>
      </c>
      <c r="W43">
        <v>208.28</v>
      </c>
      <c r="X43">
        <v>41.66</v>
      </c>
      <c r="Y43">
        <v>58.74</v>
      </c>
      <c r="Z43">
        <v>38.450000000000003</v>
      </c>
      <c r="AA43">
        <v>85.34</v>
      </c>
      <c r="AB43">
        <v>42.66</v>
      </c>
    </row>
    <row r="44" spans="1:28">
      <c r="A44" t="s">
        <v>86</v>
      </c>
      <c r="B44" s="75">
        <v>82.38</v>
      </c>
      <c r="C44" s="75">
        <v>68.08</v>
      </c>
      <c r="D44" s="135">
        <f t="shared" si="0"/>
        <v>80.449999999999989</v>
      </c>
      <c r="E44" s="75"/>
      <c r="F44" s="78">
        <v>14.36</v>
      </c>
      <c r="G44" s="78">
        <v>14.36</v>
      </c>
      <c r="H44" s="78">
        <v>14.72</v>
      </c>
      <c r="I44">
        <v>66.53</v>
      </c>
      <c r="J44">
        <v>236.5</v>
      </c>
      <c r="K44">
        <v>101.05</v>
      </c>
      <c r="L44">
        <v>4.2699999999999996</v>
      </c>
      <c r="M44">
        <v>6.11</v>
      </c>
      <c r="N44" s="135">
        <v>26.82</v>
      </c>
      <c r="O44" s="135">
        <v>26.81</v>
      </c>
      <c r="P44" s="135">
        <v>26.82</v>
      </c>
      <c r="Q44">
        <v>4.53</v>
      </c>
      <c r="R44">
        <v>123.35</v>
      </c>
      <c r="S44">
        <v>5.85</v>
      </c>
      <c r="T44">
        <v>100.33</v>
      </c>
      <c r="U44">
        <v>33.44</v>
      </c>
      <c r="V44">
        <v>33.44</v>
      </c>
      <c r="W44">
        <v>218.08</v>
      </c>
      <c r="X44">
        <v>43.62</v>
      </c>
      <c r="Y44">
        <v>64.33</v>
      </c>
      <c r="Z44">
        <v>40.22</v>
      </c>
      <c r="AA44">
        <v>86.67</v>
      </c>
      <c r="AB44">
        <v>43.33</v>
      </c>
    </row>
    <row r="45" spans="1:28">
      <c r="A45" t="s">
        <v>87</v>
      </c>
      <c r="B45" s="75">
        <v>112.42</v>
      </c>
      <c r="C45" s="75">
        <v>68.08</v>
      </c>
      <c r="D45" s="135">
        <f t="shared" si="0"/>
        <v>80.449999999999989</v>
      </c>
      <c r="E45" s="75"/>
      <c r="F45" s="78">
        <v>14.92</v>
      </c>
      <c r="G45" s="78">
        <v>14.92</v>
      </c>
      <c r="H45" s="78">
        <v>15.29</v>
      </c>
      <c r="I45">
        <v>66.53</v>
      </c>
      <c r="J45">
        <v>236.5</v>
      </c>
      <c r="K45">
        <v>101.05</v>
      </c>
      <c r="L45">
        <v>4.2699999999999996</v>
      </c>
      <c r="M45">
        <v>6.09</v>
      </c>
      <c r="N45" s="135">
        <v>26.82</v>
      </c>
      <c r="O45" s="135">
        <v>26.81</v>
      </c>
      <c r="P45" s="135">
        <v>26.82</v>
      </c>
      <c r="Q45">
        <v>4.53</v>
      </c>
      <c r="R45">
        <v>127.41</v>
      </c>
      <c r="S45">
        <v>5.85</v>
      </c>
      <c r="T45">
        <v>100.78</v>
      </c>
      <c r="U45">
        <v>33.590000000000003</v>
      </c>
      <c r="V45">
        <v>33.6</v>
      </c>
      <c r="W45">
        <v>224.17</v>
      </c>
      <c r="X45">
        <v>44.83</v>
      </c>
      <c r="Y45">
        <v>67.069999999999993</v>
      </c>
      <c r="Z45">
        <v>41.85</v>
      </c>
      <c r="AA45">
        <v>88</v>
      </c>
      <c r="AB45">
        <v>44</v>
      </c>
    </row>
    <row r="46" spans="1:28">
      <c r="A46" t="s">
        <v>88</v>
      </c>
      <c r="B46" s="75">
        <v>128.83000000000001</v>
      </c>
      <c r="C46" s="75">
        <v>86.42</v>
      </c>
      <c r="D46" s="135">
        <f t="shared" si="0"/>
        <v>80.449999999999989</v>
      </c>
      <c r="E46" s="75"/>
      <c r="F46" s="78">
        <v>15.29</v>
      </c>
      <c r="G46" s="78">
        <v>15.29</v>
      </c>
      <c r="H46" s="78">
        <v>15.67</v>
      </c>
      <c r="I46">
        <v>76.040000000000006</v>
      </c>
      <c r="J46">
        <v>271.49</v>
      </c>
      <c r="K46">
        <v>101.05</v>
      </c>
      <c r="L46">
        <v>4.2699999999999996</v>
      </c>
      <c r="M46">
        <v>6.14</v>
      </c>
      <c r="N46" s="135">
        <v>26.82</v>
      </c>
      <c r="O46" s="135">
        <v>26.81</v>
      </c>
      <c r="P46" s="135">
        <v>26.82</v>
      </c>
      <c r="Q46">
        <v>4.53</v>
      </c>
      <c r="R46">
        <v>131.26</v>
      </c>
      <c r="S46">
        <v>5.85</v>
      </c>
      <c r="T46">
        <v>100.84</v>
      </c>
      <c r="U46">
        <v>33.61</v>
      </c>
      <c r="V46">
        <v>33.61</v>
      </c>
      <c r="W46">
        <v>228.48</v>
      </c>
      <c r="X46">
        <v>45.7</v>
      </c>
      <c r="Y46">
        <v>69.510000000000005</v>
      </c>
      <c r="Z46">
        <v>43.31</v>
      </c>
      <c r="AA46">
        <v>89.34</v>
      </c>
      <c r="AB46">
        <v>44.66</v>
      </c>
    </row>
    <row r="47" spans="1:28">
      <c r="A47" t="s">
        <v>89</v>
      </c>
      <c r="B47" s="75">
        <v>128.83000000000001</v>
      </c>
      <c r="C47" s="75">
        <v>86.42</v>
      </c>
      <c r="D47" s="135">
        <f t="shared" si="0"/>
        <v>80.449999999999989</v>
      </c>
      <c r="E47" s="75"/>
      <c r="F47" s="78">
        <v>15.57</v>
      </c>
      <c r="G47" s="78">
        <v>15.57</v>
      </c>
      <c r="H47" s="78">
        <v>15.95</v>
      </c>
      <c r="I47">
        <v>76.040000000000006</v>
      </c>
      <c r="J47">
        <v>271.49</v>
      </c>
      <c r="K47">
        <v>101.05</v>
      </c>
      <c r="L47">
        <v>4.2699999999999996</v>
      </c>
      <c r="M47">
        <v>6.38</v>
      </c>
      <c r="N47" s="135">
        <v>26.82</v>
      </c>
      <c r="O47" s="135">
        <v>26.81</v>
      </c>
      <c r="P47" s="135">
        <v>26.82</v>
      </c>
      <c r="Q47">
        <v>4.53</v>
      </c>
      <c r="R47">
        <v>133.61000000000001</v>
      </c>
      <c r="S47">
        <v>5.67</v>
      </c>
      <c r="T47">
        <v>115.3</v>
      </c>
      <c r="U47">
        <v>38.43</v>
      </c>
      <c r="V47">
        <v>38.44</v>
      </c>
      <c r="W47">
        <v>230.82</v>
      </c>
      <c r="X47">
        <v>46.16</v>
      </c>
      <c r="Y47">
        <v>71.44</v>
      </c>
      <c r="Z47">
        <v>44.46</v>
      </c>
      <c r="AA47">
        <v>90.67</v>
      </c>
      <c r="AB47">
        <v>45.33</v>
      </c>
    </row>
    <row r="48" spans="1:28">
      <c r="A48" t="s">
        <v>90</v>
      </c>
      <c r="B48" s="75">
        <v>128.83000000000001</v>
      </c>
      <c r="C48" s="75">
        <v>86.42</v>
      </c>
      <c r="D48" s="135">
        <f t="shared" si="0"/>
        <v>80.449999999999989</v>
      </c>
      <c r="E48" s="75"/>
      <c r="F48" s="78">
        <v>15.85</v>
      </c>
      <c r="G48" s="78">
        <v>15.85</v>
      </c>
      <c r="H48" s="78">
        <v>16.239999999999998</v>
      </c>
      <c r="I48">
        <v>76.040000000000006</v>
      </c>
      <c r="J48">
        <v>271.49</v>
      </c>
      <c r="K48">
        <v>101.05</v>
      </c>
      <c r="L48">
        <v>4.2699999999999996</v>
      </c>
      <c r="M48">
        <v>6.38</v>
      </c>
      <c r="N48" s="135">
        <v>26.82</v>
      </c>
      <c r="O48" s="135">
        <v>26.81</v>
      </c>
      <c r="P48" s="135">
        <v>26.82</v>
      </c>
      <c r="Q48">
        <v>4.53</v>
      </c>
      <c r="R48">
        <v>134.29</v>
      </c>
      <c r="S48">
        <v>5.67</v>
      </c>
      <c r="T48">
        <v>115.28</v>
      </c>
      <c r="U48">
        <v>38.43</v>
      </c>
      <c r="V48">
        <v>38.42</v>
      </c>
      <c r="W48">
        <v>233.35</v>
      </c>
      <c r="X48">
        <v>46.67</v>
      </c>
      <c r="Y48">
        <v>72.64</v>
      </c>
      <c r="Z48">
        <v>45.04</v>
      </c>
      <c r="AA48">
        <v>92</v>
      </c>
      <c r="AB48">
        <v>46</v>
      </c>
    </row>
    <row r="49" spans="1:28">
      <c r="A49" t="s">
        <v>91</v>
      </c>
      <c r="B49" s="75">
        <v>128.83000000000001</v>
      </c>
      <c r="C49" s="75">
        <v>86.42</v>
      </c>
      <c r="D49" s="135">
        <f t="shared" si="0"/>
        <v>80.449999999999989</v>
      </c>
      <c r="E49" s="75"/>
      <c r="F49" s="78">
        <v>16.079999999999998</v>
      </c>
      <c r="G49" s="78">
        <v>16.079999999999998</v>
      </c>
      <c r="H49" s="78">
        <v>16.489999999999998</v>
      </c>
      <c r="I49">
        <v>76.040000000000006</v>
      </c>
      <c r="J49">
        <v>271.49</v>
      </c>
      <c r="K49">
        <v>101.05</v>
      </c>
      <c r="L49">
        <v>2.33</v>
      </c>
      <c r="M49">
        <v>6.34</v>
      </c>
      <c r="N49" s="135">
        <v>26.82</v>
      </c>
      <c r="O49" s="135">
        <v>26.81</v>
      </c>
      <c r="P49" s="135">
        <v>26.82</v>
      </c>
      <c r="Q49">
        <v>4.53</v>
      </c>
      <c r="R49">
        <v>134.16999999999999</v>
      </c>
      <c r="S49">
        <v>5.67</v>
      </c>
      <c r="T49">
        <v>115.76</v>
      </c>
      <c r="U49">
        <v>38.590000000000003</v>
      </c>
      <c r="V49">
        <v>38.590000000000003</v>
      </c>
      <c r="W49">
        <v>234.21</v>
      </c>
      <c r="X49">
        <v>46.84</v>
      </c>
      <c r="Y49">
        <v>73.11</v>
      </c>
      <c r="Z49">
        <v>46.64</v>
      </c>
      <c r="AA49">
        <v>93.34</v>
      </c>
      <c r="AB49">
        <v>46.66</v>
      </c>
    </row>
    <row r="50" spans="1:28">
      <c r="A50" t="s">
        <v>92</v>
      </c>
      <c r="B50" s="75">
        <v>128.83000000000001</v>
      </c>
      <c r="C50" s="75">
        <v>86.42</v>
      </c>
      <c r="D50" s="135">
        <f t="shared" si="0"/>
        <v>80.449999999999989</v>
      </c>
      <c r="E50" s="75"/>
      <c r="F50" s="78">
        <v>16.260000000000002</v>
      </c>
      <c r="G50" s="78">
        <v>16.260000000000002</v>
      </c>
      <c r="H50" s="78">
        <v>16.670000000000002</v>
      </c>
      <c r="I50">
        <v>116.34</v>
      </c>
      <c r="J50">
        <v>271.49</v>
      </c>
      <c r="K50">
        <v>101.05</v>
      </c>
      <c r="L50">
        <v>3.88</v>
      </c>
      <c r="M50">
        <v>6.38</v>
      </c>
      <c r="N50" s="135">
        <v>26.82</v>
      </c>
      <c r="O50" s="135">
        <v>26.81</v>
      </c>
      <c r="P50" s="135">
        <v>26.82</v>
      </c>
      <c r="Q50">
        <v>4.53</v>
      </c>
      <c r="R50">
        <v>133.44999999999999</v>
      </c>
      <c r="S50">
        <v>5.67</v>
      </c>
      <c r="T50">
        <v>115.39</v>
      </c>
      <c r="U50">
        <v>38.46</v>
      </c>
      <c r="V50">
        <v>38.47</v>
      </c>
      <c r="W50">
        <v>234.67</v>
      </c>
      <c r="X50">
        <v>46.93</v>
      </c>
      <c r="Y50">
        <v>73.31</v>
      </c>
      <c r="Z50">
        <v>46.3</v>
      </c>
      <c r="AA50">
        <v>93.34</v>
      </c>
      <c r="AB50">
        <v>46.66</v>
      </c>
    </row>
    <row r="51" spans="1:28">
      <c r="A51" t="s">
        <v>93</v>
      </c>
      <c r="B51" s="75">
        <v>128.83000000000001</v>
      </c>
      <c r="C51" s="75">
        <v>86.42</v>
      </c>
      <c r="D51" s="135">
        <f t="shared" si="0"/>
        <v>80.449999999999989</v>
      </c>
      <c r="E51" s="75"/>
      <c r="F51" s="78">
        <v>16.47</v>
      </c>
      <c r="G51" s="78">
        <v>16.47</v>
      </c>
      <c r="H51" s="78">
        <v>16.87</v>
      </c>
      <c r="I51">
        <v>116.34</v>
      </c>
      <c r="J51">
        <v>271.49</v>
      </c>
      <c r="K51">
        <v>0</v>
      </c>
      <c r="L51">
        <v>3.88</v>
      </c>
      <c r="M51">
        <v>6.47</v>
      </c>
      <c r="N51" s="135">
        <v>26.82</v>
      </c>
      <c r="O51" s="135">
        <v>26.81</v>
      </c>
      <c r="P51" s="135">
        <v>26.82</v>
      </c>
      <c r="Q51">
        <v>4.53</v>
      </c>
      <c r="R51">
        <v>131.15</v>
      </c>
      <c r="S51">
        <v>5.57</v>
      </c>
      <c r="T51">
        <v>120.4</v>
      </c>
      <c r="U51">
        <v>40.130000000000003</v>
      </c>
      <c r="V51">
        <v>40.14</v>
      </c>
      <c r="W51">
        <v>234.64</v>
      </c>
      <c r="X51">
        <v>46.93</v>
      </c>
      <c r="Y51">
        <v>73.59</v>
      </c>
      <c r="Z51">
        <v>46.69</v>
      </c>
      <c r="AA51">
        <v>93.34</v>
      </c>
      <c r="AB51">
        <v>46.66</v>
      </c>
    </row>
    <row r="52" spans="1:28">
      <c r="A52" t="s">
        <v>94</v>
      </c>
      <c r="B52" s="75">
        <v>128.83000000000001</v>
      </c>
      <c r="C52" s="75">
        <v>86.42</v>
      </c>
      <c r="D52" s="135">
        <f t="shared" si="0"/>
        <v>80.449999999999989</v>
      </c>
      <c r="E52" s="75"/>
      <c r="F52" s="78">
        <v>16.53</v>
      </c>
      <c r="G52" s="78">
        <v>16.53</v>
      </c>
      <c r="H52" s="78">
        <v>16.940000000000001</v>
      </c>
      <c r="I52">
        <v>116.34</v>
      </c>
      <c r="J52">
        <v>271.49</v>
      </c>
      <c r="K52">
        <v>0</v>
      </c>
      <c r="L52">
        <v>3.88</v>
      </c>
      <c r="M52">
        <v>6.71</v>
      </c>
      <c r="N52" s="135">
        <v>26.82</v>
      </c>
      <c r="O52" s="135">
        <v>26.81</v>
      </c>
      <c r="P52" s="135">
        <v>26.82</v>
      </c>
      <c r="Q52">
        <v>4.53</v>
      </c>
      <c r="R52">
        <v>127.17</v>
      </c>
      <c r="S52">
        <v>5.57</v>
      </c>
      <c r="T52">
        <v>120.72</v>
      </c>
      <c r="U52">
        <v>40.24</v>
      </c>
      <c r="V52">
        <v>40.24</v>
      </c>
      <c r="W52">
        <v>234.34</v>
      </c>
      <c r="X52">
        <v>46.87</v>
      </c>
      <c r="Y52">
        <v>73.349999999999994</v>
      </c>
      <c r="Z52">
        <v>45.99</v>
      </c>
      <c r="AA52">
        <v>93.34</v>
      </c>
      <c r="AB52">
        <v>46.66</v>
      </c>
    </row>
    <row r="53" spans="1:28">
      <c r="A53" t="s">
        <v>95</v>
      </c>
      <c r="B53" s="75">
        <v>128.83000000000001</v>
      </c>
      <c r="C53" s="75">
        <v>86.42</v>
      </c>
      <c r="D53" s="135">
        <f t="shared" si="0"/>
        <v>80.449999999999989</v>
      </c>
      <c r="E53" s="75"/>
      <c r="F53" s="78">
        <v>16.600000000000001</v>
      </c>
      <c r="G53" s="78">
        <v>16.600000000000001</v>
      </c>
      <c r="H53" s="78">
        <v>17.02</v>
      </c>
      <c r="I53">
        <v>116.34</v>
      </c>
      <c r="J53">
        <v>271.49</v>
      </c>
      <c r="K53">
        <v>0</v>
      </c>
      <c r="L53">
        <v>3.88</v>
      </c>
      <c r="M53">
        <v>10.119999999999999</v>
      </c>
      <c r="N53" s="135">
        <v>26.82</v>
      </c>
      <c r="O53" s="135">
        <v>26.81</v>
      </c>
      <c r="P53" s="135">
        <v>26.82</v>
      </c>
      <c r="Q53">
        <v>4.53</v>
      </c>
      <c r="R53">
        <v>126.42</v>
      </c>
      <c r="S53">
        <v>5.57</v>
      </c>
      <c r="T53">
        <v>120.33</v>
      </c>
      <c r="U53">
        <v>40.11</v>
      </c>
      <c r="V53">
        <v>40.11</v>
      </c>
      <c r="W53">
        <v>234.5</v>
      </c>
      <c r="X53">
        <v>46.9</v>
      </c>
      <c r="Y53">
        <v>73.11</v>
      </c>
      <c r="Z53">
        <v>46.32</v>
      </c>
      <c r="AA53">
        <v>93.34</v>
      </c>
      <c r="AB53">
        <v>46.66</v>
      </c>
    </row>
    <row r="54" spans="1:28">
      <c r="A54" t="s">
        <v>96</v>
      </c>
      <c r="B54" s="75">
        <v>128.83000000000001</v>
      </c>
      <c r="C54" s="75">
        <v>86.42</v>
      </c>
      <c r="D54" s="135">
        <f t="shared" si="0"/>
        <v>80.449999999999989</v>
      </c>
      <c r="E54" s="75"/>
      <c r="F54" s="78">
        <v>16.510000000000002</v>
      </c>
      <c r="G54" s="78">
        <v>16.510000000000002</v>
      </c>
      <c r="H54" s="78">
        <v>16.93</v>
      </c>
      <c r="I54">
        <v>116.34</v>
      </c>
      <c r="J54">
        <v>271.49</v>
      </c>
      <c r="K54">
        <v>0</v>
      </c>
      <c r="L54">
        <v>3.88</v>
      </c>
      <c r="M54">
        <v>10.54</v>
      </c>
      <c r="N54" s="135">
        <v>26.82</v>
      </c>
      <c r="O54" s="135">
        <v>26.81</v>
      </c>
      <c r="P54" s="135">
        <v>26.82</v>
      </c>
      <c r="Q54">
        <v>4.53</v>
      </c>
      <c r="R54">
        <v>126.21</v>
      </c>
      <c r="S54">
        <v>5.57</v>
      </c>
      <c r="T54">
        <v>120.69</v>
      </c>
      <c r="U54">
        <v>40.229999999999997</v>
      </c>
      <c r="V54">
        <v>40.229999999999997</v>
      </c>
      <c r="W54">
        <v>235.12</v>
      </c>
      <c r="X54">
        <v>47.02</v>
      </c>
      <c r="Y54">
        <v>73.27</v>
      </c>
      <c r="Z54">
        <v>46.81</v>
      </c>
      <c r="AA54">
        <v>93.34</v>
      </c>
      <c r="AB54">
        <v>46.66</v>
      </c>
    </row>
    <row r="55" spans="1:28">
      <c r="A55" t="s">
        <v>97</v>
      </c>
      <c r="B55" s="75">
        <v>128.83000000000001</v>
      </c>
      <c r="C55" s="75">
        <v>86.42</v>
      </c>
      <c r="D55" s="135">
        <f t="shared" si="0"/>
        <v>80.449999999999989</v>
      </c>
      <c r="E55" s="75"/>
      <c r="F55" s="78">
        <v>16.27</v>
      </c>
      <c r="G55" s="78">
        <v>16.27</v>
      </c>
      <c r="H55" s="78">
        <v>16.68</v>
      </c>
      <c r="I55">
        <v>116.34</v>
      </c>
      <c r="J55">
        <v>271.49</v>
      </c>
      <c r="K55">
        <v>0</v>
      </c>
      <c r="L55">
        <v>4.03</v>
      </c>
      <c r="M55">
        <v>10.94</v>
      </c>
      <c r="N55" s="135">
        <v>26.82</v>
      </c>
      <c r="O55" s="135">
        <v>26.81</v>
      </c>
      <c r="P55" s="135">
        <v>26.82</v>
      </c>
      <c r="Q55">
        <v>4.91</v>
      </c>
      <c r="R55">
        <v>126.01</v>
      </c>
      <c r="S55">
        <v>5.2</v>
      </c>
      <c r="T55">
        <v>120.44</v>
      </c>
      <c r="U55">
        <v>40.15</v>
      </c>
      <c r="V55">
        <v>40.14</v>
      </c>
      <c r="W55">
        <v>235.53</v>
      </c>
      <c r="X55">
        <v>47.1</v>
      </c>
      <c r="Y55">
        <v>72.67</v>
      </c>
      <c r="Z55">
        <v>47.55</v>
      </c>
      <c r="AA55">
        <v>96</v>
      </c>
      <c r="AB55">
        <v>48</v>
      </c>
    </row>
    <row r="56" spans="1:28">
      <c r="A56" t="s">
        <v>98</v>
      </c>
      <c r="B56" s="75">
        <v>128.83000000000001</v>
      </c>
      <c r="C56" s="75">
        <v>86.42</v>
      </c>
      <c r="D56" s="135">
        <f t="shared" si="0"/>
        <v>80.449999999999989</v>
      </c>
      <c r="E56" s="75"/>
      <c r="F56" s="78">
        <v>16.13</v>
      </c>
      <c r="G56" s="78">
        <v>16.13</v>
      </c>
      <c r="H56" s="78">
        <v>16.53</v>
      </c>
      <c r="I56">
        <v>116.34</v>
      </c>
      <c r="J56">
        <v>271.49</v>
      </c>
      <c r="K56">
        <v>0</v>
      </c>
      <c r="L56">
        <v>4.03</v>
      </c>
      <c r="M56">
        <v>11.23</v>
      </c>
      <c r="N56" s="135">
        <v>26.82</v>
      </c>
      <c r="O56" s="135">
        <v>26.81</v>
      </c>
      <c r="P56" s="135">
        <v>26.82</v>
      </c>
      <c r="Q56">
        <v>4.91</v>
      </c>
      <c r="R56">
        <v>125.75</v>
      </c>
      <c r="S56">
        <v>5.2</v>
      </c>
      <c r="T56">
        <v>120.89</v>
      </c>
      <c r="U56">
        <v>40.299999999999997</v>
      </c>
      <c r="V56">
        <v>40.28</v>
      </c>
      <c r="W56">
        <v>236.48</v>
      </c>
      <c r="X56">
        <v>47.29</v>
      </c>
      <c r="Y56">
        <v>72.17</v>
      </c>
      <c r="Z56">
        <v>46.04</v>
      </c>
      <c r="AA56">
        <v>96</v>
      </c>
      <c r="AB56">
        <v>48</v>
      </c>
    </row>
    <row r="57" spans="1:28">
      <c r="A57" t="s">
        <v>99</v>
      </c>
      <c r="B57" s="75">
        <v>128.83000000000001</v>
      </c>
      <c r="C57" s="75">
        <v>86.42</v>
      </c>
      <c r="D57" s="135">
        <f t="shared" si="0"/>
        <v>80.449999999999989</v>
      </c>
      <c r="E57" s="75"/>
      <c r="F57" s="78">
        <v>16.010000000000002</v>
      </c>
      <c r="G57" s="78">
        <v>16.010000000000002</v>
      </c>
      <c r="H57" s="78">
        <v>16.41</v>
      </c>
      <c r="I57">
        <v>116.34</v>
      </c>
      <c r="J57">
        <v>271.49</v>
      </c>
      <c r="K57">
        <v>0</v>
      </c>
      <c r="L57">
        <v>4.03</v>
      </c>
      <c r="M57">
        <v>27.08</v>
      </c>
      <c r="N57" s="135">
        <v>26.82</v>
      </c>
      <c r="O57" s="135">
        <v>26.81</v>
      </c>
      <c r="P57" s="135">
        <v>26.82</v>
      </c>
      <c r="Q57">
        <v>4.91</v>
      </c>
      <c r="R57">
        <v>124.87</v>
      </c>
      <c r="S57">
        <v>5.2</v>
      </c>
      <c r="T57">
        <v>120.68</v>
      </c>
      <c r="U57">
        <v>40.229999999999997</v>
      </c>
      <c r="V57">
        <v>40.22</v>
      </c>
      <c r="W57">
        <v>236.22</v>
      </c>
      <c r="X57">
        <v>47.24</v>
      </c>
      <c r="Y57">
        <v>72.38</v>
      </c>
      <c r="Z57">
        <v>46.44</v>
      </c>
      <c r="AA57">
        <v>94.67</v>
      </c>
      <c r="AB57">
        <v>47.33</v>
      </c>
    </row>
    <row r="58" spans="1:28">
      <c r="A58" t="s">
        <v>100</v>
      </c>
      <c r="B58" s="75">
        <v>128.83000000000001</v>
      </c>
      <c r="C58" s="75">
        <v>86.42</v>
      </c>
      <c r="D58" s="135">
        <f t="shared" si="0"/>
        <v>80.449999999999989</v>
      </c>
      <c r="E58" s="75"/>
      <c r="F58" s="78">
        <v>15.45</v>
      </c>
      <c r="G58" s="78">
        <v>15.45</v>
      </c>
      <c r="H58" s="78">
        <v>15.84</v>
      </c>
      <c r="I58">
        <v>116.34</v>
      </c>
      <c r="J58">
        <v>271.49</v>
      </c>
      <c r="K58">
        <v>0</v>
      </c>
      <c r="L58">
        <v>4.03</v>
      </c>
      <c r="M58">
        <v>28.37</v>
      </c>
      <c r="N58" s="135">
        <v>26.82</v>
      </c>
      <c r="O58" s="135">
        <v>26.81</v>
      </c>
      <c r="P58" s="135">
        <v>26.82</v>
      </c>
      <c r="Q58">
        <v>4.91</v>
      </c>
      <c r="R58">
        <v>122.91</v>
      </c>
      <c r="S58">
        <v>5.2</v>
      </c>
      <c r="T58">
        <v>121.15</v>
      </c>
      <c r="U58">
        <v>40.380000000000003</v>
      </c>
      <c r="V58">
        <v>40.380000000000003</v>
      </c>
      <c r="W58">
        <v>236.67</v>
      </c>
      <c r="X58">
        <v>47.33</v>
      </c>
      <c r="Y58">
        <v>71.400000000000006</v>
      </c>
      <c r="Z58">
        <v>46.18</v>
      </c>
      <c r="AA58">
        <v>93.34</v>
      </c>
      <c r="AB58">
        <v>46.66</v>
      </c>
    </row>
    <row r="59" spans="1:28">
      <c r="A59" t="s">
        <v>101</v>
      </c>
      <c r="B59" s="75">
        <v>128.83000000000001</v>
      </c>
      <c r="C59" s="75">
        <v>86.42</v>
      </c>
      <c r="D59" s="135">
        <f t="shared" si="0"/>
        <v>80.449999999999989</v>
      </c>
      <c r="E59" s="75"/>
      <c r="F59" s="78">
        <v>15.2</v>
      </c>
      <c r="G59" s="78">
        <v>15.2</v>
      </c>
      <c r="H59" s="78">
        <v>15.59</v>
      </c>
      <c r="I59">
        <v>116.34</v>
      </c>
      <c r="J59">
        <v>271.49</v>
      </c>
      <c r="K59">
        <v>0</v>
      </c>
      <c r="L59">
        <v>4.03</v>
      </c>
      <c r="M59">
        <v>29.61</v>
      </c>
      <c r="N59" s="135">
        <v>26.82</v>
      </c>
      <c r="O59" s="135">
        <v>26.81</v>
      </c>
      <c r="P59" s="135">
        <v>26.82</v>
      </c>
      <c r="Q59">
        <v>5.07</v>
      </c>
      <c r="R59">
        <v>120.45</v>
      </c>
      <c r="S59">
        <v>5.24</v>
      </c>
      <c r="T59">
        <v>120.99</v>
      </c>
      <c r="U59">
        <v>40.33</v>
      </c>
      <c r="V59">
        <v>40.32</v>
      </c>
      <c r="W59">
        <v>236.03</v>
      </c>
      <c r="X59">
        <v>47.2</v>
      </c>
      <c r="Y59">
        <v>70.67</v>
      </c>
      <c r="Z59">
        <v>45.3</v>
      </c>
      <c r="AA59">
        <v>92</v>
      </c>
      <c r="AB59">
        <v>46</v>
      </c>
    </row>
    <row r="60" spans="1:28">
      <c r="A60" t="s">
        <v>102</v>
      </c>
      <c r="B60" s="75">
        <v>128.83000000000001</v>
      </c>
      <c r="C60" s="75">
        <v>86.42</v>
      </c>
      <c r="D60" s="135">
        <f t="shared" si="0"/>
        <v>80.449999999999989</v>
      </c>
      <c r="E60" s="75"/>
      <c r="F60" s="78">
        <v>14.81</v>
      </c>
      <c r="G60" s="78">
        <v>14.81</v>
      </c>
      <c r="H60" s="78">
        <v>15.19</v>
      </c>
      <c r="I60">
        <v>116.34</v>
      </c>
      <c r="J60">
        <v>271.49</v>
      </c>
      <c r="K60">
        <v>0</v>
      </c>
      <c r="L60">
        <v>4.03</v>
      </c>
      <c r="M60">
        <v>31.01</v>
      </c>
      <c r="N60" s="135">
        <v>26.82</v>
      </c>
      <c r="O60" s="135">
        <v>26.81</v>
      </c>
      <c r="P60" s="135">
        <v>26.82</v>
      </c>
      <c r="Q60">
        <v>5.07</v>
      </c>
      <c r="R60">
        <v>115.88</v>
      </c>
      <c r="S60">
        <v>5.24</v>
      </c>
      <c r="T60">
        <v>120.89</v>
      </c>
      <c r="U60">
        <v>40.299999999999997</v>
      </c>
      <c r="V60">
        <v>40.299999999999997</v>
      </c>
      <c r="W60">
        <v>234.43</v>
      </c>
      <c r="X60">
        <v>46.89</v>
      </c>
      <c r="Y60">
        <v>70</v>
      </c>
      <c r="Z60">
        <v>44.52</v>
      </c>
      <c r="AA60">
        <v>90</v>
      </c>
      <c r="AB60">
        <v>45</v>
      </c>
    </row>
    <row r="61" spans="1:28">
      <c r="A61" t="s">
        <v>103</v>
      </c>
      <c r="B61" s="75">
        <v>128.83000000000001</v>
      </c>
      <c r="C61" s="75">
        <v>86.42</v>
      </c>
      <c r="D61" s="135">
        <f t="shared" si="0"/>
        <v>80.449999999999989</v>
      </c>
      <c r="E61" s="75"/>
      <c r="F61" s="78">
        <v>14.2</v>
      </c>
      <c r="G61" s="78">
        <v>14.2</v>
      </c>
      <c r="H61" s="78">
        <v>14.56</v>
      </c>
      <c r="I61">
        <v>116.34</v>
      </c>
      <c r="J61">
        <v>271.49</v>
      </c>
      <c r="K61">
        <v>0</v>
      </c>
      <c r="L61">
        <v>4.03</v>
      </c>
      <c r="M61">
        <v>32.9</v>
      </c>
      <c r="N61" s="135">
        <v>26.82</v>
      </c>
      <c r="O61" s="135">
        <v>26.81</v>
      </c>
      <c r="P61" s="135">
        <v>26.82</v>
      </c>
      <c r="Q61">
        <v>5.07</v>
      </c>
      <c r="R61">
        <v>110.57</v>
      </c>
      <c r="S61">
        <v>5.24</v>
      </c>
      <c r="T61">
        <v>120.96</v>
      </c>
      <c r="U61">
        <v>40.32</v>
      </c>
      <c r="V61">
        <v>40.33</v>
      </c>
      <c r="W61">
        <v>229.57</v>
      </c>
      <c r="X61">
        <v>45.91</v>
      </c>
      <c r="Y61">
        <v>69.95</v>
      </c>
      <c r="Z61">
        <v>43.29</v>
      </c>
      <c r="AA61">
        <v>72</v>
      </c>
      <c r="AB61">
        <v>36</v>
      </c>
    </row>
    <row r="62" spans="1:28">
      <c r="A62" t="s">
        <v>104</v>
      </c>
      <c r="B62" s="75">
        <v>128.83000000000001</v>
      </c>
      <c r="C62" s="75">
        <v>86.42</v>
      </c>
      <c r="D62" s="135">
        <f t="shared" si="0"/>
        <v>80.449999999999989</v>
      </c>
      <c r="E62" s="75"/>
      <c r="F62" s="78">
        <v>13.68</v>
      </c>
      <c r="G62" s="78">
        <v>13.68</v>
      </c>
      <c r="H62" s="78">
        <v>14.02</v>
      </c>
      <c r="I62">
        <v>116.34</v>
      </c>
      <c r="J62">
        <v>271.49</v>
      </c>
      <c r="K62">
        <v>0</v>
      </c>
      <c r="L62">
        <v>4.03</v>
      </c>
      <c r="M62">
        <v>34.909999999999997</v>
      </c>
      <c r="N62" s="135">
        <v>26.82</v>
      </c>
      <c r="O62" s="135">
        <v>26.81</v>
      </c>
      <c r="P62" s="135">
        <v>26.82</v>
      </c>
      <c r="Q62">
        <v>5.07</v>
      </c>
      <c r="R62">
        <v>104.94</v>
      </c>
      <c r="S62">
        <v>5.24</v>
      </c>
      <c r="T62">
        <v>121.02</v>
      </c>
      <c r="U62">
        <v>40.340000000000003</v>
      </c>
      <c r="V62">
        <v>40.340000000000003</v>
      </c>
      <c r="W62">
        <v>221.85</v>
      </c>
      <c r="X62">
        <v>44.37</v>
      </c>
      <c r="Y62">
        <v>66.88</v>
      </c>
      <c r="Z62">
        <v>42.06</v>
      </c>
      <c r="AA62">
        <v>69.34</v>
      </c>
      <c r="AB62">
        <v>34.659999999999997</v>
      </c>
    </row>
    <row r="63" spans="1:28">
      <c r="A63" t="s">
        <v>105</v>
      </c>
      <c r="B63" s="75">
        <v>128.83000000000001</v>
      </c>
      <c r="C63" s="75">
        <v>86.42</v>
      </c>
      <c r="D63" s="135">
        <f t="shared" si="0"/>
        <v>80.449999999999989</v>
      </c>
      <c r="E63" s="75"/>
      <c r="F63" s="78">
        <v>12.87</v>
      </c>
      <c r="G63" s="78">
        <v>12.87</v>
      </c>
      <c r="H63" s="78">
        <v>13.19</v>
      </c>
      <c r="I63">
        <v>116.34</v>
      </c>
      <c r="J63">
        <v>271.49</v>
      </c>
      <c r="K63">
        <v>101.05</v>
      </c>
      <c r="L63">
        <v>4.1900000000000004</v>
      </c>
      <c r="M63">
        <v>37.14</v>
      </c>
      <c r="N63" s="135">
        <v>26.82</v>
      </c>
      <c r="O63" s="135">
        <v>26.81</v>
      </c>
      <c r="P63" s="135">
        <v>26.82</v>
      </c>
      <c r="Q63">
        <v>5.07</v>
      </c>
      <c r="R63">
        <v>97.82</v>
      </c>
      <c r="S63">
        <v>5.34</v>
      </c>
      <c r="T63">
        <v>117.84</v>
      </c>
      <c r="U63">
        <v>39.28</v>
      </c>
      <c r="V63">
        <v>39.270000000000003</v>
      </c>
      <c r="W63">
        <v>212.79</v>
      </c>
      <c r="X63">
        <v>42.56</v>
      </c>
      <c r="Y63">
        <v>62.59</v>
      </c>
      <c r="Z63">
        <v>31.97</v>
      </c>
      <c r="AA63">
        <v>66.67</v>
      </c>
      <c r="AB63">
        <v>33.33</v>
      </c>
    </row>
    <row r="64" spans="1:28">
      <c r="A64" t="s">
        <v>106</v>
      </c>
      <c r="B64" s="75">
        <v>128.83000000000001</v>
      </c>
      <c r="C64" s="75">
        <v>86.42</v>
      </c>
      <c r="D64" s="135">
        <f t="shared" si="0"/>
        <v>80.449999999999989</v>
      </c>
      <c r="E64" s="75"/>
      <c r="F64" s="78">
        <v>12.23</v>
      </c>
      <c r="G64" s="78">
        <v>12.23</v>
      </c>
      <c r="H64" s="78">
        <v>12.53</v>
      </c>
      <c r="I64">
        <v>116.34</v>
      </c>
      <c r="J64">
        <v>271.49</v>
      </c>
      <c r="K64">
        <v>101.05</v>
      </c>
      <c r="L64">
        <v>4.1900000000000004</v>
      </c>
      <c r="M64">
        <v>38.9</v>
      </c>
      <c r="N64" s="135">
        <v>26.82</v>
      </c>
      <c r="O64" s="135">
        <v>26.81</v>
      </c>
      <c r="P64" s="135">
        <v>26.82</v>
      </c>
      <c r="Q64">
        <v>5.07</v>
      </c>
      <c r="R64">
        <v>89.32</v>
      </c>
      <c r="S64">
        <v>5.34</v>
      </c>
      <c r="T64">
        <v>117.84</v>
      </c>
      <c r="U64">
        <v>39.28</v>
      </c>
      <c r="V64">
        <v>39.270000000000003</v>
      </c>
      <c r="W64">
        <v>201.5</v>
      </c>
      <c r="X64">
        <v>40.299999999999997</v>
      </c>
      <c r="Y64">
        <v>59.16</v>
      </c>
      <c r="Z64">
        <v>30.37</v>
      </c>
      <c r="AA64">
        <v>64</v>
      </c>
      <c r="AB64">
        <v>32</v>
      </c>
    </row>
    <row r="65" spans="1:28">
      <c r="A65" t="s">
        <v>107</v>
      </c>
      <c r="B65" s="75">
        <v>128.83000000000001</v>
      </c>
      <c r="C65" s="75">
        <v>86.42</v>
      </c>
      <c r="D65" s="135">
        <f t="shared" si="0"/>
        <v>80.449999999999989</v>
      </c>
      <c r="E65" s="75"/>
      <c r="F65" s="78">
        <v>11.7</v>
      </c>
      <c r="G65" s="78">
        <v>11.7</v>
      </c>
      <c r="H65" s="78">
        <v>11.99</v>
      </c>
      <c r="I65">
        <v>116.34</v>
      </c>
      <c r="J65">
        <v>271.49</v>
      </c>
      <c r="K65">
        <v>101.05</v>
      </c>
      <c r="L65">
        <v>4.1900000000000004</v>
      </c>
      <c r="M65">
        <v>34.159999999999997</v>
      </c>
      <c r="N65" s="135">
        <v>26.82</v>
      </c>
      <c r="O65" s="135">
        <v>26.81</v>
      </c>
      <c r="P65" s="135">
        <v>26.82</v>
      </c>
      <c r="Q65">
        <v>5.07</v>
      </c>
      <c r="R65">
        <v>80.92</v>
      </c>
      <c r="S65">
        <v>5.34</v>
      </c>
      <c r="T65">
        <v>117.84</v>
      </c>
      <c r="U65">
        <v>39.28</v>
      </c>
      <c r="V65">
        <v>39.270000000000003</v>
      </c>
      <c r="W65">
        <v>188.86</v>
      </c>
      <c r="X65">
        <v>37.770000000000003</v>
      </c>
      <c r="Y65">
        <v>89.39</v>
      </c>
      <c r="Z65">
        <v>28.67</v>
      </c>
      <c r="AA65">
        <v>61.34</v>
      </c>
      <c r="AB65">
        <v>30.66</v>
      </c>
    </row>
    <row r="66" spans="1:28">
      <c r="A66" t="s">
        <v>108</v>
      </c>
      <c r="B66" s="75">
        <v>128.83000000000001</v>
      </c>
      <c r="C66" s="75">
        <v>86.42</v>
      </c>
      <c r="D66" s="135">
        <f t="shared" si="0"/>
        <v>80.449999999999989</v>
      </c>
      <c r="E66" s="75"/>
      <c r="F66" s="78">
        <v>8.86</v>
      </c>
      <c r="G66" s="78">
        <v>8.86</v>
      </c>
      <c r="H66" s="78">
        <v>9.08</v>
      </c>
      <c r="I66">
        <v>116.34</v>
      </c>
      <c r="J66">
        <v>271.49</v>
      </c>
      <c r="K66">
        <v>101.05</v>
      </c>
      <c r="L66">
        <v>4.1900000000000004</v>
      </c>
      <c r="M66">
        <v>35.340000000000003</v>
      </c>
      <c r="N66" s="135">
        <v>26.82</v>
      </c>
      <c r="O66" s="135">
        <v>26.81</v>
      </c>
      <c r="P66" s="135">
        <v>26.82</v>
      </c>
      <c r="Q66">
        <v>5.07</v>
      </c>
      <c r="R66">
        <v>72.349999999999994</v>
      </c>
      <c r="S66">
        <v>5.34</v>
      </c>
      <c r="T66">
        <v>117.77</v>
      </c>
      <c r="U66">
        <v>39.26</v>
      </c>
      <c r="V66">
        <v>39.25</v>
      </c>
      <c r="W66">
        <v>174.15</v>
      </c>
      <c r="X66">
        <v>34.83</v>
      </c>
      <c r="Y66">
        <v>81.95</v>
      </c>
      <c r="Z66">
        <v>27.36</v>
      </c>
      <c r="AA66">
        <v>58</v>
      </c>
      <c r="AB66">
        <v>29</v>
      </c>
    </row>
    <row r="67" spans="1:28">
      <c r="A67" t="s">
        <v>109</v>
      </c>
      <c r="B67" s="75">
        <v>128.83000000000001</v>
      </c>
      <c r="C67" s="75">
        <v>86.42</v>
      </c>
      <c r="D67" s="135">
        <f t="shared" si="0"/>
        <v>80.449999999999989</v>
      </c>
      <c r="E67" s="75"/>
      <c r="F67" s="78">
        <v>8.0299999999999994</v>
      </c>
      <c r="G67" s="78">
        <v>8.0299999999999994</v>
      </c>
      <c r="H67" s="78">
        <v>8.24</v>
      </c>
      <c r="I67">
        <v>116.34</v>
      </c>
      <c r="J67">
        <v>271.49</v>
      </c>
      <c r="K67">
        <v>101.05</v>
      </c>
      <c r="L67">
        <v>4.51</v>
      </c>
      <c r="M67">
        <v>35.450000000000003</v>
      </c>
      <c r="N67" s="135">
        <v>26.82</v>
      </c>
      <c r="O67" s="135">
        <v>26.81</v>
      </c>
      <c r="P67" s="135">
        <v>26.82</v>
      </c>
      <c r="Q67">
        <v>5.38</v>
      </c>
      <c r="R67">
        <v>64</v>
      </c>
      <c r="S67">
        <v>5.47</v>
      </c>
      <c r="T67">
        <v>117.71</v>
      </c>
      <c r="U67">
        <v>39.24</v>
      </c>
      <c r="V67">
        <v>39.229999999999997</v>
      </c>
      <c r="W67">
        <v>120.51</v>
      </c>
      <c r="X67">
        <v>24.1</v>
      </c>
      <c r="Y67">
        <v>75.09</v>
      </c>
      <c r="Z67">
        <v>26.24</v>
      </c>
      <c r="AA67">
        <v>63.34</v>
      </c>
      <c r="AB67">
        <v>31.66</v>
      </c>
    </row>
    <row r="68" spans="1:28">
      <c r="A68" t="s">
        <v>110</v>
      </c>
      <c r="B68" s="75">
        <v>128.83000000000001</v>
      </c>
      <c r="C68" s="75">
        <v>86.42</v>
      </c>
      <c r="D68" s="135">
        <f t="shared" ref="D68:D98" si="1">N68+O68+P68</f>
        <v>80.449999999999989</v>
      </c>
      <c r="E68" s="75"/>
      <c r="F68" s="78">
        <v>7.23</v>
      </c>
      <c r="G68" s="78">
        <v>7.23</v>
      </c>
      <c r="H68" s="78">
        <v>7.42</v>
      </c>
      <c r="I68">
        <v>116.34</v>
      </c>
      <c r="J68">
        <v>271.49</v>
      </c>
      <c r="K68">
        <v>101.05</v>
      </c>
      <c r="L68">
        <v>4.51</v>
      </c>
      <c r="M68">
        <v>36.36</v>
      </c>
      <c r="N68" s="135">
        <v>26.82</v>
      </c>
      <c r="O68" s="135">
        <v>26.81</v>
      </c>
      <c r="P68" s="135">
        <v>26.82</v>
      </c>
      <c r="Q68">
        <v>5.38</v>
      </c>
      <c r="R68">
        <v>56.29</v>
      </c>
      <c r="S68">
        <v>5.47</v>
      </c>
      <c r="T68">
        <v>117.57</v>
      </c>
      <c r="U68">
        <v>39.19</v>
      </c>
      <c r="V68">
        <v>39.200000000000003</v>
      </c>
      <c r="W68">
        <v>109.42</v>
      </c>
      <c r="X68">
        <v>21.88</v>
      </c>
      <c r="Y68">
        <v>65.38</v>
      </c>
      <c r="Z68">
        <v>24.69</v>
      </c>
      <c r="AA68">
        <v>56.67</v>
      </c>
      <c r="AB68">
        <v>28.33</v>
      </c>
    </row>
    <row r="69" spans="1:28">
      <c r="A69" t="s">
        <v>111</v>
      </c>
      <c r="B69" s="75">
        <v>128.83000000000001</v>
      </c>
      <c r="C69" s="75">
        <v>86.42</v>
      </c>
      <c r="D69" s="135">
        <f t="shared" si="1"/>
        <v>71.28</v>
      </c>
      <c r="E69" s="75"/>
      <c r="F69" s="78">
        <v>6.44</v>
      </c>
      <c r="G69" s="78">
        <v>6.44</v>
      </c>
      <c r="H69" s="78">
        <v>6.59</v>
      </c>
      <c r="I69">
        <v>116.34</v>
      </c>
      <c r="J69">
        <v>271.49</v>
      </c>
      <c r="K69">
        <v>101.05</v>
      </c>
      <c r="L69">
        <v>4.51</v>
      </c>
      <c r="M69">
        <v>38.119999999999997</v>
      </c>
      <c r="N69" s="135">
        <v>23.76</v>
      </c>
      <c r="O69" s="135">
        <v>23.76</v>
      </c>
      <c r="P69" s="135">
        <v>23.76</v>
      </c>
      <c r="Q69">
        <v>5.38</v>
      </c>
      <c r="R69">
        <v>49.83</v>
      </c>
      <c r="S69">
        <v>5.47</v>
      </c>
      <c r="T69">
        <v>117.42</v>
      </c>
      <c r="U69">
        <v>39.14</v>
      </c>
      <c r="V69">
        <v>39.130000000000003</v>
      </c>
      <c r="W69">
        <v>98.33</v>
      </c>
      <c r="X69">
        <v>19.66</v>
      </c>
      <c r="Y69">
        <v>56.22</v>
      </c>
      <c r="Z69">
        <v>22.94</v>
      </c>
      <c r="AA69">
        <v>50</v>
      </c>
      <c r="AB69">
        <v>25</v>
      </c>
    </row>
    <row r="70" spans="1:28">
      <c r="A70" t="s">
        <v>112</v>
      </c>
      <c r="B70" s="75">
        <v>128.83000000000001</v>
      </c>
      <c r="C70" s="75">
        <v>86.42</v>
      </c>
      <c r="D70" s="135">
        <f t="shared" si="1"/>
        <v>63.949999999999996</v>
      </c>
      <c r="E70" s="75"/>
      <c r="F70" s="78">
        <v>5.65</v>
      </c>
      <c r="G70" s="78">
        <v>5.65</v>
      </c>
      <c r="H70" s="78">
        <v>5.79</v>
      </c>
      <c r="I70">
        <v>116.34</v>
      </c>
      <c r="J70">
        <v>271.49</v>
      </c>
      <c r="K70">
        <v>101.05</v>
      </c>
      <c r="L70">
        <v>4.51</v>
      </c>
      <c r="M70">
        <v>39.450000000000003</v>
      </c>
      <c r="N70" s="135">
        <v>21.32</v>
      </c>
      <c r="O70" s="135">
        <v>21.31</v>
      </c>
      <c r="P70" s="135">
        <v>21.32</v>
      </c>
      <c r="Q70">
        <v>5.38</v>
      </c>
      <c r="R70">
        <v>41.87</v>
      </c>
      <c r="S70">
        <v>5.47</v>
      </c>
      <c r="T70">
        <v>117.22</v>
      </c>
      <c r="U70">
        <v>39.08</v>
      </c>
      <c r="V70">
        <v>39.07</v>
      </c>
      <c r="W70">
        <v>87.23</v>
      </c>
      <c r="X70">
        <v>17.45</v>
      </c>
      <c r="Y70">
        <v>45.98</v>
      </c>
      <c r="Z70">
        <v>21.01</v>
      </c>
      <c r="AA70">
        <v>43.34</v>
      </c>
      <c r="AB70">
        <v>21.66</v>
      </c>
    </row>
    <row r="71" spans="1:28">
      <c r="A71" t="s">
        <v>113</v>
      </c>
      <c r="B71" s="75">
        <v>128.83000000000001</v>
      </c>
      <c r="C71" s="75">
        <v>86.42</v>
      </c>
      <c r="D71" s="135">
        <f t="shared" si="1"/>
        <v>58.100000000000009</v>
      </c>
      <c r="E71" s="75"/>
      <c r="F71" s="78">
        <v>4.8099999999999996</v>
      </c>
      <c r="G71" s="78">
        <v>4.8099999999999996</v>
      </c>
      <c r="H71" s="78">
        <v>4.92</v>
      </c>
      <c r="I71">
        <v>116.34</v>
      </c>
      <c r="J71">
        <v>271.49</v>
      </c>
      <c r="K71">
        <v>101.05</v>
      </c>
      <c r="L71">
        <v>4.66</v>
      </c>
      <c r="M71">
        <v>37.33</v>
      </c>
      <c r="N71" s="135">
        <v>19.37</v>
      </c>
      <c r="O71" s="135">
        <v>19.36</v>
      </c>
      <c r="P71" s="135">
        <v>19.37</v>
      </c>
      <c r="Q71">
        <v>5.38</v>
      </c>
      <c r="R71">
        <v>33.89</v>
      </c>
      <c r="S71">
        <v>5.75</v>
      </c>
      <c r="T71">
        <v>116.96</v>
      </c>
      <c r="U71">
        <v>38.99</v>
      </c>
      <c r="V71">
        <v>38.99</v>
      </c>
      <c r="W71">
        <v>79.489999999999995</v>
      </c>
      <c r="X71">
        <v>15.9</v>
      </c>
      <c r="Y71">
        <v>27.67</v>
      </c>
      <c r="Z71">
        <v>18.920000000000002</v>
      </c>
      <c r="AA71">
        <v>36.67</v>
      </c>
      <c r="AB71">
        <v>18.329999999999998</v>
      </c>
    </row>
    <row r="72" spans="1:28">
      <c r="A72" t="s">
        <v>114</v>
      </c>
      <c r="B72" s="75">
        <v>128.83000000000001</v>
      </c>
      <c r="C72" s="75">
        <v>86.42</v>
      </c>
      <c r="D72" s="135">
        <f t="shared" si="1"/>
        <v>54.91</v>
      </c>
      <c r="E72" s="75"/>
      <c r="F72" s="78">
        <v>3.98</v>
      </c>
      <c r="G72" s="78">
        <v>3.98</v>
      </c>
      <c r="H72" s="78">
        <v>4.09</v>
      </c>
      <c r="I72">
        <v>116.34</v>
      </c>
      <c r="J72">
        <v>271.49</v>
      </c>
      <c r="K72">
        <v>101.05</v>
      </c>
      <c r="L72">
        <v>4.66</v>
      </c>
      <c r="M72">
        <v>37.53</v>
      </c>
      <c r="N72" s="135">
        <v>18.3</v>
      </c>
      <c r="O72" s="135">
        <v>18.309999999999999</v>
      </c>
      <c r="P72" s="135">
        <v>18.3</v>
      </c>
      <c r="Q72">
        <v>5.38</v>
      </c>
      <c r="R72">
        <v>26.33</v>
      </c>
      <c r="S72">
        <v>5.75</v>
      </c>
      <c r="T72">
        <v>116.71</v>
      </c>
      <c r="U72">
        <v>38.9</v>
      </c>
      <c r="V72">
        <v>38.909999999999997</v>
      </c>
      <c r="W72">
        <v>71.760000000000005</v>
      </c>
      <c r="X72">
        <v>14.35</v>
      </c>
      <c r="Y72">
        <v>22.48</v>
      </c>
      <c r="Z72">
        <v>16.18</v>
      </c>
      <c r="AA72">
        <v>30</v>
      </c>
      <c r="AB72">
        <v>15</v>
      </c>
    </row>
    <row r="73" spans="1:28">
      <c r="A73" t="s">
        <v>115</v>
      </c>
      <c r="B73" s="75">
        <v>128.83000000000001</v>
      </c>
      <c r="C73" s="75">
        <v>86.42</v>
      </c>
      <c r="D73" s="135">
        <f t="shared" si="1"/>
        <v>45.66</v>
      </c>
      <c r="E73" s="75"/>
      <c r="F73" s="78">
        <v>3.13</v>
      </c>
      <c r="G73" s="78">
        <v>3.13</v>
      </c>
      <c r="H73" s="78">
        <v>3.21</v>
      </c>
      <c r="I73">
        <v>116.34</v>
      </c>
      <c r="J73">
        <v>271.49</v>
      </c>
      <c r="K73">
        <v>101.05</v>
      </c>
      <c r="L73">
        <v>4.66</v>
      </c>
      <c r="M73">
        <v>37.42</v>
      </c>
      <c r="N73" s="135">
        <v>15.73</v>
      </c>
      <c r="O73" s="135">
        <v>14.2</v>
      </c>
      <c r="P73" s="135">
        <v>15.73</v>
      </c>
      <c r="Q73">
        <v>5.38</v>
      </c>
      <c r="R73">
        <v>19.57</v>
      </c>
      <c r="S73">
        <v>5.75</v>
      </c>
      <c r="T73">
        <v>117.86</v>
      </c>
      <c r="U73">
        <v>39.28</v>
      </c>
      <c r="V73">
        <v>39.29</v>
      </c>
      <c r="W73">
        <v>60.91</v>
      </c>
      <c r="X73">
        <v>12.18</v>
      </c>
      <c r="Y73">
        <v>17.47</v>
      </c>
      <c r="Z73">
        <v>14.45</v>
      </c>
      <c r="AA73">
        <v>23.33</v>
      </c>
      <c r="AB73">
        <v>11.67</v>
      </c>
    </row>
    <row r="74" spans="1:28">
      <c r="A74" t="s">
        <v>116</v>
      </c>
      <c r="B74" s="75">
        <v>128.83000000000001</v>
      </c>
      <c r="C74" s="75">
        <v>86.42</v>
      </c>
      <c r="D74" s="135">
        <f t="shared" si="1"/>
        <v>25.57</v>
      </c>
      <c r="E74" s="75"/>
      <c r="F74" s="78">
        <v>2.35</v>
      </c>
      <c r="G74" s="78">
        <v>2.35</v>
      </c>
      <c r="H74" s="78">
        <v>2.41</v>
      </c>
      <c r="I74">
        <v>116.34</v>
      </c>
      <c r="J74">
        <v>271.49</v>
      </c>
      <c r="K74">
        <v>101.05</v>
      </c>
      <c r="L74">
        <v>4.66</v>
      </c>
      <c r="M74">
        <v>37.47</v>
      </c>
      <c r="N74" s="135">
        <v>9.4</v>
      </c>
      <c r="O74" s="135">
        <v>6.77</v>
      </c>
      <c r="P74" s="135">
        <v>9.4</v>
      </c>
      <c r="Q74">
        <v>5.38</v>
      </c>
      <c r="R74">
        <v>13.68</v>
      </c>
      <c r="S74">
        <v>5.75</v>
      </c>
      <c r="T74">
        <v>118.48</v>
      </c>
      <c r="U74">
        <v>39.49</v>
      </c>
      <c r="V74">
        <v>39.5</v>
      </c>
      <c r="W74">
        <v>46.08</v>
      </c>
      <c r="X74">
        <v>9.2200000000000006</v>
      </c>
      <c r="Y74">
        <v>12.63</v>
      </c>
      <c r="Z74">
        <v>11.68</v>
      </c>
      <c r="AA74">
        <v>20</v>
      </c>
      <c r="AB74">
        <v>10</v>
      </c>
    </row>
    <row r="75" spans="1:28">
      <c r="A75" t="s">
        <v>117</v>
      </c>
      <c r="B75" s="75">
        <v>128.83000000000001</v>
      </c>
      <c r="C75" s="75">
        <v>86.42</v>
      </c>
      <c r="D75" s="135">
        <f t="shared" si="1"/>
        <v>0</v>
      </c>
      <c r="E75" s="75"/>
      <c r="F75" s="78">
        <v>1.65</v>
      </c>
      <c r="G75" s="78">
        <v>1.65</v>
      </c>
      <c r="H75" s="78">
        <v>1.69</v>
      </c>
      <c r="I75">
        <v>116.34</v>
      </c>
      <c r="J75">
        <v>271.49</v>
      </c>
      <c r="K75">
        <v>101.05</v>
      </c>
      <c r="L75">
        <v>4.8899999999999997</v>
      </c>
      <c r="M75">
        <v>42.11</v>
      </c>
      <c r="N75" s="135">
        <v>0</v>
      </c>
      <c r="O75" s="135">
        <v>0</v>
      </c>
      <c r="P75" s="135">
        <v>0</v>
      </c>
      <c r="Q75">
        <v>5.76</v>
      </c>
      <c r="R75">
        <v>8.9499999999999993</v>
      </c>
      <c r="S75">
        <v>5.75</v>
      </c>
      <c r="T75">
        <v>117.24</v>
      </c>
      <c r="U75">
        <v>39.08</v>
      </c>
      <c r="V75">
        <v>39.07</v>
      </c>
      <c r="W75">
        <v>33.619999999999997</v>
      </c>
      <c r="X75">
        <v>6.72</v>
      </c>
      <c r="Y75">
        <v>8.7799999999999994</v>
      </c>
      <c r="Z75">
        <v>9.0399999999999991</v>
      </c>
      <c r="AA75">
        <v>14.63</v>
      </c>
      <c r="AB75">
        <v>7.32</v>
      </c>
    </row>
    <row r="76" spans="1:28">
      <c r="A76" t="s">
        <v>118</v>
      </c>
      <c r="B76" s="75">
        <v>128.83000000000001</v>
      </c>
      <c r="C76" s="75">
        <v>86.42</v>
      </c>
      <c r="D76" s="135">
        <f t="shared" si="1"/>
        <v>0</v>
      </c>
      <c r="E76" s="75"/>
      <c r="F76" s="78">
        <v>1.1100000000000001</v>
      </c>
      <c r="G76" s="78">
        <v>1.1100000000000001</v>
      </c>
      <c r="H76" s="78">
        <v>1.1399999999999999</v>
      </c>
      <c r="I76">
        <v>116.34</v>
      </c>
      <c r="J76">
        <v>271.49</v>
      </c>
      <c r="K76">
        <v>101.05</v>
      </c>
      <c r="L76">
        <v>4.8899999999999997</v>
      </c>
      <c r="M76">
        <v>42.12</v>
      </c>
      <c r="N76" s="135">
        <v>0</v>
      </c>
      <c r="O76" s="135">
        <v>0</v>
      </c>
      <c r="P76" s="135">
        <v>0</v>
      </c>
      <c r="Q76">
        <v>5.76</v>
      </c>
      <c r="R76">
        <v>5.26</v>
      </c>
      <c r="S76">
        <v>5.75</v>
      </c>
      <c r="T76">
        <v>117.79</v>
      </c>
      <c r="U76">
        <v>39.26</v>
      </c>
      <c r="V76">
        <v>39.26</v>
      </c>
      <c r="W76">
        <v>23.7</v>
      </c>
      <c r="X76">
        <v>4.74</v>
      </c>
      <c r="Y76">
        <v>5.74</v>
      </c>
      <c r="Z76">
        <v>6.56</v>
      </c>
      <c r="AA76">
        <v>10.99</v>
      </c>
      <c r="AB76">
        <v>5.5</v>
      </c>
    </row>
    <row r="77" spans="1:28">
      <c r="A77" t="s">
        <v>119</v>
      </c>
      <c r="B77" s="75">
        <v>128.83000000000001</v>
      </c>
      <c r="C77" s="75">
        <v>86.42</v>
      </c>
      <c r="D77" s="135">
        <f t="shared" si="1"/>
        <v>0</v>
      </c>
      <c r="E77" s="75"/>
      <c r="F77" s="78">
        <v>0.69</v>
      </c>
      <c r="G77" s="78">
        <v>0.69</v>
      </c>
      <c r="H77" s="78">
        <v>0.7</v>
      </c>
      <c r="I77">
        <v>116.34</v>
      </c>
      <c r="J77">
        <v>271.49</v>
      </c>
      <c r="K77">
        <v>101.05</v>
      </c>
      <c r="L77">
        <v>4.8899999999999997</v>
      </c>
      <c r="M77">
        <v>42.17</v>
      </c>
      <c r="N77" s="135">
        <v>0</v>
      </c>
      <c r="O77" s="135">
        <v>0</v>
      </c>
      <c r="P77" s="135">
        <v>0</v>
      </c>
      <c r="Q77">
        <v>5.76</v>
      </c>
      <c r="R77">
        <v>2.61</v>
      </c>
      <c r="S77">
        <v>5.75</v>
      </c>
      <c r="T77">
        <v>118.49</v>
      </c>
      <c r="U77">
        <v>39.5</v>
      </c>
      <c r="V77">
        <v>39.49</v>
      </c>
      <c r="W77">
        <v>15.75</v>
      </c>
      <c r="X77">
        <v>3.15</v>
      </c>
      <c r="Y77">
        <v>3.44</v>
      </c>
      <c r="Z77">
        <v>4.1500000000000004</v>
      </c>
      <c r="AA77">
        <v>7.35</v>
      </c>
      <c r="AB77">
        <v>3.68</v>
      </c>
    </row>
    <row r="78" spans="1:28">
      <c r="A78" t="s">
        <v>120</v>
      </c>
      <c r="B78" s="75">
        <v>128.83000000000001</v>
      </c>
      <c r="C78" s="75">
        <v>86.42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116.34</v>
      </c>
      <c r="J78">
        <v>271.49</v>
      </c>
      <c r="K78">
        <v>101.05</v>
      </c>
      <c r="L78">
        <v>4.8899999999999997</v>
      </c>
      <c r="M78">
        <v>42.53</v>
      </c>
      <c r="N78" s="135">
        <v>0</v>
      </c>
      <c r="O78" s="135">
        <v>0</v>
      </c>
      <c r="P78" s="135">
        <v>0</v>
      </c>
      <c r="Q78">
        <v>5.76</v>
      </c>
      <c r="R78">
        <v>0.94</v>
      </c>
      <c r="S78">
        <v>5.75</v>
      </c>
      <c r="T78">
        <v>115.94</v>
      </c>
      <c r="U78">
        <v>38.65</v>
      </c>
      <c r="V78">
        <v>38.65</v>
      </c>
      <c r="W78">
        <v>9.3699999999999992</v>
      </c>
      <c r="X78">
        <v>1.87</v>
      </c>
      <c r="Y78">
        <v>1.64</v>
      </c>
      <c r="Z78">
        <v>1.94</v>
      </c>
      <c r="AA78">
        <v>4.41</v>
      </c>
      <c r="AB78">
        <v>2.21</v>
      </c>
    </row>
    <row r="79" spans="1:28">
      <c r="A79" t="s">
        <v>121</v>
      </c>
      <c r="B79" s="75">
        <v>128.83000000000001</v>
      </c>
      <c r="C79" s="75">
        <v>86.42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116.34</v>
      </c>
      <c r="J79">
        <v>271.49</v>
      </c>
      <c r="K79">
        <v>101.05</v>
      </c>
      <c r="L79">
        <v>4.97</v>
      </c>
      <c r="M79">
        <v>42.69</v>
      </c>
      <c r="N79" s="135">
        <v>0</v>
      </c>
      <c r="O79" s="135">
        <v>0</v>
      </c>
      <c r="P79" s="135">
        <v>0</v>
      </c>
      <c r="Q79">
        <v>5.98</v>
      </c>
      <c r="R79">
        <v>0.11</v>
      </c>
      <c r="S79">
        <v>5.75</v>
      </c>
      <c r="T79">
        <v>116.69</v>
      </c>
      <c r="U79">
        <v>38.9</v>
      </c>
      <c r="V79">
        <v>38.89</v>
      </c>
      <c r="W79">
        <v>4.57</v>
      </c>
      <c r="X79">
        <v>0.91</v>
      </c>
      <c r="Y79">
        <v>0</v>
      </c>
      <c r="Z79">
        <v>0.64</v>
      </c>
      <c r="AA79">
        <v>2.19</v>
      </c>
      <c r="AB79">
        <v>1.0900000000000001</v>
      </c>
    </row>
    <row r="80" spans="1:28">
      <c r="A80" t="s">
        <v>122</v>
      </c>
      <c r="B80" s="75">
        <v>128.83000000000001</v>
      </c>
      <c r="C80" s="75">
        <v>86.42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116.34</v>
      </c>
      <c r="J80">
        <v>271.49</v>
      </c>
      <c r="K80">
        <v>101.05</v>
      </c>
      <c r="L80">
        <v>4.97</v>
      </c>
      <c r="M80">
        <v>42.73</v>
      </c>
      <c r="N80" s="135">
        <v>0</v>
      </c>
      <c r="O80" s="135">
        <v>0</v>
      </c>
      <c r="P80" s="135">
        <v>0</v>
      </c>
      <c r="Q80">
        <v>5.98</v>
      </c>
      <c r="R80">
        <v>0</v>
      </c>
      <c r="S80">
        <v>5.75</v>
      </c>
      <c r="T80">
        <v>116.55</v>
      </c>
      <c r="U80">
        <v>38.85</v>
      </c>
      <c r="V80">
        <v>38.85</v>
      </c>
      <c r="W80">
        <v>1.61</v>
      </c>
      <c r="X80">
        <v>0.32</v>
      </c>
      <c r="Y80">
        <v>0</v>
      </c>
      <c r="Z80">
        <v>0</v>
      </c>
      <c r="AA80">
        <v>0.63</v>
      </c>
      <c r="AB80">
        <v>0.31</v>
      </c>
    </row>
    <row r="81" spans="1:28">
      <c r="A81" t="s">
        <v>123</v>
      </c>
      <c r="B81" s="75">
        <v>128.83000000000001</v>
      </c>
      <c r="C81" s="75">
        <v>86.42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116.34</v>
      </c>
      <c r="J81">
        <v>271.49</v>
      </c>
      <c r="K81">
        <v>101.05</v>
      </c>
      <c r="L81">
        <v>4.97</v>
      </c>
      <c r="M81">
        <v>42.82</v>
      </c>
      <c r="N81" s="135">
        <v>0</v>
      </c>
      <c r="O81" s="135">
        <v>0</v>
      </c>
      <c r="P81" s="135">
        <v>0</v>
      </c>
      <c r="Q81">
        <v>5.98</v>
      </c>
      <c r="R81">
        <v>0</v>
      </c>
      <c r="S81">
        <v>5.75</v>
      </c>
      <c r="T81">
        <v>116.51</v>
      </c>
      <c r="U81">
        <v>38.840000000000003</v>
      </c>
      <c r="V81">
        <v>38.83</v>
      </c>
      <c r="W81">
        <v>0.28000000000000003</v>
      </c>
      <c r="X81">
        <v>0.06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128.83000000000001</v>
      </c>
      <c r="C82" s="75">
        <v>86.42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116.34</v>
      </c>
      <c r="J82">
        <v>271.49</v>
      </c>
      <c r="K82">
        <v>101.05</v>
      </c>
      <c r="L82">
        <v>4.97</v>
      </c>
      <c r="M82">
        <v>42.94</v>
      </c>
      <c r="N82" s="135">
        <v>0</v>
      </c>
      <c r="O82" s="135">
        <v>0</v>
      </c>
      <c r="P82" s="135">
        <v>0</v>
      </c>
      <c r="Q82">
        <v>5.98</v>
      </c>
      <c r="R82">
        <v>0</v>
      </c>
      <c r="S82">
        <v>5.75</v>
      </c>
      <c r="T82">
        <v>116.39</v>
      </c>
      <c r="U82">
        <v>38.799999999999997</v>
      </c>
      <c r="V82">
        <v>38.78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128.83000000000001</v>
      </c>
      <c r="C83" s="75">
        <v>86.42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116.34</v>
      </c>
      <c r="J83">
        <v>271.49</v>
      </c>
      <c r="K83">
        <v>101.05</v>
      </c>
      <c r="L83">
        <v>4.97</v>
      </c>
      <c r="M83">
        <v>42.72</v>
      </c>
      <c r="N83" s="135">
        <v>0</v>
      </c>
      <c r="O83" s="135">
        <v>0</v>
      </c>
      <c r="P83" s="135">
        <v>0</v>
      </c>
      <c r="Q83">
        <v>5.98</v>
      </c>
      <c r="R83">
        <v>0</v>
      </c>
      <c r="S83">
        <v>5.75</v>
      </c>
      <c r="T83">
        <v>115.41</v>
      </c>
      <c r="U83">
        <v>38.47</v>
      </c>
      <c r="V83">
        <v>38.47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128.83000000000001</v>
      </c>
      <c r="C84" s="75">
        <v>86.42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116.34</v>
      </c>
      <c r="J84">
        <v>271.49</v>
      </c>
      <c r="K84">
        <v>101.05</v>
      </c>
      <c r="L84">
        <v>4.97</v>
      </c>
      <c r="M84">
        <v>42.59</v>
      </c>
      <c r="N84" s="135">
        <v>0</v>
      </c>
      <c r="O84" s="135">
        <v>0</v>
      </c>
      <c r="P84" s="135">
        <v>0</v>
      </c>
      <c r="Q84">
        <v>5.98</v>
      </c>
      <c r="R84">
        <v>0</v>
      </c>
      <c r="S84">
        <v>5.75</v>
      </c>
      <c r="T84">
        <v>113.93</v>
      </c>
      <c r="U84">
        <v>37.979999999999997</v>
      </c>
      <c r="V84">
        <v>37.97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128.83000000000001</v>
      </c>
      <c r="C85" s="75">
        <v>86.42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116.34</v>
      </c>
      <c r="J85">
        <v>271.49</v>
      </c>
      <c r="K85">
        <v>101.05</v>
      </c>
      <c r="L85">
        <v>4.97</v>
      </c>
      <c r="M85">
        <v>42.34</v>
      </c>
      <c r="N85" s="135">
        <v>0</v>
      </c>
      <c r="O85" s="135">
        <v>0</v>
      </c>
      <c r="P85" s="135">
        <v>0</v>
      </c>
      <c r="Q85">
        <v>5.98</v>
      </c>
      <c r="R85">
        <v>0</v>
      </c>
      <c r="S85">
        <v>5.75</v>
      </c>
      <c r="T85">
        <v>115.4</v>
      </c>
      <c r="U85">
        <v>38.47</v>
      </c>
      <c r="V85">
        <v>38.47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128.83000000000001</v>
      </c>
      <c r="C86" s="75">
        <v>86.42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116.34</v>
      </c>
      <c r="J86">
        <v>271.49</v>
      </c>
      <c r="K86">
        <v>101.05</v>
      </c>
      <c r="L86">
        <v>4.97</v>
      </c>
      <c r="M86">
        <v>41.93</v>
      </c>
      <c r="N86" s="135">
        <v>0</v>
      </c>
      <c r="O86" s="135">
        <v>0</v>
      </c>
      <c r="P86" s="135">
        <v>0</v>
      </c>
      <c r="Q86">
        <v>5.98</v>
      </c>
      <c r="R86">
        <v>0</v>
      </c>
      <c r="S86">
        <v>5.75</v>
      </c>
      <c r="T86">
        <v>114.5</v>
      </c>
      <c r="U86">
        <v>38.17</v>
      </c>
      <c r="V86">
        <v>38.17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128.83000000000001</v>
      </c>
      <c r="C87" s="75">
        <v>86.42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116.34</v>
      </c>
      <c r="J87">
        <v>271.49</v>
      </c>
      <c r="K87">
        <v>101.05</v>
      </c>
      <c r="L87">
        <v>4.97</v>
      </c>
      <c r="M87">
        <v>36.28</v>
      </c>
      <c r="N87" s="135">
        <v>0</v>
      </c>
      <c r="O87" s="135">
        <v>0</v>
      </c>
      <c r="P87" s="135">
        <v>0</v>
      </c>
      <c r="Q87">
        <v>5.45</v>
      </c>
      <c r="R87">
        <v>0</v>
      </c>
      <c r="S87">
        <v>5.75</v>
      </c>
      <c r="T87">
        <v>113.35</v>
      </c>
      <c r="U87">
        <v>37.78</v>
      </c>
      <c r="V87">
        <v>37.78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128.83000000000001</v>
      </c>
      <c r="C88" s="75">
        <v>86.42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116.34</v>
      </c>
      <c r="J88">
        <v>271.49</v>
      </c>
      <c r="K88">
        <v>101.05</v>
      </c>
      <c r="L88">
        <v>4.97</v>
      </c>
      <c r="M88">
        <v>35.24</v>
      </c>
      <c r="N88" s="135">
        <v>0</v>
      </c>
      <c r="O88" s="135">
        <v>0</v>
      </c>
      <c r="P88" s="135">
        <v>0</v>
      </c>
      <c r="Q88">
        <v>5.45</v>
      </c>
      <c r="R88">
        <v>0</v>
      </c>
      <c r="S88">
        <v>5.75</v>
      </c>
      <c r="T88">
        <v>111.64</v>
      </c>
      <c r="U88">
        <v>37.21</v>
      </c>
      <c r="V88">
        <v>37.229999999999997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128.83000000000001</v>
      </c>
      <c r="C89" s="75">
        <v>86.42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116.34</v>
      </c>
      <c r="J89">
        <v>271.49</v>
      </c>
      <c r="K89">
        <v>101.05</v>
      </c>
      <c r="L89">
        <v>4.97</v>
      </c>
      <c r="M89">
        <v>33.979999999999997</v>
      </c>
      <c r="N89" s="135">
        <v>0</v>
      </c>
      <c r="O89" s="135">
        <v>0</v>
      </c>
      <c r="P89" s="135">
        <v>0</v>
      </c>
      <c r="Q89">
        <v>5.45</v>
      </c>
      <c r="R89">
        <v>0</v>
      </c>
      <c r="S89">
        <v>5.75</v>
      </c>
      <c r="T89">
        <v>112.79</v>
      </c>
      <c r="U89">
        <v>37.6</v>
      </c>
      <c r="V89">
        <v>37.590000000000003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128.83000000000001</v>
      </c>
      <c r="C90" s="75">
        <v>86.42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116.34</v>
      </c>
      <c r="J90">
        <v>271.49</v>
      </c>
      <c r="K90">
        <v>101.05</v>
      </c>
      <c r="L90">
        <v>4.97</v>
      </c>
      <c r="M90">
        <v>32.53</v>
      </c>
      <c r="N90" s="135">
        <v>0</v>
      </c>
      <c r="O90" s="135">
        <v>0</v>
      </c>
      <c r="P90" s="135">
        <v>0</v>
      </c>
      <c r="Q90">
        <v>5.45</v>
      </c>
      <c r="R90">
        <v>0</v>
      </c>
      <c r="S90">
        <v>5.75</v>
      </c>
      <c r="T90">
        <v>111.61</v>
      </c>
      <c r="U90">
        <v>37.200000000000003</v>
      </c>
      <c r="V90">
        <v>37.21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128.83000000000001</v>
      </c>
      <c r="C91" s="75">
        <v>86.42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116.34</v>
      </c>
      <c r="J91">
        <v>271.49</v>
      </c>
      <c r="K91">
        <v>101.05</v>
      </c>
      <c r="L91">
        <v>4.82</v>
      </c>
      <c r="M91">
        <v>31.57</v>
      </c>
      <c r="N91" s="135">
        <v>0</v>
      </c>
      <c r="O91" s="135">
        <v>0</v>
      </c>
      <c r="P91" s="135">
        <v>0</v>
      </c>
      <c r="Q91">
        <v>5.45</v>
      </c>
      <c r="R91">
        <v>0</v>
      </c>
      <c r="S91">
        <v>5.75</v>
      </c>
      <c r="T91">
        <v>111.39</v>
      </c>
      <c r="U91">
        <v>37.130000000000003</v>
      </c>
      <c r="V91">
        <v>37.14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128.83000000000001</v>
      </c>
      <c r="C92" s="75">
        <v>86.42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116.34</v>
      </c>
      <c r="J92">
        <v>271.49</v>
      </c>
      <c r="K92">
        <v>101.05</v>
      </c>
      <c r="L92">
        <v>4.82</v>
      </c>
      <c r="M92">
        <v>30.46</v>
      </c>
      <c r="N92" s="135">
        <v>0</v>
      </c>
      <c r="O92" s="135">
        <v>0</v>
      </c>
      <c r="P92" s="135">
        <v>0</v>
      </c>
      <c r="Q92">
        <v>5.45</v>
      </c>
      <c r="R92">
        <v>0</v>
      </c>
      <c r="S92">
        <v>5.75</v>
      </c>
      <c r="T92">
        <v>110.88</v>
      </c>
      <c r="U92">
        <v>36.96</v>
      </c>
      <c r="V92">
        <v>36.96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128.83000000000001</v>
      </c>
      <c r="C93" s="75">
        <v>86.42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116.34</v>
      </c>
      <c r="J93">
        <v>271.49</v>
      </c>
      <c r="K93">
        <v>101.05</v>
      </c>
      <c r="L93">
        <v>4.82</v>
      </c>
      <c r="M93">
        <v>34.340000000000003</v>
      </c>
      <c r="N93" s="135">
        <v>0</v>
      </c>
      <c r="O93" s="135">
        <v>0</v>
      </c>
      <c r="P93" s="135">
        <v>0</v>
      </c>
      <c r="Q93">
        <v>5.45</v>
      </c>
      <c r="R93">
        <v>0</v>
      </c>
      <c r="S93">
        <v>5.75</v>
      </c>
      <c r="T93">
        <v>110.46</v>
      </c>
      <c r="U93">
        <v>36.82</v>
      </c>
      <c r="V93">
        <v>36.83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128.83000000000001</v>
      </c>
      <c r="C94" s="75">
        <v>86.42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116.34</v>
      </c>
      <c r="J94">
        <v>271.49</v>
      </c>
      <c r="K94">
        <v>101.05</v>
      </c>
      <c r="L94">
        <v>4.82</v>
      </c>
      <c r="M94">
        <v>33.89</v>
      </c>
      <c r="N94" s="135">
        <v>0</v>
      </c>
      <c r="O94" s="135">
        <v>0</v>
      </c>
      <c r="P94" s="135">
        <v>0</v>
      </c>
      <c r="Q94">
        <v>5.45</v>
      </c>
      <c r="R94">
        <v>0</v>
      </c>
      <c r="S94">
        <v>5.75</v>
      </c>
      <c r="T94">
        <v>110.15</v>
      </c>
      <c r="U94">
        <v>36.72</v>
      </c>
      <c r="V94">
        <v>36.71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128.83000000000001</v>
      </c>
      <c r="C95" s="75">
        <v>86.42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116.34</v>
      </c>
      <c r="J95">
        <v>271.49</v>
      </c>
      <c r="K95">
        <v>101.05</v>
      </c>
      <c r="L95">
        <v>4.82</v>
      </c>
      <c r="M95">
        <v>33.21</v>
      </c>
      <c r="N95" s="135">
        <v>0</v>
      </c>
      <c r="O95" s="135">
        <v>0</v>
      </c>
      <c r="P95" s="135">
        <v>0</v>
      </c>
      <c r="Q95">
        <v>5.3</v>
      </c>
      <c r="R95">
        <v>0</v>
      </c>
      <c r="S95">
        <v>5.75</v>
      </c>
      <c r="T95">
        <v>111.85</v>
      </c>
      <c r="U95">
        <v>37.28</v>
      </c>
      <c r="V95">
        <v>37.29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128.83000000000001</v>
      </c>
      <c r="C96" s="75">
        <v>86.42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116.34</v>
      </c>
      <c r="J96">
        <v>271.49</v>
      </c>
      <c r="K96">
        <v>101.05</v>
      </c>
      <c r="L96">
        <v>4.82</v>
      </c>
      <c r="M96">
        <v>28.68</v>
      </c>
      <c r="N96" s="135">
        <v>0</v>
      </c>
      <c r="O96" s="135">
        <v>0</v>
      </c>
      <c r="P96" s="135">
        <v>0</v>
      </c>
      <c r="Q96">
        <v>5.3</v>
      </c>
      <c r="R96">
        <v>0</v>
      </c>
      <c r="S96">
        <v>5.75</v>
      </c>
      <c r="T96">
        <v>111.47</v>
      </c>
      <c r="U96">
        <v>37.159999999999997</v>
      </c>
      <c r="V96">
        <v>37.15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128.83000000000001</v>
      </c>
      <c r="C97" s="75">
        <v>86.42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116.34</v>
      </c>
      <c r="J97">
        <v>271.49</v>
      </c>
      <c r="K97">
        <v>101.05</v>
      </c>
      <c r="L97">
        <v>4.82</v>
      </c>
      <c r="M97">
        <v>28.22</v>
      </c>
      <c r="N97" s="135">
        <v>0</v>
      </c>
      <c r="O97" s="135">
        <v>0</v>
      </c>
      <c r="P97" s="135">
        <v>0</v>
      </c>
      <c r="Q97">
        <v>5.3</v>
      </c>
      <c r="R97">
        <v>0</v>
      </c>
      <c r="S97">
        <v>5.75</v>
      </c>
      <c r="T97">
        <v>111.15</v>
      </c>
      <c r="U97">
        <v>37.049999999999997</v>
      </c>
      <c r="V97">
        <v>37.049999999999997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128.83000000000001</v>
      </c>
      <c r="C98" s="75">
        <v>86.42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116.34</v>
      </c>
      <c r="J98">
        <v>271.49</v>
      </c>
      <c r="K98">
        <v>101.05</v>
      </c>
      <c r="L98">
        <v>4.82</v>
      </c>
      <c r="M98">
        <v>28.14</v>
      </c>
      <c r="N98" s="135">
        <v>0</v>
      </c>
      <c r="O98" s="135">
        <v>0</v>
      </c>
      <c r="P98" s="135">
        <v>0</v>
      </c>
      <c r="Q98">
        <v>5.3</v>
      </c>
      <c r="R98">
        <v>0</v>
      </c>
      <c r="S98">
        <v>5.75</v>
      </c>
      <c r="T98">
        <v>111.43</v>
      </c>
      <c r="U98">
        <v>37.14</v>
      </c>
      <c r="V98">
        <v>37.15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2.9150199999999993</v>
      </c>
      <c r="C99" s="75">
        <f t="shared" ref="C99:L99" si="2">SUM(C3:C98)/4000</f>
        <v>2.019060000000001</v>
      </c>
      <c r="D99" s="135">
        <f t="shared" ref="D99" si="3">SUM(D3:D98)/4000</f>
        <v>0.88531749999999954</v>
      </c>
      <c r="E99" s="75"/>
      <c r="F99" s="78">
        <f t="shared" si="2"/>
        <v>0.12450499999999998</v>
      </c>
      <c r="G99" s="78">
        <f t="shared" si="2"/>
        <v>0.12450499999999998</v>
      </c>
      <c r="H99" s="78">
        <f t="shared" si="2"/>
        <v>0.12761749999999997</v>
      </c>
      <c r="I99">
        <f t="shared" si="2"/>
        <v>2.579902500000002</v>
      </c>
      <c r="J99">
        <f t="shared" si="2"/>
        <v>6.2365650000000095</v>
      </c>
      <c r="K99">
        <f t="shared" si="2"/>
        <v>2.122050000000002</v>
      </c>
      <c r="L99">
        <f t="shared" si="2"/>
        <v>0.1084475000000001</v>
      </c>
      <c r="M99">
        <f t="shared" ref="M99:AB99" si="4">SUM(M3:M98)/4000</f>
        <v>0.66138750000000002</v>
      </c>
      <c r="N99" s="135">
        <f t="shared" si="4"/>
        <v>0.29667000000000016</v>
      </c>
      <c r="O99" s="135">
        <f t="shared" si="4"/>
        <v>0.29197749999999967</v>
      </c>
      <c r="P99" s="135">
        <f t="shared" si="4"/>
        <v>0.29667000000000016</v>
      </c>
      <c r="Q99">
        <f t="shared" si="4"/>
        <v>0.12485</v>
      </c>
      <c r="R99">
        <f t="shared" si="4"/>
        <v>1.0358674999999999</v>
      </c>
      <c r="S99">
        <f t="shared" si="4"/>
        <v>0.13961499999999999</v>
      </c>
      <c r="T99">
        <f t="shared" si="4"/>
        <v>2.6856199999999992</v>
      </c>
      <c r="U99">
        <f t="shared" si="4"/>
        <v>0.89521750000000033</v>
      </c>
      <c r="V99">
        <f t="shared" si="4"/>
        <v>0.89518500000000012</v>
      </c>
      <c r="W99">
        <f t="shared" si="4"/>
        <v>1.8827124999999993</v>
      </c>
      <c r="X99">
        <f t="shared" si="4"/>
        <v>0.37652999999999998</v>
      </c>
      <c r="Y99">
        <f t="shared" si="4"/>
        <v>0.60136000000000001</v>
      </c>
      <c r="Z99">
        <f t="shared" si="4"/>
        <v>0.36115500000000006</v>
      </c>
      <c r="AA99">
        <f t="shared" si="4"/>
        <v>0.73550000000000004</v>
      </c>
      <c r="AB99">
        <f t="shared" si="4"/>
        <v>0.36770249999999999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44714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44714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110.18600000000001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-110.18600000000001</v>
      </c>
      <c r="G3" s="145">
        <f>SUM(B3:F3)</f>
        <v>0</v>
      </c>
    </row>
    <row r="4" spans="1:7">
      <c r="A4" s="140" t="s">
        <v>46</v>
      </c>
      <c r="B4" s="136">
        <f>'IDT-1 Calculation'!DF4</f>
        <v>129.39599999999999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-129.39599999999999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152.95099999999999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-152.95099999999999</v>
      </c>
      <c r="G5" s="141">
        <f t="shared" si="0"/>
        <v>0</v>
      </c>
    </row>
    <row r="6" spans="1:7">
      <c r="A6" s="140" t="s">
        <v>48</v>
      </c>
      <c r="B6" s="136">
        <f>'IDT-1 Calculation'!DF6</f>
        <v>192.78899999999999</v>
      </c>
      <c r="C6" s="136">
        <f>'IDT-1 Calculation'!DG6</f>
        <v>-20</v>
      </c>
      <c r="D6" s="136">
        <f>'IDT-1 Calculation'!DH6</f>
        <v>0</v>
      </c>
      <c r="E6" s="136">
        <f>'IDT-1 Calculation'!DI6</f>
        <v>0</v>
      </c>
      <c r="F6" s="136">
        <f>'IDT-1 Calculation'!DJ6</f>
        <v>-172.78899999999999</v>
      </c>
      <c r="G6" s="141">
        <f t="shared" si="0"/>
        <v>0</v>
      </c>
    </row>
    <row r="7" spans="1:7">
      <c r="A7" s="140" t="s">
        <v>49</v>
      </c>
      <c r="B7" s="136">
        <f>'IDT-1 Calculation'!DF7</f>
        <v>186</v>
      </c>
      <c r="C7" s="136">
        <f>'IDT-1 Calculation'!DG7</f>
        <v>-35</v>
      </c>
      <c r="D7" s="136">
        <f>'IDT-1 Calculation'!DH7</f>
        <v>0</v>
      </c>
      <c r="E7" s="136">
        <f>'IDT-1 Calculation'!DI7</f>
        <v>0</v>
      </c>
      <c r="F7" s="136">
        <f>'IDT-1 Calculation'!DJ7</f>
        <v>-151</v>
      </c>
      <c r="G7" s="141">
        <f t="shared" si="0"/>
        <v>0</v>
      </c>
    </row>
    <row r="8" spans="1:7">
      <c r="A8" s="140" t="s">
        <v>50</v>
      </c>
      <c r="B8" s="136">
        <f>'IDT-1 Calculation'!DF8</f>
        <v>143</v>
      </c>
      <c r="C8" s="136">
        <f>'IDT-1 Calculation'!DG8</f>
        <v>-55</v>
      </c>
      <c r="D8" s="136">
        <f>'IDT-1 Calculation'!DH8</f>
        <v>0</v>
      </c>
      <c r="E8" s="136">
        <f>'IDT-1 Calculation'!DI8</f>
        <v>0</v>
      </c>
      <c r="F8" s="136">
        <f>'IDT-1 Calculation'!DJ8</f>
        <v>-88</v>
      </c>
      <c r="G8" s="141">
        <f t="shared" si="0"/>
        <v>0</v>
      </c>
    </row>
    <row r="9" spans="1:7">
      <c r="A9" s="140" t="s">
        <v>51</v>
      </c>
      <c r="B9" s="136">
        <f>'IDT-1 Calculation'!DF9</f>
        <v>110</v>
      </c>
      <c r="C9" s="136">
        <f>'IDT-1 Calculation'!DG9</f>
        <v>-46.57</v>
      </c>
      <c r="D9" s="136">
        <f>'IDT-1 Calculation'!DH9</f>
        <v>0</v>
      </c>
      <c r="E9" s="136">
        <f>'IDT-1 Calculation'!DI9</f>
        <v>0</v>
      </c>
      <c r="F9" s="136">
        <f>'IDT-1 Calculation'!DJ9</f>
        <v>-63.43</v>
      </c>
      <c r="G9" s="141">
        <f t="shared" si="0"/>
        <v>0</v>
      </c>
    </row>
    <row r="10" spans="1:7">
      <c r="A10" s="140" t="s">
        <v>52</v>
      </c>
      <c r="B10" s="136">
        <f>'IDT-1 Calculation'!DF10</f>
        <v>77</v>
      </c>
      <c r="C10" s="136">
        <f>'IDT-1 Calculation'!DG10</f>
        <v>-32.598999999999997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-44.401000000000003</v>
      </c>
      <c r="G10" s="141">
        <f t="shared" si="0"/>
        <v>0</v>
      </c>
    </row>
    <row r="11" spans="1:7">
      <c r="A11" s="140" t="s">
        <v>53</v>
      </c>
      <c r="B11" s="136">
        <f>'IDT-1 Calculation'!DF11</f>
        <v>33</v>
      </c>
      <c r="C11" s="136">
        <f>'IDT-1 Calculation'!DG11</f>
        <v>-13.971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-19.029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87</v>
      </c>
      <c r="C15" s="136">
        <f>'IDT-1 Calculation'!DG15</f>
        <v>-36.832999999999998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-50.167000000000002</v>
      </c>
      <c r="G15" s="141">
        <f t="shared" si="0"/>
        <v>0</v>
      </c>
    </row>
    <row r="16" spans="1:7">
      <c r="A16" s="140" t="s">
        <v>58</v>
      </c>
      <c r="B16" s="136">
        <f>'IDT-1 Calculation'!DF16</f>
        <v>47</v>
      </c>
      <c r="C16" s="136">
        <f>'IDT-1 Calculation'!DG16</f>
        <v>-19.898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-27.102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5</v>
      </c>
      <c r="C62" s="136">
        <f>'IDT-1 Calculation'!DG62</f>
        <v>-2.117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-2.883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9</v>
      </c>
      <c r="C63" s="136">
        <f>'IDT-1 Calculation'!DG63</f>
        <v>-3.81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-5.19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35</v>
      </c>
      <c r="C64" s="136">
        <f>'IDT-1 Calculation'!DG64</f>
        <v>-14.818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-20.181999999999999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54</v>
      </c>
      <c r="C65" s="136">
        <f>'IDT-1 Calculation'!DG65</f>
        <v>-5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-49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73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-73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161.852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-161.852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166.73699999999999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-166.73699999999999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169.88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-169.88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187.39599999999999</v>
      </c>
      <c r="C70" s="136">
        <f>'IDT-1 Calculation'!DG70</f>
        <v>-5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-182.39599999999999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177</v>
      </c>
      <c r="C71" s="136">
        <f>'IDT-1 Calculation'!DG71</f>
        <v>-10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-167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150</v>
      </c>
      <c r="C72" s="136">
        <f>'IDT-1 Calculation'!DG72</f>
        <v>-15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-135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114</v>
      </c>
      <c r="C73" s="136">
        <f>'IDT-1 Calculation'!DG73</f>
        <v>-15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-99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82</v>
      </c>
      <c r="C74" s="136">
        <f>'IDT-1 Calculation'!DG74</f>
        <v>-10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-72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58</v>
      </c>
      <c r="C85" s="136">
        <f>'IDT-1 Calculation'!DG85</f>
        <v>-24.555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-33.445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129</v>
      </c>
      <c r="C86" s="136">
        <f>'IDT-1 Calculation'!DG86</f>
        <v>-54.613999999999997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-74.385999999999996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186</v>
      </c>
      <c r="C87" s="136">
        <f>'IDT-1 Calculation'!DG87</f>
        <v>-78.745999999999995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-107.254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236</v>
      </c>
      <c r="C88" s="136">
        <f>'IDT-1 Calculation'!DG88</f>
        <v>-80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-156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287</v>
      </c>
      <c r="C89" s="136">
        <f>'IDT-1 Calculation'!DG89</f>
        <v>-50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-237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273.678</v>
      </c>
      <c r="C90" s="136">
        <f>'IDT-1 Calculation'!DG90</f>
        <v>-25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-248.678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226</v>
      </c>
      <c r="C91" s="136">
        <f>'IDT-1 Calculation'!DG91</f>
        <v>-55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-171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203.04900000000001</v>
      </c>
      <c r="C92" s="136">
        <f>'IDT-1 Calculation'!DG92</f>
        <v>-30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-173.04900000000001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137.79900000000001</v>
      </c>
      <c r="C93" s="136">
        <f>'IDT-1 Calculation'!DG93</f>
        <v>-5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-132.79900000000001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100.04900000000001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-100.04900000000001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69.72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-69.72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56.085999999999999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-56.085999999999999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53.542999999999999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-53.542999999999999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56.180999999999997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-56.180999999999997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1.1813230000000001</v>
      </c>
      <c r="C99" s="152">
        <f>SUM(C3:C98)/4000</f>
        <v>-0.18588274999999999</v>
      </c>
      <c r="D99" s="152">
        <f>SUM(D3:D98)/4000</f>
        <v>0</v>
      </c>
      <c r="E99" s="152">
        <f>SUM(E3:E98)/4000</f>
        <v>0</v>
      </c>
      <c r="F99" s="152">
        <f>SUM(F3:F98)/4000</f>
        <v>-0.99544024999999992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0" t="s">
        <v>189</v>
      </c>
      <c r="BB1" s="214" t="s">
        <v>142</v>
      </c>
    </row>
    <row r="2" spans="1:54">
      <c r="A2" s="214"/>
      <c r="AS2" s="19"/>
      <c r="AT2" s="169"/>
      <c r="AU2" s="169"/>
      <c r="AV2" s="169"/>
      <c r="AW2" s="169"/>
      <c r="AX2" s="169"/>
      <c r="AY2" s="169"/>
      <c r="AZ2" s="169"/>
      <c r="BA2" s="230"/>
      <c r="BB2" s="21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1.7227772869535845</v>
      </c>
      <c r="K3">
        <v>363.5243045948236</v>
      </c>
      <c r="L3">
        <v>11.042948453608247</v>
      </c>
      <c r="M3">
        <v>63.771196937281829</v>
      </c>
      <c r="N3">
        <v>51.883002981932997</v>
      </c>
      <c r="O3">
        <v>73.285635524000995</v>
      </c>
      <c r="P3">
        <v>26.228872415138511</v>
      </c>
      <c r="Q3">
        <v>4.7912737642585546</v>
      </c>
      <c r="R3">
        <v>18.611045614463716</v>
      </c>
      <c r="S3">
        <v>11.589686773940347</v>
      </c>
      <c r="T3">
        <v>0</v>
      </c>
      <c r="U3">
        <v>62.106437417002468</v>
      </c>
      <c r="V3">
        <v>6.2601735623599701</v>
      </c>
      <c r="W3">
        <v>15.281030738314971</v>
      </c>
      <c r="X3">
        <v>64.788148657215757</v>
      </c>
      <c r="Y3">
        <v>0</v>
      </c>
      <c r="Z3">
        <v>2.8784289600000004</v>
      </c>
      <c r="AA3">
        <v>10.409040000000001</v>
      </c>
      <c r="AB3">
        <v>5.7374452800000002</v>
      </c>
      <c r="AC3">
        <v>8.5010146560000006</v>
      </c>
      <c r="AD3">
        <v>8.0065281600000002</v>
      </c>
      <c r="AE3">
        <v>21.712535395200003</v>
      </c>
      <c r="AF3">
        <v>6.1515000000000013</v>
      </c>
      <c r="AG3">
        <v>8.5138824</v>
      </c>
      <c r="AH3">
        <v>51.366416399999991</v>
      </c>
      <c r="AI3">
        <v>0</v>
      </c>
      <c r="AJ3">
        <v>0</v>
      </c>
      <c r="AK3">
        <v>22.295999999999996</v>
      </c>
      <c r="AL3">
        <v>35.542899999999996</v>
      </c>
      <c r="AM3">
        <v>1.2294703333333334</v>
      </c>
      <c r="AN3">
        <v>0</v>
      </c>
      <c r="AO3">
        <v>2.4921086400000001</v>
      </c>
      <c r="AP3">
        <v>1.3502764799999998</v>
      </c>
      <c r="AQ3">
        <v>16.376250000000002</v>
      </c>
      <c r="AR3">
        <v>22.0618944</v>
      </c>
      <c r="AS3">
        <v>14.533971264</v>
      </c>
      <c r="AT3">
        <v>0</v>
      </c>
      <c r="AU3">
        <v>0</v>
      </c>
      <c r="AV3">
        <v>0</v>
      </c>
      <c r="AW3">
        <v>0</v>
      </c>
      <c r="AX3">
        <v>7.6335280095351603</v>
      </c>
      <c r="AY3">
        <v>0</v>
      </c>
      <c r="AZ3">
        <v>0</v>
      </c>
      <c r="BA3">
        <v>35.452286150393121</v>
      </c>
      <c r="BB3">
        <f>SUM(B3:AZ3)-BA3</f>
        <v>986.22743894897121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1.7227772869535845</v>
      </c>
      <c r="K4">
        <v>357.75060793412877</v>
      </c>
      <c r="L4">
        <v>11.042948453608247</v>
      </c>
      <c r="M4">
        <v>63.771196937281829</v>
      </c>
      <c r="N4">
        <v>51.883002981932997</v>
      </c>
      <c r="O4">
        <v>73.285635524000995</v>
      </c>
      <c r="P4">
        <v>26.228872415138511</v>
      </c>
      <c r="Q4">
        <v>4.7912737642585546</v>
      </c>
      <c r="R4">
        <v>18.611045614463716</v>
      </c>
      <c r="S4">
        <v>11.589686773940347</v>
      </c>
      <c r="T4">
        <v>0</v>
      </c>
      <c r="U4">
        <v>62.106437417002468</v>
      </c>
      <c r="V4">
        <v>6.2601735623599701</v>
      </c>
      <c r="W4">
        <v>15.281030738314971</v>
      </c>
      <c r="X4">
        <v>64.788148657215757</v>
      </c>
      <c r="Y4">
        <v>0</v>
      </c>
      <c r="Z4">
        <v>2.8784289600000004</v>
      </c>
      <c r="AA4">
        <v>10.409040000000001</v>
      </c>
      <c r="AB4">
        <v>5.7374452800000002</v>
      </c>
      <c r="AC4">
        <v>8.5010146560000006</v>
      </c>
      <c r="AD4">
        <v>8.0065281600000002</v>
      </c>
      <c r="AE4">
        <v>21.712535395200003</v>
      </c>
      <c r="AF4">
        <v>6.1515000000000013</v>
      </c>
      <c r="AG4">
        <v>8.5138824</v>
      </c>
      <c r="AH4">
        <v>41.093133119999997</v>
      </c>
      <c r="AI4">
        <v>0</v>
      </c>
      <c r="AJ4">
        <v>0</v>
      </c>
      <c r="AK4">
        <v>22.295999999999996</v>
      </c>
      <c r="AL4">
        <v>35.542899999999996</v>
      </c>
      <c r="AM4">
        <v>0</v>
      </c>
      <c r="AN4">
        <v>0</v>
      </c>
      <c r="AO4">
        <v>2.4921086400000001</v>
      </c>
      <c r="AP4">
        <v>4.2758755199999996</v>
      </c>
      <c r="AQ4">
        <v>16.376250000000002</v>
      </c>
      <c r="AR4">
        <v>22.0618944</v>
      </c>
      <c r="AS4">
        <v>14.533971264</v>
      </c>
      <c r="AT4">
        <v>0</v>
      </c>
      <c r="AU4">
        <v>0</v>
      </c>
      <c r="AV4">
        <v>0</v>
      </c>
      <c r="AW4">
        <v>0</v>
      </c>
      <c r="AX4">
        <v>7.6335280095351603</v>
      </c>
      <c r="AY4">
        <v>0</v>
      </c>
      <c r="AZ4">
        <v>0</v>
      </c>
      <c r="BA4">
        <v>34.95431130467253</v>
      </c>
      <c r="BB4">
        <f t="shared" ref="BB4:BB67" si="0">SUM(B4:AZ4)-BA4</f>
        <v>972.37456256066355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1.2839615942028986</v>
      </c>
      <c r="K5">
        <v>415.00668786249071</v>
      </c>
      <c r="L5">
        <v>11.042948453608247</v>
      </c>
      <c r="M5">
        <v>63.771196937281829</v>
      </c>
      <c r="N5">
        <v>51.883002981932997</v>
      </c>
      <c r="O5">
        <v>73.285635524000995</v>
      </c>
      <c r="P5">
        <v>26.228872415138511</v>
      </c>
      <c r="Q5">
        <v>4.7912737642585546</v>
      </c>
      <c r="R5">
        <v>18.611045614463716</v>
      </c>
      <c r="S5">
        <v>11.589686773940347</v>
      </c>
      <c r="T5">
        <v>0</v>
      </c>
      <c r="U5">
        <v>62.106437417002468</v>
      </c>
      <c r="V5">
        <v>6.2601735623599701</v>
      </c>
      <c r="W5">
        <v>15.281030738314971</v>
      </c>
      <c r="X5">
        <v>64.788148657215757</v>
      </c>
      <c r="Y5">
        <v>0</v>
      </c>
      <c r="Z5">
        <v>2.8784289600000004</v>
      </c>
      <c r="AA5">
        <v>5.2045200000000005</v>
      </c>
      <c r="AB5">
        <v>5.7374452800000002</v>
      </c>
      <c r="AC5">
        <v>4.2505073280000003</v>
      </c>
      <c r="AD5">
        <v>8.0065281600000002</v>
      </c>
      <c r="AE5">
        <v>21.712535395200003</v>
      </c>
      <c r="AF5">
        <v>6.1515000000000013</v>
      </c>
      <c r="AG5">
        <v>8.5138824</v>
      </c>
      <c r="AH5">
        <v>37.433016000000002</v>
      </c>
      <c r="AI5">
        <v>0</v>
      </c>
      <c r="AJ5">
        <v>0</v>
      </c>
      <c r="AK5">
        <v>22.295999999999996</v>
      </c>
      <c r="AL5">
        <v>35.542899999999996</v>
      </c>
      <c r="AM5">
        <v>0</v>
      </c>
      <c r="AN5">
        <v>0</v>
      </c>
      <c r="AO5">
        <v>2.4921086400000001</v>
      </c>
      <c r="AP5">
        <v>4.2758755199999996</v>
      </c>
      <c r="AQ5">
        <v>16.376250000000002</v>
      </c>
      <c r="AR5">
        <v>22.0618944</v>
      </c>
      <c r="AS5">
        <v>14.533971264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36.205891413334889</v>
      </c>
      <c r="BB5">
        <f t="shared" si="0"/>
        <v>1007.1915742300771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1.2839615942028986</v>
      </c>
      <c r="K6">
        <v>418.00490133946522</v>
      </c>
      <c r="L6">
        <v>11.042948453608247</v>
      </c>
      <c r="M6">
        <v>63.771196937281829</v>
      </c>
      <c r="N6">
        <v>51.883002981932997</v>
      </c>
      <c r="O6">
        <v>73.285635524000995</v>
      </c>
      <c r="P6">
        <v>26.228872415138511</v>
      </c>
      <c r="Q6">
        <v>4.7912737642585546</v>
      </c>
      <c r="R6">
        <v>18.611045614463716</v>
      </c>
      <c r="S6">
        <v>11.589686773940347</v>
      </c>
      <c r="T6">
        <v>0</v>
      </c>
      <c r="U6">
        <v>62.106437417002468</v>
      </c>
      <c r="V6">
        <v>6.2601735623599701</v>
      </c>
      <c r="W6">
        <v>15.281030738314971</v>
      </c>
      <c r="X6">
        <v>64.788148657215757</v>
      </c>
      <c r="Y6">
        <v>0</v>
      </c>
      <c r="Z6">
        <v>2.8784289600000004</v>
      </c>
      <c r="AA6">
        <v>5.2045200000000005</v>
      </c>
      <c r="AB6">
        <v>5.7374452800000002</v>
      </c>
      <c r="AC6">
        <v>4.2505073280000003</v>
      </c>
      <c r="AD6">
        <v>8.0065281600000002</v>
      </c>
      <c r="AE6">
        <v>21.712535395200003</v>
      </c>
      <c r="AF6">
        <v>6.1515000000000013</v>
      </c>
      <c r="AG6">
        <v>8.5138824</v>
      </c>
      <c r="AH6">
        <v>37.433016000000002</v>
      </c>
      <c r="AI6">
        <v>0</v>
      </c>
      <c r="AJ6">
        <v>0</v>
      </c>
      <c r="AK6">
        <v>22.295999999999996</v>
      </c>
      <c r="AL6">
        <v>35.542899999999996</v>
      </c>
      <c r="AM6">
        <v>0</v>
      </c>
      <c r="AN6">
        <v>0</v>
      </c>
      <c r="AO6">
        <v>2.4921086400000001</v>
      </c>
      <c r="AP6">
        <v>4.2758755199999996</v>
      </c>
      <c r="AQ6">
        <v>16.376250000000002</v>
      </c>
      <c r="AR6">
        <v>22.0618944</v>
      </c>
      <c r="AS6">
        <v>14.533971264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36.309929421180307</v>
      </c>
      <c r="BB6">
        <f t="shared" si="0"/>
        <v>1010.0857496992061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416.0050701407165</v>
      </c>
      <c r="L7">
        <v>11.042948453608247</v>
      </c>
      <c r="M7">
        <v>63.771196937281829</v>
      </c>
      <c r="N7">
        <v>51.883002981932997</v>
      </c>
      <c r="O7">
        <v>73.285635524000995</v>
      </c>
      <c r="P7">
        <v>26.228872415138511</v>
      </c>
      <c r="Q7">
        <v>4.7912737642585546</v>
      </c>
      <c r="R7">
        <v>18.611045614463716</v>
      </c>
      <c r="S7">
        <v>11.589686773940347</v>
      </c>
      <c r="T7">
        <v>0</v>
      </c>
      <c r="U7">
        <v>62.106437417002468</v>
      </c>
      <c r="V7">
        <v>6.2601735623599701</v>
      </c>
      <c r="W7">
        <v>15.281030738314971</v>
      </c>
      <c r="X7">
        <v>64.788148657215757</v>
      </c>
      <c r="Y7">
        <v>0</v>
      </c>
      <c r="Z7">
        <v>2.8784289600000004</v>
      </c>
      <c r="AA7">
        <v>5.2045200000000005</v>
      </c>
      <c r="AB7">
        <v>5.7374452800000002</v>
      </c>
      <c r="AC7">
        <v>4.2505073280000003</v>
      </c>
      <c r="AD7">
        <v>8.0065281600000002</v>
      </c>
      <c r="AE7">
        <v>21.712535395200003</v>
      </c>
      <c r="AF7">
        <v>6.1515000000000013</v>
      </c>
      <c r="AG7">
        <v>8.5138824</v>
      </c>
      <c r="AH7">
        <v>37.433016000000002</v>
      </c>
      <c r="AI7">
        <v>0</v>
      </c>
      <c r="AJ7">
        <v>0</v>
      </c>
      <c r="AK7">
        <v>22.295999999999996</v>
      </c>
      <c r="AL7">
        <v>35.542899999999996</v>
      </c>
      <c r="AM7">
        <v>0</v>
      </c>
      <c r="AN7">
        <v>0</v>
      </c>
      <c r="AO7">
        <v>3.2281200000000005</v>
      </c>
      <c r="AP7">
        <v>1.3502764799999998</v>
      </c>
      <c r="AQ7">
        <v>10.9175</v>
      </c>
      <c r="AR7">
        <v>22.0618944</v>
      </c>
      <c r="AS7">
        <v>14.533971264</v>
      </c>
      <c r="AT7">
        <v>0</v>
      </c>
      <c r="AU7">
        <v>0</v>
      </c>
      <c r="AV7">
        <v>0</v>
      </c>
      <c r="AW7">
        <v>0</v>
      </c>
      <c r="AX7">
        <v>7.2235536702767744</v>
      </c>
      <c r="AY7">
        <v>0</v>
      </c>
      <c r="AZ7">
        <v>0</v>
      </c>
      <c r="BA7">
        <v>36.181241738494862</v>
      </c>
      <c r="BB7">
        <f t="shared" si="0"/>
        <v>1006.5058605792167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410.00558347425334</v>
      </c>
      <c r="L8">
        <v>11.042948453608247</v>
      </c>
      <c r="M8">
        <v>63.771196937281829</v>
      </c>
      <c r="N8">
        <v>51.883002981932997</v>
      </c>
      <c r="O8">
        <v>73.285635524000995</v>
      </c>
      <c r="P8">
        <v>26.228872415138511</v>
      </c>
      <c r="Q8">
        <v>4.7912737642585546</v>
      </c>
      <c r="R8">
        <v>18.611045614463716</v>
      </c>
      <c r="S8">
        <v>11.589686773940347</v>
      </c>
      <c r="T8">
        <v>0</v>
      </c>
      <c r="U8">
        <v>62.106437417002468</v>
      </c>
      <c r="V8">
        <v>6.2601735623599701</v>
      </c>
      <c r="W8">
        <v>15.281030738314971</v>
      </c>
      <c r="X8">
        <v>64.788148657215757</v>
      </c>
      <c r="Y8">
        <v>0</v>
      </c>
      <c r="Z8">
        <v>2.8784289600000004</v>
      </c>
      <c r="AA8">
        <v>5.2045200000000005</v>
      </c>
      <c r="AB8">
        <v>5.7374452800000002</v>
      </c>
      <c r="AC8">
        <v>4.2505073280000003</v>
      </c>
      <c r="AD8">
        <v>8.0065281600000002</v>
      </c>
      <c r="AE8">
        <v>21.712535395200003</v>
      </c>
      <c r="AF8">
        <v>6.1515000000000013</v>
      </c>
      <c r="AG8">
        <v>8.5138824</v>
      </c>
      <c r="AH8">
        <v>37.433016000000002</v>
      </c>
      <c r="AI8">
        <v>0</v>
      </c>
      <c r="AJ8">
        <v>0</v>
      </c>
      <c r="AK8">
        <v>22.295999999999996</v>
      </c>
      <c r="AL8">
        <v>35.542899999999996</v>
      </c>
      <c r="AM8">
        <v>0</v>
      </c>
      <c r="AN8">
        <v>0</v>
      </c>
      <c r="AO8">
        <v>3.2281200000000005</v>
      </c>
      <c r="AP8">
        <v>1.3502764799999998</v>
      </c>
      <c r="AQ8">
        <v>10.9175</v>
      </c>
      <c r="AR8">
        <v>22.0618944</v>
      </c>
      <c r="AS8">
        <v>14.533971264</v>
      </c>
      <c r="AT8">
        <v>0</v>
      </c>
      <c r="AU8">
        <v>0</v>
      </c>
      <c r="AV8">
        <v>0</v>
      </c>
      <c r="AW8">
        <v>0</v>
      </c>
      <c r="AX8">
        <v>7.2235536702767744</v>
      </c>
      <c r="AY8">
        <v>0</v>
      </c>
      <c r="AZ8">
        <v>0</v>
      </c>
      <c r="BA8">
        <v>35.973059550774451</v>
      </c>
      <c r="BB8">
        <f t="shared" si="0"/>
        <v>1000.7145561004741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417.0065133085775</v>
      </c>
      <c r="L9">
        <v>11.042948453608247</v>
      </c>
      <c r="M9">
        <v>63.771196937281829</v>
      </c>
      <c r="N9">
        <v>51.883002981932997</v>
      </c>
      <c r="O9">
        <v>73.285635524000995</v>
      </c>
      <c r="P9">
        <v>26.228872415138511</v>
      </c>
      <c r="Q9">
        <v>4.7912737642585546</v>
      </c>
      <c r="R9">
        <v>18.611045614463716</v>
      </c>
      <c r="S9">
        <v>11.589686773940347</v>
      </c>
      <c r="T9">
        <v>0</v>
      </c>
      <c r="U9">
        <v>62.106437417002468</v>
      </c>
      <c r="V9">
        <v>6.2601735623599701</v>
      </c>
      <c r="W9">
        <v>15.281030738314971</v>
      </c>
      <c r="X9">
        <v>64.788148657215757</v>
      </c>
      <c r="Y9">
        <v>0</v>
      </c>
      <c r="Z9">
        <v>2.8784289600000004</v>
      </c>
      <c r="AA9">
        <v>5.2045200000000005</v>
      </c>
      <c r="AB9">
        <v>5.7374452800000002</v>
      </c>
      <c r="AC9">
        <v>4.2505073280000003</v>
      </c>
      <c r="AD9">
        <v>8.0065281600000002</v>
      </c>
      <c r="AE9">
        <v>21.712535395200003</v>
      </c>
      <c r="AF9">
        <v>6.1515000000000013</v>
      </c>
      <c r="AG9">
        <v>8.5138824</v>
      </c>
      <c r="AH9">
        <v>37.433016000000002</v>
      </c>
      <c r="AI9">
        <v>0</v>
      </c>
      <c r="AJ9">
        <v>0</v>
      </c>
      <c r="AK9">
        <v>22.295999999999996</v>
      </c>
      <c r="AL9">
        <v>35.542899999999996</v>
      </c>
      <c r="AM9">
        <v>0</v>
      </c>
      <c r="AN9">
        <v>0</v>
      </c>
      <c r="AO9">
        <v>3.2281200000000005</v>
      </c>
      <c r="AP9">
        <v>1.3502764799999998</v>
      </c>
      <c r="AQ9">
        <v>10.9175</v>
      </c>
      <c r="AR9">
        <v>22.0618944</v>
      </c>
      <c r="AS9">
        <v>14.533971264</v>
      </c>
      <c r="AT9">
        <v>0</v>
      </c>
      <c r="AU9">
        <v>0</v>
      </c>
      <c r="AV9">
        <v>0</v>
      </c>
      <c r="AW9">
        <v>0</v>
      </c>
      <c r="AX9">
        <v>7.2235536702767744</v>
      </c>
      <c r="AY9">
        <v>0</v>
      </c>
      <c r="AZ9">
        <v>0</v>
      </c>
      <c r="BA9">
        <v>36.215991816484916</v>
      </c>
      <c r="BB9">
        <f t="shared" si="0"/>
        <v>1007.4725536690877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415.00668786249071</v>
      </c>
      <c r="L10">
        <v>11.042948453608247</v>
      </c>
      <c r="M10">
        <v>63.771196937281829</v>
      </c>
      <c r="N10">
        <v>51.883002981932997</v>
      </c>
      <c r="O10">
        <v>73.285635524000995</v>
      </c>
      <c r="P10">
        <v>26.228872415138511</v>
      </c>
      <c r="Q10">
        <v>4.7912737642585546</v>
      </c>
      <c r="R10">
        <v>18.611045614463716</v>
      </c>
      <c r="S10">
        <v>11.589686773940347</v>
      </c>
      <c r="T10">
        <v>0</v>
      </c>
      <c r="U10">
        <v>62.106437417002468</v>
      </c>
      <c r="V10">
        <v>6.2601735623599701</v>
      </c>
      <c r="W10">
        <v>15.281030738314971</v>
      </c>
      <c r="X10">
        <v>64.788148657215757</v>
      </c>
      <c r="Y10">
        <v>0</v>
      </c>
      <c r="Z10">
        <v>2.8784289600000004</v>
      </c>
      <c r="AA10">
        <v>5.2045200000000005</v>
      </c>
      <c r="AB10">
        <v>5.7374452800000002</v>
      </c>
      <c r="AC10">
        <v>4.2505073280000003</v>
      </c>
      <c r="AD10">
        <v>8.0065281600000002</v>
      </c>
      <c r="AE10">
        <v>21.712535395200003</v>
      </c>
      <c r="AF10">
        <v>6.1515000000000013</v>
      </c>
      <c r="AG10">
        <v>8.5138824</v>
      </c>
      <c r="AH10">
        <v>37.433016000000002</v>
      </c>
      <c r="AI10">
        <v>0</v>
      </c>
      <c r="AJ10">
        <v>0</v>
      </c>
      <c r="AK10">
        <v>22.295999999999996</v>
      </c>
      <c r="AL10">
        <v>35.542899999999996</v>
      </c>
      <c r="AM10">
        <v>0</v>
      </c>
      <c r="AN10">
        <v>0</v>
      </c>
      <c r="AO10">
        <v>3.2281200000000005</v>
      </c>
      <c r="AP10">
        <v>1.3502764799999998</v>
      </c>
      <c r="AQ10">
        <v>5.4587500000000002</v>
      </c>
      <c r="AR10">
        <v>22.0618944</v>
      </c>
      <c r="AS10">
        <v>14.533971264</v>
      </c>
      <c r="AT10">
        <v>0</v>
      </c>
      <c r="AU10">
        <v>0</v>
      </c>
      <c r="AV10">
        <v>0</v>
      </c>
      <c r="AW10">
        <v>0</v>
      </c>
      <c r="AX10">
        <v>7.2235536702767744</v>
      </c>
      <c r="AY10">
        <v>0</v>
      </c>
      <c r="AZ10">
        <v>0</v>
      </c>
      <c r="BA10">
        <v>35.957178901788339</v>
      </c>
      <c r="BB10">
        <f t="shared" si="0"/>
        <v>1000.2727911376975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459.00595510180716</v>
      </c>
      <c r="L11">
        <v>11.042948453608247</v>
      </c>
      <c r="M11">
        <v>63.771196937281829</v>
      </c>
      <c r="N11">
        <v>51.883002981932997</v>
      </c>
      <c r="O11">
        <v>73.285635524000995</v>
      </c>
      <c r="P11">
        <v>26.228872415138511</v>
      </c>
      <c r="Q11">
        <v>4.7912737642585546</v>
      </c>
      <c r="R11">
        <v>18.611045614463716</v>
      </c>
      <c r="S11">
        <v>11.589686773940347</v>
      </c>
      <c r="T11">
        <v>0</v>
      </c>
      <c r="U11">
        <v>62.106437417002468</v>
      </c>
      <c r="V11">
        <v>6.2601735623599701</v>
      </c>
      <c r="W11">
        <v>15.281030738314971</v>
      </c>
      <c r="X11">
        <v>64.788148657215757</v>
      </c>
      <c r="Y11">
        <v>0</v>
      </c>
      <c r="Z11">
        <v>2.8784289600000004</v>
      </c>
      <c r="AA11">
        <v>1.7695368000000002</v>
      </c>
      <c r="AB11">
        <v>5.7374452800000002</v>
      </c>
      <c r="AC11">
        <v>4.2505073280000003</v>
      </c>
      <c r="AD11">
        <v>8.0065281600000002</v>
      </c>
      <c r="AE11">
        <v>21.712535395200003</v>
      </c>
      <c r="AF11">
        <v>6.1515000000000013</v>
      </c>
      <c r="AG11">
        <v>8.5138824</v>
      </c>
      <c r="AH11">
        <v>37.433016000000002</v>
      </c>
      <c r="AI11">
        <v>0</v>
      </c>
      <c r="AJ11">
        <v>0</v>
      </c>
      <c r="AK11">
        <v>22.295999999999996</v>
      </c>
      <c r="AL11">
        <v>35.542899999999996</v>
      </c>
      <c r="AM11">
        <v>0</v>
      </c>
      <c r="AN11">
        <v>0</v>
      </c>
      <c r="AO11">
        <v>3.2281200000000005</v>
      </c>
      <c r="AP11">
        <v>1.3502764799999998</v>
      </c>
      <c r="AQ11">
        <v>5.4587500000000002</v>
      </c>
      <c r="AR11">
        <v>22.0618944</v>
      </c>
      <c r="AS11">
        <v>14.533971264</v>
      </c>
      <c r="AT11">
        <v>0</v>
      </c>
      <c r="AU11">
        <v>0</v>
      </c>
      <c r="AV11">
        <v>0</v>
      </c>
      <c r="AW11">
        <v>0</v>
      </c>
      <c r="AX11">
        <v>7.2235536702767744</v>
      </c>
      <c r="AY11">
        <v>0</v>
      </c>
      <c r="AZ11">
        <v>0</v>
      </c>
      <c r="BA11">
        <v>37.364759428864744</v>
      </c>
      <c r="BB11">
        <f t="shared" si="0"/>
        <v>1039.4294946499376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459.00595510180716</v>
      </c>
      <c r="L12">
        <v>11.042948453608247</v>
      </c>
      <c r="M12">
        <v>63.771196937281829</v>
      </c>
      <c r="N12">
        <v>51.883002981932997</v>
      </c>
      <c r="O12">
        <v>73.285635524000995</v>
      </c>
      <c r="P12">
        <v>26.228872415138511</v>
      </c>
      <c r="Q12">
        <v>4.7912737642585546</v>
      </c>
      <c r="R12">
        <v>18.611045614463716</v>
      </c>
      <c r="S12">
        <v>11.589686773940347</v>
      </c>
      <c r="T12">
        <v>0</v>
      </c>
      <c r="U12">
        <v>62.106437417002468</v>
      </c>
      <c r="V12">
        <v>6.2601735623599701</v>
      </c>
      <c r="W12">
        <v>15.281030738314971</v>
      </c>
      <c r="X12">
        <v>64.788148657215757</v>
      </c>
      <c r="Y12">
        <v>0</v>
      </c>
      <c r="Z12">
        <v>2.8784289600000004</v>
      </c>
      <c r="AA12">
        <v>0</v>
      </c>
      <c r="AB12">
        <v>5.7374452800000002</v>
      </c>
      <c r="AC12">
        <v>4.2505073280000003</v>
      </c>
      <c r="AD12">
        <v>8.0065281600000002</v>
      </c>
      <c r="AE12">
        <v>21.712535395200003</v>
      </c>
      <c r="AF12">
        <v>6.1515000000000013</v>
      </c>
      <c r="AG12">
        <v>8.5138824</v>
      </c>
      <c r="AH12">
        <v>37.433016000000002</v>
      </c>
      <c r="AI12">
        <v>0</v>
      </c>
      <c r="AJ12">
        <v>0</v>
      </c>
      <c r="AK12">
        <v>22.295999999999996</v>
      </c>
      <c r="AL12">
        <v>35.542899999999996</v>
      </c>
      <c r="AM12">
        <v>0</v>
      </c>
      <c r="AN12">
        <v>0</v>
      </c>
      <c r="AO12">
        <v>3.2281200000000005</v>
      </c>
      <c r="AP12">
        <v>1.3502764799999998</v>
      </c>
      <c r="AQ12">
        <v>0</v>
      </c>
      <c r="AR12">
        <v>22.0618944</v>
      </c>
      <c r="AS12">
        <v>14.533971264</v>
      </c>
      <c r="AT12">
        <v>0</v>
      </c>
      <c r="AU12">
        <v>0</v>
      </c>
      <c r="AV12">
        <v>0</v>
      </c>
      <c r="AW12">
        <v>0</v>
      </c>
      <c r="AX12">
        <v>7.2235536702767744</v>
      </c>
      <c r="AY12">
        <v>0</v>
      </c>
      <c r="AZ12">
        <v>0</v>
      </c>
      <c r="BA12">
        <v>37.113938355252046</v>
      </c>
      <c r="BB12">
        <f t="shared" si="0"/>
        <v>1032.4520289235504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420.00473367375383</v>
      </c>
      <c r="L13">
        <v>11.042948453608247</v>
      </c>
      <c r="M13">
        <v>63.771196937281829</v>
      </c>
      <c r="N13">
        <v>51.883002981932997</v>
      </c>
      <c r="O13">
        <v>73.285635524000995</v>
      </c>
      <c r="P13">
        <v>26.312154696132595</v>
      </c>
      <c r="Q13">
        <v>4.7912737642585546</v>
      </c>
      <c r="R13">
        <v>18.611045614463716</v>
      </c>
      <c r="S13">
        <v>11.589686773940347</v>
      </c>
      <c r="T13">
        <v>0</v>
      </c>
      <c r="U13">
        <v>62.106437417002468</v>
      </c>
      <c r="V13">
        <v>6.2601735623599701</v>
      </c>
      <c r="W13">
        <v>15.281030738314971</v>
      </c>
      <c r="X13">
        <v>64.788148657215757</v>
      </c>
      <c r="Y13">
        <v>0</v>
      </c>
      <c r="Z13">
        <v>2.8784289600000004</v>
      </c>
      <c r="AA13">
        <v>0</v>
      </c>
      <c r="AB13">
        <v>5.7374452800000002</v>
      </c>
      <c r="AC13">
        <v>4.2505073280000003</v>
      </c>
      <c r="AD13">
        <v>8.0065281600000002</v>
      </c>
      <c r="AE13">
        <v>21.712535395200003</v>
      </c>
      <c r="AF13">
        <v>6.1515000000000013</v>
      </c>
      <c r="AG13">
        <v>8.5138824</v>
      </c>
      <c r="AH13">
        <v>33.273792000000007</v>
      </c>
      <c r="AI13">
        <v>0</v>
      </c>
      <c r="AJ13">
        <v>0</v>
      </c>
      <c r="AK13">
        <v>22.295999999999996</v>
      </c>
      <c r="AL13">
        <v>35.542899999999996</v>
      </c>
      <c r="AM13">
        <v>0</v>
      </c>
      <c r="AN13">
        <v>0</v>
      </c>
      <c r="AO13">
        <v>3.2281200000000005</v>
      </c>
      <c r="AP13">
        <v>4.2758755199999996</v>
      </c>
      <c r="AQ13">
        <v>0</v>
      </c>
      <c r="AR13">
        <v>22.0618944</v>
      </c>
      <c r="AS13">
        <v>14.533971264</v>
      </c>
      <c r="AT13">
        <v>0</v>
      </c>
      <c r="AU13">
        <v>0</v>
      </c>
      <c r="AV13">
        <v>0</v>
      </c>
      <c r="AW13">
        <v>0</v>
      </c>
      <c r="AX13">
        <v>7.2235536702767744</v>
      </c>
      <c r="AY13">
        <v>0</v>
      </c>
      <c r="AZ13">
        <v>0</v>
      </c>
      <c r="BA13">
        <v>35.720678896125065</v>
      </c>
      <c r="BB13">
        <f t="shared" si="0"/>
        <v>993.69372427561802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388.00041282301584</v>
      </c>
      <c r="L14">
        <v>11.042948453608247</v>
      </c>
      <c r="M14">
        <v>63.771196937281829</v>
      </c>
      <c r="N14">
        <v>51.883002981932997</v>
      </c>
      <c r="O14">
        <v>73.285635524000995</v>
      </c>
      <c r="P14">
        <v>26.312154696132595</v>
      </c>
      <c r="Q14">
        <v>4.7912737642585546</v>
      </c>
      <c r="R14">
        <v>18.611045614463716</v>
      </c>
      <c r="S14">
        <v>11.589686773940347</v>
      </c>
      <c r="T14">
        <v>0</v>
      </c>
      <c r="U14">
        <v>62.106437417002468</v>
      </c>
      <c r="V14">
        <v>6.2601735623599701</v>
      </c>
      <c r="W14">
        <v>15.281030738314971</v>
      </c>
      <c r="X14">
        <v>64.788148657215757</v>
      </c>
      <c r="Y14">
        <v>0</v>
      </c>
      <c r="Z14">
        <v>2.8784289600000004</v>
      </c>
      <c r="AA14">
        <v>0</v>
      </c>
      <c r="AB14">
        <v>5.7374452800000002</v>
      </c>
      <c r="AC14">
        <v>4.2505073280000003</v>
      </c>
      <c r="AD14">
        <v>8.0065281600000002</v>
      </c>
      <c r="AE14">
        <v>21.712535395200003</v>
      </c>
      <c r="AF14">
        <v>6.1515000000000013</v>
      </c>
      <c r="AG14">
        <v>8.5138824</v>
      </c>
      <c r="AH14">
        <v>33.273792000000007</v>
      </c>
      <c r="AI14">
        <v>0</v>
      </c>
      <c r="AJ14">
        <v>0</v>
      </c>
      <c r="AK14">
        <v>22.295999999999996</v>
      </c>
      <c r="AL14">
        <v>35.542899999999996</v>
      </c>
      <c r="AM14">
        <v>0</v>
      </c>
      <c r="AN14">
        <v>0</v>
      </c>
      <c r="AO14">
        <v>3.2281200000000005</v>
      </c>
      <c r="AP14">
        <v>4.2758755199999996</v>
      </c>
      <c r="AQ14">
        <v>0</v>
      </c>
      <c r="AR14">
        <v>22.0618944</v>
      </c>
      <c r="AS14">
        <v>14.533971264</v>
      </c>
      <c r="AT14">
        <v>0</v>
      </c>
      <c r="AU14">
        <v>0</v>
      </c>
      <c r="AV14">
        <v>0</v>
      </c>
      <c r="AW14">
        <v>0</v>
      </c>
      <c r="AX14">
        <v>7.2235536702767744</v>
      </c>
      <c r="AY14">
        <v>0</v>
      </c>
      <c r="AZ14">
        <v>0</v>
      </c>
      <c r="BA14">
        <v>34.610128960433116</v>
      </c>
      <c r="BB14">
        <f t="shared" si="0"/>
        <v>962.79995336057198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441.49656556555379</v>
      </c>
      <c r="L15">
        <v>11.042948453608247</v>
      </c>
      <c r="M15">
        <v>63.771196937281829</v>
      </c>
      <c r="N15">
        <v>51.883002981932997</v>
      </c>
      <c r="O15">
        <v>73.285635524000995</v>
      </c>
      <c r="P15">
        <v>26.312154696132595</v>
      </c>
      <c r="Q15">
        <v>4.7912737642585546</v>
      </c>
      <c r="R15">
        <v>18.611045614463716</v>
      </c>
      <c r="S15">
        <v>11.589686773940347</v>
      </c>
      <c r="T15">
        <v>0</v>
      </c>
      <c r="U15">
        <v>62.106437417002468</v>
      </c>
      <c r="V15">
        <v>6.2601735623599701</v>
      </c>
      <c r="W15">
        <v>15.281030738314971</v>
      </c>
      <c r="X15">
        <v>64.788148657215757</v>
      </c>
      <c r="Y15">
        <v>0</v>
      </c>
      <c r="Z15">
        <v>2.8784289600000004</v>
      </c>
      <c r="AA15">
        <v>0</v>
      </c>
      <c r="AB15">
        <v>5.7374452800000002</v>
      </c>
      <c r="AC15">
        <v>4.2505073280000003</v>
      </c>
      <c r="AD15">
        <v>8.0065281600000002</v>
      </c>
      <c r="AE15">
        <v>21.712535395200003</v>
      </c>
      <c r="AF15">
        <v>6.1515000000000013</v>
      </c>
      <c r="AG15">
        <v>8.5138824</v>
      </c>
      <c r="AH15">
        <v>33.273792000000007</v>
      </c>
      <c r="AI15">
        <v>0</v>
      </c>
      <c r="AJ15">
        <v>0</v>
      </c>
      <c r="AK15">
        <v>22.295999999999996</v>
      </c>
      <c r="AL15">
        <v>35.542899999999996</v>
      </c>
      <c r="AM15">
        <v>0</v>
      </c>
      <c r="AN15">
        <v>0</v>
      </c>
      <c r="AO15">
        <v>3.2281200000000005</v>
      </c>
      <c r="AP15">
        <v>1.3502764799999998</v>
      </c>
      <c r="AQ15">
        <v>0</v>
      </c>
      <c r="AR15">
        <v>23.516524799999999</v>
      </c>
      <c r="AS15">
        <v>14.009330613600003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36.146540645981183</v>
      </c>
      <c r="BB15">
        <f t="shared" si="0"/>
        <v>1005.5405314568851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442.49501750264477</v>
      </c>
      <c r="L16">
        <v>11.042948453608247</v>
      </c>
      <c r="M16">
        <v>63.771196937281829</v>
      </c>
      <c r="N16">
        <v>51.883002981932997</v>
      </c>
      <c r="O16">
        <v>73.285635524000995</v>
      </c>
      <c r="P16">
        <v>26.312154696132595</v>
      </c>
      <c r="Q16">
        <v>4.7912737642585546</v>
      </c>
      <c r="R16">
        <v>18.611045614463716</v>
      </c>
      <c r="S16">
        <v>11.589686773940347</v>
      </c>
      <c r="T16">
        <v>0</v>
      </c>
      <c r="U16">
        <v>62.106437417002468</v>
      </c>
      <c r="V16">
        <v>6.2601735623599701</v>
      </c>
      <c r="W16">
        <v>15.281030738314971</v>
      </c>
      <c r="X16">
        <v>64.788148657215757</v>
      </c>
      <c r="Y16">
        <v>0</v>
      </c>
      <c r="Z16">
        <v>2.8784289600000004</v>
      </c>
      <c r="AA16">
        <v>0</v>
      </c>
      <c r="AB16">
        <v>5.7374452800000002</v>
      </c>
      <c r="AC16">
        <v>4.2505073280000003</v>
      </c>
      <c r="AD16">
        <v>8.0065281600000002</v>
      </c>
      <c r="AE16">
        <v>21.712535395200003</v>
      </c>
      <c r="AF16">
        <v>6.1515000000000013</v>
      </c>
      <c r="AG16">
        <v>8.5138824</v>
      </c>
      <c r="AH16">
        <v>33.273792000000007</v>
      </c>
      <c r="AI16">
        <v>0</v>
      </c>
      <c r="AJ16">
        <v>0</v>
      </c>
      <c r="AK16">
        <v>22.295999999999996</v>
      </c>
      <c r="AL16">
        <v>35.542899999999996</v>
      </c>
      <c r="AM16">
        <v>0</v>
      </c>
      <c r="AN16">
        <v>0</v>
      </c>
      <c r="AO16">
        <v>3.2281200000000005</v>
      </c>
      <c r="AP16">
        <v>1.3502764799999998</v>
      </c>
      <c r="AQ16">
        <v>0</v>
      </c>
      <c r="AR16">
        <v>23.516524799999999</v>
      </c>
      <c r="AS16">
        <v>14.009330613600003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36.181186928257652</v>
      </c>
      <c r="BB16">
        <f t="shared" si="0"/>
        <v>1006.5043371116997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458.48651083885755</v>
      </c>
      <c r="L17">
        <v>11.042948453608247</v>
      </c>
      <c r="M17">
        <v>63.771196937281829</v>
      </c>
      <c r="N17">
        <v>51.883002981932997</v>
      </c>
      <c r="O17">
        <v>73.285635524000995</v>
      </c>
      <c r="P17">
        <v>26.312154696132595</v>
      </c>
      <c r="Q17">
        <v>4.7912737642585546</v>
      </c>
      <c r="R17">
        <v>18.611045614463716</v>
      </c>
      <c r="S17">
        <v>11.589686773940347</v>
      </c>
      <c r="T17">
        <v>0</v>
      </c>
      <c r="U17">
        <v>62.106437417002468</v>
      </c>
      <c r="V17">
        <v>6.2601735623599701</v>
      </c>
      <c r="W17">
        <v>15.281030738314971</v>
      </c>
      <c r="X17">
        <v>64.788148657215757</v>
      </c>
      <c r="Y17">
        <v>0</v>
      </c>
      <c r="Z17">
        <v>2.8784289600000004</v>
      </c>
      <c r="AA17">
        <v>0</v>
      </c>
      <c r="AB17">
        <v>5.7374452800000002</v>
      </c>
      <c r="AC17">
        <v>4.2505073280000003</v>
      </c>
      <c r="AD17">
        <v>8.0065281600000002</v>
      </c>
      <c r="AE17">
        <v>21.712535395200003</v>
      </c>
      <c r="AF17">
        <v>6.1515000000000013</v>
      </c>
      <c r="AG17">
        <v>8.5138824</v>
      </c>
      <c r="AH17">
        <v>37.433016000000002</v>
      </c>
      <c r="AI17">
        <v>0</v>
      </c>
      <c r="AJ17">
        <v>0</v>
      </c>
      <c r="AK17">
        <v>22.295999999999996</v>
      </c>
      <c r="AL17">
        <v>35.542899999999996</v>
      </c>
      <c r="AM17">
        <v>0</v>
      </c>
      <c r="AN17">
        <v>0</v>
      </c>
      <c r="AO17">
        <v>3.2281200000000005</v>
      </c>
      <c r="AP17">
        <v>1.3502764799999998</v>
      </c>
      <c r="AQ17">
        <v>0</v>
      </c>
      <c r="AR17">
        <v>23.516524799999999</v>
      </c>
      <c r="AS17">
        <v>14.009330613600003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36.88041682075319</v>
      </c>
      <c r="BB17">
        <f t="shared" si="0"/>
        <v>1025.9558245554167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405.53707892612169</v>
      </c>
      <c r="L18">
        <v>11.042948453608247</v>
      </c>
      <c r="M18">
        <v>63.771196937281829</v>
      </c>
      <c r="N18">
        <v>51.883002981932997</v>
      </c>
      <c r="O18">
        <v>73.285635524000995</v>
      </c>
      <c r="P18">
        <v>26.312154696132595</v>
      </c>
      <c r="Q18">
        <v>4.7912737642585546</v>
      </c>
      <c r="R18">
        <v>18.611045614463716</v>
      </c>
      <c r="S18">
        <v>11.589686773940347</v>
      </c>
      <c r="T18">
        <v>0</v>
      </c>
      <c r="U18">
        <v>62.106437417002468</v>
      </c>
      <c r="V18">
        <v>6.2601735623599701</v>
      </c>
      <c r="W18">
        <v>15.281030738314971</v>
      </c>
      <c r="X18">
        <v>64.788148657215757</v>
      </c>
      <c r="Y18">
        <v>0</v>
      </c>
      <c r="Z18">
        <v>2.8784289600000004</v>
      </c>
      <c r="AA18">
        <v>0</v>
      </c>
      <c r="AB18">
        <v>5.7374452800000002</v>
      </c>
      <c r="AC18">
        <v>4.2505073280000003</v>
      </c>
      <c r="AD18">
        <v>8.0065281600000002</v>
      </c>
      <c r="AE18">
        <v>21.712535395200003</v>
      </c>
      <c r="AF18">
        <v>6.1515000000000013</v>
      </c>
      <c r="AG18">
        <v>8.5138824</v>
      </c>
      <c r="AH18">
        <v>41.093133119999997</v>
      </c>
      <c r="AI18">
        <v>0</v>
      </c>
      <c r="AJ18">
        <v>0</v>
      </c>
      <c r="AK18">
        <v>22.295999999999996</v>
      </c>
      <c r="AL18">
        <v>35.542899999999996</v>
      </c>
      <c r="AM18">
        <v>0</v>
      </c>
      <c r="AN18">
        <v>0</v>
      </c>
      <c r="AO18">
        <v>3.2281200000000005</v>
      </c>
      <c r="AP18">
        <v>1.3502764799999998</v>
      </c>
      <c r="AQ18">
        <v>0</v>
      </c>
      <c r="AR18">
        <v>23.516524799999999</v>
      </c>
      <c r="AS18">
        <v>14.009330613600003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35.170077629310192</v>
      </c>
      <c r="BB18">
        <f t="shared" si="0"/>
        <v>978.37684895412406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354.59426465358553</v>
      </c>
      <c r="L19">
        <v>11.042948453608247</v>
      </c>
      <c r="M19">
        <v>63.771196937281829</v>
      </c>
      <c r="N19">
        <v>51.883002981932997</v>
      </c>
      <c r="O19">
        <v>73.285635524000995</v>
      </c>
      <c r="P19">
        <v>26.312154696132595</v>
      </c>
      <c r="Q19">
        <v>4.7912737642585546</v>
      </c>
      <c r="R19">
        <v>18.611045614463716</v>
      </c>
      <c r="S19">
        <v>11.589686773940347</v>
      </c>
      <c r="T19">
        <v>0</v>
      </c>
      <c r="U19">
        <v>62.106437417002468</v>
      </c>
      <c r="V19">
        <v>6.2601735623599701</v>
      </c>
      <c r="W19">
        <v>15.281030738314971</v>
      </c>
      <c r="X19">
        <v>64.788148657215757</v>
      </c>
      <c r="Y19">
        <v>0</v>
      </c>
      <c r="Z19">
        <v>2.8784289600000004</v>
      </c>
      <c r="AA19">
        <v>0</v>
      </c>
      <c r="AB19">
        <v>5.7374452800000002</v>
      </c>
      <c r="AC19">
        <v>4.2505073280000003</v>
      </c>
      <c r="AD19">
        <v>8.0065281600000002</v>
      </c>
      <c r="AE19">
        <v>21.712535395200003</v>
      </c>
      <c r="AF19">
        <v>6.1515000000000013</v>
      </c>
      <c r="AG19">
        <v>8.5138824</v>
      </c>
      <c r="AH19">
        <v>41.093133119999997</v>
      </c>
      <c r="AI19">
        <v>0</v>
      </c>
      <c r="AJ19">
        <v>0</v>
      </c>
      <c r="AK19">
        <v>22.295999999999996</v>
      </c>
      <c r="AL19">
        <v>35.542899999999996</v>
      </c>
      <c r="AM19">
        <v>0</v>
      </c>
      <c r="AN19">
        <v>0</v>
      </c>
      <c r="AO19">
        <v>3.2281200000000005</v>
      </c>
      <c r="AP19">
        <v>1.3502764799999998</v>
      </c>
      <c r="AQ19">
        <v>0</v>
      </c>
      <c r="AR19">
        <v>22.0618944</v>
      </c>
      <c r="AS19">
        <v>14.009330613600003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33.351886031887666</v>
      </c>
      <c r="BB19">
        <f t="shared" si="0"/>
        <v>927.79759587901037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349.13439803122338</v>
      </c>
      <c r="L20">
        <v>11.042948453608247</v>
      </c>
      <c r="M20">
        <v>63.771196937281829</v>
      </c>
      <c r="N20">
        <v>51.883002981932997</v>
      </c>
      <c r="O20">
        <v>73.285635524000995</v>
      </c>
      <c r="P20">
        <v>26.312154696132595</v>
      </c>
      <c r="Q20">
        <v>4.7912737642585546</v>
      </c>
      <c r="R20">
        <v>18.611045614463716</v>
      </c>
      <c r="S20">
        <v>11.589686773940347</v>
      </c>
      <c r="T20">
        <v>0</v>
      </c>
      <c r="U20">
        <v>62.106437417002468</v>
      </c>
      <c r="V20">
        <v>6.2601735623599701</v>
      </c>
      <c r="W20">
        <v>15.281030738314971</v>
      </c>
      <c r="X20">
        <v>64.788148657215757</v>
      </c>
      <c r="Y20">
        <v>0</v>
      </c>
      <c r="Z20">
        <v>2.8784289600000004</v>
      </c>
      <c r="AA20">
        <v>0</v>
      </c>
      <c r="AB20">
        <v>5.7374452800000002</v>
      </c>
      <c r="AC20">
        <v>4.2505073280000003</v>
      </c>
      <c r="AD20">
        <v>8.0065281600000002</v>
      </c>
      <c r="AE20">
        <v>21.712535395200003</v>
      </c>
      <c r="AF20">
        <v>6.1515000000000013</v>
      </c>
      <c r="AG20">
        <v>8.5138824</v>
      </c>
      <c r="AH20">
        <v>41.093133119999997</v>
      </c>
      <c r="AI20">
        <v>0</v>
      </c>
      <c r="AJ20">
        <v>0</v>
      </c>
      <c r="AK20">
        <v>22.295999999999996</v>
      </c>
      <c r="AL20">
        <v>35.542899999999996</v>
      </c>
      <c r="AM20">
        <v>0</v>
      </c>
      <c r="AN20">
        <v>0</v>
      </c>
      <c r="AO20">
        <v>3.2281200000000005</v>
      </c>
      <c r="AP20">
        <v>1.3502764799999998</v>
      </c>
      <c r="AQ20">
        <v>0</v>
      </c>
      <c r="AR20">
        <v>22.0618944</v>
      </c>
      <c r="AS20">
        <v>14.009330613600003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33.162428659644725</v>
      </c>
      <c r="BB20">
        <f t="shared" si="0"/>
        <v>922.52718662889117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341.55676873193062</v>
      </c>
      <c r="L21">
        <v>11.042948453608247</v>
      </c>
      <c r="M21">
        <v>63.771196937281829</v>
      </c>
      <c r="N21">
        <v>51.883002981932997</v>
      </c>
      <c r="O21">
        <v>73.285635524000995</v>
      </c>
      <c r="P21">
        <v>26.312154696132595</v>
      </c>
      <c r="Q21">
        <v>4.7912737642585546</v>
      </c>
      <c r="R21">
        <v>18.611045614463716</v>
      </c>
      <c r="S21">
        <v>11.589686773940347</v>
      </c>
      <c r="T21">
        <v>0</v>
      </c>
      <c r="U21">
        <v>62.106437417002468</v>
      </c>
      <c r="V21">
        <v>6.2601735623599701</v>
      </c>
      <c r="W21">
        <v>15.281030738314971</v>
      </c>
      <c r="X21">
        <v>64.788148657215757</v>
      </c>
      <c r="Y21">
        <v>0</v>
      </c>
      <c r="Z21">
        <v>2.8784289600000004</v>
      </c>
      <c r="AA21">
        <v>0</v>
      </c>
      <c r="AB21">
        <v>5.7374452800000002</v>
      </c>
      <c r="AC21">
        <v>4.2505073280000003</v>
      </c>
      <c r="AD21">
        <v>8.0065281600000002</v>
      </c>
      <c r="AE21">
        <v>21.712535395200003</v>
      </c>
      <c r="AF21">
        <v>6.1515000000000013</v>
      </c>
      <c r="AG21">
        <v>8.5138824</v>
      </c>
      <c r="AH21">
        <v>41.093133119999997</v>
      </c>
      <c r="AI21">
        <v>0</v>
      </c>
      <c r="AJ21">
        <v>0</v>
      </c>
      <c r="AK21">
        <v>22.295999999999996</v>
      </c>
      <c r="AL21">
        <v>35.542899999999996</v>
      </c>
      <c r="AM21">
        <v>0</v>
      </c>
      <c r="AN21">
        <v>0</v>
      </c>
      <c r="AO21">
        <v>3.2281200000000005</v>
      </c>
      <c r="AP21">
        <v>1.3502764799999998</v>
      </c>
      <c r="AQ21">
        <v>0</v>
      </c>
      <c r="AR21">
        <v>23.516524799999999</v>
      </c>
      <c r="AS21">
        <v>14.009330613600003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32.949960860723614</v>
      </c>
      <c r="BB21">
        <f t="shared" si="0"/>
        <v>916.61665552851946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283.59597262117478</v>
      </c>
      <c r="L22">
        <v>11.042948453608247</v>
      </c>
      <c r="M22">
        <v>63.771196937281829</v>
      </c>
      <c r="N22">
        <v>51.883002981932997</v>
      </c>
      <c r="O22">
        <v>73.285635524000995</v>
      </c>
      <c r="P22">
        <v>26.312154696132595</v>
      </c>
      <c r="Q22">
        <v>4.7912737642585546</v>
      </c>
      <c r="R22">
        <v>18.611045614463716</v>
      </c>
      <c r="S22">
        <v>11.589686773940347</v>
      </c>
      <c r="T22">
        <v>0</v>
      </c>
      <c r="U22">
        <v>62.106437417002468</v>
      </c>
      <c r="V22">
        <v>6.2601735623599701</v>
      </c>
      <c r="W22">
        <v>15.281030738314971</v>
      </c>
      <c r="X22">
        <v>64.788148657215757</v>
      </c>
      <c r="Y22">
        <v>0</v>
      </c>
      <c r="Z22">
        <v>2.8784289600000004</v>
      </c>
      <c r="AA22">
        <v>0</v>
      </c>
      <c r="AB22">
        <v>5.7374452800000002</v>
      </c>
      <c r="AC22">
        <v>4.2505073280000003</v>
      </c>
      <c r="AD22">
        <v>8.0065281600000002</v>
      </c>
      <c r="AE22">
        <v>21.712535395200003</v>
      </c>
      <c r="AF22">
        <v>6.1515000000000013</v>
      </c>
      <c r="AG22">
        <v>8.5138824</v>
      </c>
      <c r="AH22">
        <v>41.093133119999997</v>
      </c>
      <c r="AI22">
        <v>0</v>
      </c>
      <c r="AJ22">
        <v>0</v>
      </c>
      <c r="AK22">
        <v>22.295999999999996</v>
      </c>
      <c r="AL22">
        <v>35.542899999999996</v>
      </c>
      <c r="AM22">
        <v>0</v>
      </c>
      <c r="AN22">
        <v>0</v>
      </c>
      <c r="AO22">
        <v>3.2281200000000005</v>
      </c>
      <c r="AP22">
        <v>1.3502764799999998</v>
      </c>
      <c r="AQ22">
        <v>0</v>
      </c>
      <c r="AR22">
        <v>23.516524799999999</v>
      </c>
      <c r="AS22">
        <v>14.009330613600003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30.938721230118993</v>
      </c>
      <c r="BB22">
        <f t="shared" si="0"/>
        <v>860.6670990483683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280.00412799890574</v>
      </c>
      <c r="L23">
        <v>11.042948453608247</v>
      </c>
      <c r="M23">
        <v>63.771196937281829</v>
      </c>
      <c r="N23">
        <v>51.883002981932997</v>
      </c>
      <c r="O23">
        <v>73.285635524000995</v>
      </c>
      <c r="P23">
        <v>26.312154696132595</v>
      </c>
      <c r="Q23">
        <v>2.9979393629124003</v>
      </c>
      <c r="R23">
        <v>5.0007445843828719</v>
      </c>
      <c r="S23">
        <v>3.9981518457300278</v>
      </c>
      <c r="T23">
        <v>0</v>
      </c>
      <c r="U23">
        <v>62.106437417002468</v>
      </c>
      <c r="V23">
        <v>0</v>
      </c>
      <c r="W23">
        <v>15.281030738314971</v>
      </c>
      <c r="X23">
        <v>64.788148657215757</v>
      </c>
      <c r="Y23">
        <v>0</v>
      </c>
      <c r="Z23">
        <v>2.8784289600000004</v>
      </c>
      <c r="AA23">
        <v>0</v>
      </c>
      <c r="AB23">
        <v>5.7374452800000002</v>
      </c>
      <c r="AC23">
        <v>4.2505073280000003</v>
      </c>
      <c r="AD23">
        <v>8.0065281600000002</v>
      </c>
      <c r="AE23">
        <v>21.712535395200003</v>
      </c>
      <c r="AF23">
        <v>6.1515000000000013</v>
      </c>
      <c r="AG23">
        <v>8.5138824</v>
      </c>
      <c r="AH23">
        <v>51.366416399999991</v>
      </c>
      <c r="AI23">
        <v>0</v>
      </c>
      <c r="AJ23">
        <v>0</v>
      </c>
      <c r="AK23">
        <v>22.295999999999996</v>
      </c>
      <c r="AL23">
        <v>35.542899999999996</v>
      </c>
      <c r="AM23">
        <v>0</v>
      </c>
      <c r="AN23">
        <v>0</v>
      </c>
      <c r="AO23">
        <v>3.2281200000000005</v>
      </c>
      <c r="AP23">
        <v>1.3502764799999998</v>
      </c>
      <c r="AQ23">
        <v>0</v>
      </c>
      <c r="AR23">
        <v>23.516524799999999</v>
      </c>
      <c r="AS23">
        <v>14.009330613600003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30.155406982902463</v>
      </c>
      <c r="BB23">
        <f t="shared" si="0"/>
        <v>838.87650803131839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280.00412799890574</v>
      </c>
      <c r="L24">
        <v>0</v>
      </c>
      <c r="M24">
        <v>63.771196937281829</v>
      </c>
      <c r="N24">
        <v>51.883002981932997</v>
      </c>
      <c r="O24">
        <v>73.285635524000995</v>
      </c>
      <c r="P24">
        <v>26.312154696132595</v>
      </c>
      <c r="Q24">
        <v>2.9979393629124003</v>
      </c>
      <c r="R24">
        <v>5.0007445843828719</v>
      </c>
      <c r="S24">
        <v>3.9981518457300278</v>
      </c>
      <c r="T24">
        <v>0</v>
      </c>
      <c r="U24">
        <v>62.106437417002468</v>
      </c>
      <c r="V24">
        <v>0</v>
      </c>
      <c r="W24">
        <v>15.281030738314971</v>
      </c>
      <c r="X24">
        <v>64.788148657215757</v>
      </c>
      <c r="Y24">
        <v>0</v>
      </c>
      <c r="Z24">
        <v>2.8784289600000004</v>
      </c>
      <c r="AA24">
        <v>0</v>
      </c>
      <c r="AB24">
        <v>5.7374452800000002</v>
      </c>
      <c r="AC24">
        <v>4.2505073280000003</v>
      </c>
      <c r="AD24">
        <v>8.0065281600000002</v>
      </c>
      <c r="AE24">
        <v>21.712535395200003</v>
      </c>
      <c r="AF24">
        <v>6.1515000000000013</v>
      </c>
      <c r="AG24">
        <v>8.5138824</v>
      </c>
      <c r="AH24">
        <v>51.366416399999991</v>
      </c>
      <c r="AI24">
        <v>0</v>
      </c>
      <c r="AJ24">
        <v>0</v>
      </c>
      <c r="AK24">
        <v>22.295999999999996</v>
      </c>
      <c r="AL24">
        <v>35.542899999999996</v>
      </c>
      <c r="AM24">
        <v>0</v>
      </c>
      <c r="AN24">
        <v>0</v>
      </c>
      <c r="AO24">
        <v>3.2281200000000005</v>
      </c>
      <c r="AP24">
        <v>1.3502764799999998</v>
      </c>
      <c r="AQ24">
        <v>0</v>
      </c>
      <c r="AR24">
        <v>23.516524799999999</v>
      </c>
      <c r="AS24">
        <v>14.009330613600003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29.772216671562255</v>
      </c>
      <c r="BB24">
        <f t="shared" si="0"/>
        <v>828.21674988905045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280.00412799890574</v>
      </c>
      <c r="L25">
        <v>0</v>
      </c>
      <c r="M25">
        <v>63.771196937281829</v>
      </c>
      <c r="N25">
        <v>51.883002981932997</v>
      </c>
      <c r="O25">
        <v>73.285635524000995</v>
      </c>
      <c r="P25">
        <v>26.312154696132595</v>
      </c>
      <c r="Q25">
        <v>2.9979393629124003</v>
      </c>
      <c r="R25">
        <v>5.0007445843828719</v>
      </c>
      <c r="S25">
        <v>3.9981518457300278</v>
      </c>
      <c r="T25">
        <v>0</v>
      </c>
      <c r="U25">
        <v>62.106437417002468</v>
      </c>
      <c r="V25">
        <v>0</v>
      </c>
      <c r="W25">
        <v>0</v>
      </c>
      <c r="X25">
        <v>64.788148657215757</v>
      </c>
      <c r="Y25">
        <v>0</v>
      </c>
      <c r="Z25">
        <v>2.8784289600000004</v>
      </c>
      <c r="AA25">
        <v>0</v>
      </c>
      <c r="AB25">
        <v>10.01125656</v>
      </c>
      <c r="AC25">
        <v>8.5010146560000006</v>
      </c>
      <c r="AD25">
        <v>8.0065281600000002</v>
      </c>
      <c r="AE25">
        <v>21.712535395200003</v>
      </c>
      <c r="AF25">
        <v>6.1515000000000013</v>
      </c>
      <c r="AG25">
        <v>8.5138824</v>
      </c>
      <c r="AH25">
        <v>51.366416399999991</v>
      </c>
      <c r="AI25">
        <v>1.1182032</v>
      </c>
      <c r="AJ25">
        <v>0</v>
      </c>
      <c r="AK25">
        <v>22.295999999999996</v>
      </c>
      <c r="AL25">
        <v>45.078799999999994</v>
      </c>
      <c r="AM25">
        <v>0</v>
      </c>
      <c r="AN25">
        <v>0</v>
      </c>
      <c r="AO25">
        <v>3.2281200000000005</v>
      </c>
      <c r="AP25">
        <v>1.3502764799999998</v>
      </c>
      <c r="AQ25">
        <v>0</v>
      </c>
      <c r="AR25">
        <v>22.0618944</v>
      </c>
      <c r="AS25">
        <v>14.009330613600003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29.856980465997282</v>
      </c>
      <c r="BB25">
        <f t="shared" si="0"/>
        <v>830.5747467643007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280.00412799890574</v>
      </c>
      <c r="L26">
        <v>0</v>
      </c>
      <c r="M26">
        <v>63.771196937281829</v>
      </c>
      <c r="N26">
        <v>51.883002981932997</v>
      </c>
      <c r="O26">
        <v>73.285635524000995</v>
      </c>
      <c r="P26">
        <v>26.312154696132595</v>
      </c>
      <c r="Q26">
        <v>2.9979393629124003</v>
      </c>
      <c r="R26">
        <v>5.0007445843828719</v>
      </c>
      <c r="S26">
        <v>3.9981518457300278</v>
      </c>
      <c r="T26">
        <v>0</v>
      </c>
      <c r="U26">
        <v>62.106437417002468</v>
      </c>
      <c r="V26">
        <v>0</v>
      </c>
      <c r="W26">
        <v>0</v>
      </c>
      <c r="X26">
        <v>49.998329869063916</v>
      </c>
      <c r="Y26">
        <v>0</v>
      </c>
      <c r="Z26">
        <v>2.8784289600000004</v>
      </c>
      <c r="AA26">
        <v>5.2045200000000005</v>
      </c>
      <c r="AB26">
        <v>11.533435919999999</v>
      </c>
      <c r="AC26">
        <v>8.5010146560000006</v>
      </c>
      <c r="AD26">
        <v>8.0065281600000002</v>
      </c>
      <c r="AE26">
        <v>21.712535395200003</v>
      </c>
      <c r="AF26">
        <v>6.1515000000000013</v>
      </c>
      <c r="AG26">
        <v>8.5138824</v>
      </c>
      <c r="AH26">
        <v>51.366416399999991</v>
      </c>
      <c r="AI26">
        <v>1.1182032</v>
      </c>
      <c r="AJ26">
        <v>0</v>
      </c>
      <c r="AK26">
        <v>22.295999999999996</v>
      </c>
      <c r="AL26">
        <v>62.416799999999988</v>
      </c>
      <c r="AM26">
        <v>0</v>
      </c>
      <c r="AN26">
        <v>0</v>
      </c>
      <c r="AO26">
        <v>3.2281200000000005</v>
      </c>
      <c r="AP26">
        <v>1.3502764799999998</v>
      </c>
      <c r="AQ26">
        <v>0</v>
      </c>
      <c r="AR26">
        <v>22.0618944</v>
      </c>
      <c r="AS26">
        <v>14.009330613600003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30.178818631445438</v>
      </c>
      <c r="BB26">
        <f t="shared" si="0"/>
        <v>839.52778917070066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280.00412799890574</v>
      </c>
      <c r="L27">
        <v>0</v>
      </c>
      <c r="M27">
        <v>63.771196937281829</v>
      </c>
      <c r="N27">
        <v>51.883002981932997</v>
      </c>
      <c r="O27">
        <v>73.285635524000995</v>
      </c>
      <c r="P27">
        <v>26.312154696132595</v>
      </c>
      <c r="Q27">
        <v>2.9979393629124003</v>
      </c>
      <c r="R27">
        <v>5.0007445843828719</v>
      </c>
      <c r="S27">
        <v>3.9981518457300278</v>
      </c>
      <c r="T27">
        <v>0</v>
      </c>
      <c r="U27">
        <v>62.106437417002468</v>
      </c>
      <c r="V27">
        <v>0</v>
      </c>
      <c r="W27">
        <v>15.281030738314971</v>
      </c>
      <c r="X27">
        <v>64.788148657215757</v>
      </c>
      <c r="Y27">
        <v>0</v>
      </c>
      <c r="Z27">
        <v>2.8784289600000004</v>
      </c>
      <c r="AA27">
        <v>5.2045200000000005</v>
      </c>
      <c r="AB27">
        <v>17.352844704000002</v>
      </c>
      <c r="AC27">
        <v>12.751521983999998</v>
      </c>
      <c r="AD27">
        <v>12.009792239999999</v>
      </c>
      <c r="AE27">
        <v>21.712535395200003</v>
      </c>
      <c r="AF27">
        <v>6.1515000000000013</v>
      </c>
      <c r="AG27">
        <v>8.5138824</v>
      </c>
      <c r="AH27">
        <v>51.366416399999991</v>
      </c>
      <c r="AI27">
        <v>1.1182032</v>
      </c>
      <c r="AJ27">
        <v>0</v>
      </c>
      <c r="AK27">
        <v>22.295999999999996</v>
      </c>
      <c r="AL27">
        <v>62.416799999999988</v>
      </c>
      <c r="AM27">
        <v>0</v>
      </c>
      <c r="AN27">
        <v>0</v>
      </c>
      <c r="AO27">
        <v>3.2281200000000005</v>
      </c>
      <c r="AP27">
        <v>1.3502764799999998</v>
      </c>
      <c r="AQ27">
        <v>0</v>
      </c>
      <c r="AR27">
        <v>23.516524799999999</v>
      </c>
      <c r="AS27">
        <v>14.009330613600003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31.761092552387034</v>
      </c>
      <c r="BB27">
        <f t="shared" si="0"/>
        <v>883.54417536822552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280.00412799890574</v>
      </c>
      <c r="L28">
        <v>0</v>
      </c>
      <c r="M28">
        <v>63.771196937281829</v>
      </c>
      <c r="N28">
        <v>51.883002981932997</v>
      </c>
      <c r="O28">
        <v>73.285635524000995</v>
      </c>
      <c r="P28">
        <v>26.312154696132595</v>
      </c>
      <c r="Q28">
        <v>2.9979393629124003</v>
      </c>
      <c r="R28">
        <v>5.0007445843828719</v>
      </c>
      <c r="S28">
        <v>3.9981518457300278</v>
      </c>
      <c r="T28">
        <v>0</v>
      </c>
      <c r="U28">
        <v>62.106437417002468</v>
      </c>
      <c r="V28">
        <v>0</v>
      </c>
      <c r="W28">
        <v>5.9982331303288667</v>
      </c>
      <c r="X28">
        <v>64.788148657215757</v>
      </c>
      <c r="Y28">
        <v>0</v>
      </c>
      <c r="Z28">
        <v>2.8784289600000004</v>
      </c>
      <c r="AA28">
        <v>5.2045200000000005</v>
      </c>
      <c r="AB28">
        <v>17.352844704000002</v>
      </c>
      <c r="AC28">
        <v>12.751521983999998</v>
      </c>
      <c r="AD28">
        <v>16.01305632</v>
      </c>
      <c r="AE28">
        <v>21.712535395200003</v>
      </c>
      <c r="AF28">
        <v>6.1515000000000013</v>
      </c>
      <c r="AG28">
        <v>8.5138824</v>
      </c>
      <c r="AH28">
        <v>51.366416399999991</v>
      </c>
      <c r="AI28">
        <v>1.1182032</v>
      </c>
      <c r="AJ28">
        <v>0</v>
      </c>
      <c r="AK28">
        <v>22.295999999999996</v>
      </c>
      <c r="AL28">
        <v>62.416799999999988</v>
      </c>
      <c r="AM28">
        <v>0</v>
      </c>
      <c r="AN28">
        <v>0</v>
      </c>
      <c r="AO28">
        <v>3.2281200000000005</v>
      </c>
      <c r="AP28">
        <v>1.3502764799999998</v>
      </c>
      <c r="AQ28">
        <v>0</v>
      </c>
      <c r="AR28">
        <v>23.516524799999999</v>
      </c>
      <c r="AS28">
        <v>14.009330613600003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31.577892689699105</v>
      </c>
      <c r="BB28">
        <f t="shared" si="0"/>
        <v>878.44784170292758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280.00657284387438</v>
      </c>
      <c r="L29">
        <v>0</v>
      </c>
      <c r="M29">
        <v>63.771196937281829</v>
      </c>
      <c r="N29">
        <v>51.883002981932997</v>
      </c>
      <c r="O29">
        <v>73.285635524000995</v>
      </c>
      <c r="P29">
        <v>26.312154696132595</v>
      </c>
      <c r="Q29">
        <v>2.9979393629124003</v>
      </c>
      <c r="R29">
        <v>5.0007445843828719</v>
      </c>
      <c r="S29">
        <v>3.9981518457300278</v>
      </c>
      <c r="T29">
        <v>0</v>
      </c>
      <c r="U29">
        <v>62.106437417002468</v>
      </c>
      <c r="V29">
        <v>0</v>
      </c>
      <c r="W29">
        <v>0</v>
      </c>
      <c r="X29">
        <v>64.788148657215757</v>
      </c>
      <c r="Y29">
        <v>0</v>
      </c>
      <c r="Z29">
        <v>2.8784289600000004</v>
      </c>
      <c r="AA29">
        <v>5.2045200000000005</v>
      </c>
      <c r="AB29">
        <v>17.352844704000002</v>
      </c>
      <c r="AC29">
        <v>12.751521983999998</v>
      </c>
      <c r="AD29">
        <v>16.01305632</v>
      </c>
      <c r="AE29">
        <v>21.712535395200003</v>
      </c>
      <c r="AF29">
        <v>6.1515000000000013</v>
      </c>
      <c r="AG29">
        <v>8.5138824</v>
      </c>
      <c r="AH29">
        <v>51.366416399999991</v>
      </c>
      <c r="AI29">
        <v>1.1182032</v>
      </c>
      <c r="AJ29">
        <v>0</v>
      </c>
      <c r="AK29">
        <v>22.295999999999996</v>
      </c>
      <c r="AL29">
        <v>62.416799999999988</v>
      </c>
      <c r="AM29">
        <v>0</v>
      </c>
      <c r="AN29">
        <v>0</v>
      </c>
      <c r="AO29">
        <v>3.2281200000000005</v>
      </c>
      <c r="AP29">
        <v>1.3502764799999998</v>
      </c>
      <c r="AQ29">
        <v>0</v>
      </c>
      <c r="AR29">
        <v>23.516524799999999</v>
      </c>
      <c r="AS29">
        <v>14.009330613600003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31.369838792051034</v>
      </c>
      <c r="BB29">
        <f t="shared" si="0"/>
        <v>872.66010731521533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280.00657284387438</v>
      </c>
      <c r="L30">
        <v>0</v>
      </c>
      <c r="M30">
        <v>63.771196937281829</v>
      </c>
      <c r="N30">
        <v>51.883002981932997</v>
      </c>
      <c r="O30">
        <v>73.285635524000995</v>
      </c>
      <c r="P30">
        <v>26.312154696132595</v>
      </c>
      <c r="Q30">
        <v>2.9979393629124003</v>
      </c>
      <c r="R30">
        <v>5.0007445843828719</v>
      </c>
      <c r="S30">
        <v>3.9981518457300278</v>
      </c>
      <c r="T30">
        <v>0</v>
      </c>
      <c r="U30">
        <v>62.106437417002468</v>
      </c>
      <c r="V30">
        <v>0</v>
      </c>
      <c r="W30">
        <v>0</v>
      </c>
      <c r="X30">
        <v>24.998329939577921</v>
      </c>
      <c r="Y30">
        <v>0</v>
      </c>
      <c r="Z30">
        <v>2.8784289600000004</v>
      </c>
      <c r="AA30">
        <v>5.2045200000000005</v>
      </c>
      <c r="AB30">
        <v>17.352844704000002</v>
      </c>
      <c r="AC30">
        <v>12.751521983999998</v>
      </c>
      <c r="AD30">
        <v>16.01305632</v>
      </c>
      <c r="AE30">
        <v>21.712535395200003</v>
      </c>
      <c r="AF30">
        <v>6.1515000000000013</v>
      </c>
      <c r="AG30">
        <v>8.5138824</v>
      </c>
      <c r="AH30">
        <v>51.366416399999991</v>
      </c>
      <c r="AI30">
        <v>1.1182032</v>
      </c>
      <c r="AJ30">
        <v>0</v>
      </c>
      <c r="AK30">
        <v>22.295999999999996</v>
      </c>
      <c r="AL30">
        <v>62.416799999999988</v>
      </c>
      <c r="AM30">
        <v>0</v>
      </c>
      <c r="AN30">
        <v>0</v>
      </c>
      <c r="AO30">
        <v>3.2281200000000005</v>
      </c>
      <c r="AP30">
        <v>1.3502764799999998</v>
      </c>
      <c r="AQ30">
        <v>0</v>
      </c>
      <c r="AR30">
        <v>23.516524799999999</v>
      </c>
      <c r="AS30">
        <v>14.009330613600003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29.989132074413199</v>
      </c>
      <c r="BB30">
        <f t="shared" si="0"/>
        <v>834.25099531521528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280.00460418405225</v>
      </c>
      <c r="L31">
        <v>0</v>
      </c>
      <c r="M31">
        <v>63.771196937281829</v>
      </c>
      <c r="N31">
        <v>51.883002981932997</v>
      </c>
      <c r="O31">
        <v>73.285635524000995</v>
      </c>
      <c r="P31">
        <v>26.312154696132595</v>
      </c>
      <c r="Q31">
        <v>3.0047019748653492</v>
      </c>
      <c r="R31">
        <v>5.0039356918238997</v>
      </c>
      <c r="S31">
        <v>3.9980321995464849</v>
      </c>
      <c r="T31">
        <v>0</v>
      </c>
      <c r="U31">
        <v>62.106437417002468</v>
      </c>
      <c r="V31">
        <v>0</v>
      </c>
      <c r="W31">
        <v>0</v>
      </c>
      <c r="X31">
        <v>24.998329939577921</v>
      </c>
      <c r="Y31">
        <v>0</v>
      </c>
      <c r="Z31">
        <v>2.8784289600000004</v>
      </c>
      <c r="AA31">
        <v>5.2045200000000005</v>
      </c>
      <c r="AB31">
        <v>17.352844704000002</v>
      </c>
      <c r="AC31">
        <v>12.751521983999998</v>
      </c>
      <c r="AD31">
        <v>16.01305632</v>
      </c>
      <c r="AE31">
        <v>21.712535395200003</v>
      </c>
      <c r="AF31">
        <v>6.1515000000000013</v>
      </c>
      <c r="AG31">
        <v>8.5138824</v>
      </c>
      <c r="AH31">
        <v>41.093133119999997</v>
      </c>
      <c r="AI31">
        <v>3.3546096000000003</v>
      </c>
      <c r="AJ31">
        <v>0</v>
      </c>
      <c r="AK31">
        <v>22.295999999999996</v>
      </c>
      <c r="AL31">
        <v>62.416799999999988</v>
      </c>
      <c r="AM31">
        <v>0</v>
      </c>
      <c r="AN31">
        <v>0</v>
      </c>
      <c r="AO31">
        <v>3.2281200000000005</v>
      </c>
      <c r="AP31">
        <v>2.2504607999999999</v>
      </c>
      <c r="AQ31">
        <v>0</v>
      </c>
      <c r="AR31">
        <v>22.0618944</v>
      </c>
      <c r="AS31">
        <v>14.009330613600003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29.691286191782396</v>
      </c>
      <c r="BB31">
        <f t="shared" si="0"/>
        <v>825.96538365123445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280.00460418405225</v>
      </c>
      <c r="L32">
        <v>0</v>
      </c>
      <c r="M32">
        <v>29.998458921900021</v>
      </c>
      <c r="N32">
        <v>30.003464025834234</v>
      </c>
      <c r="O32">
        <v>73.285635524000995</v>
      </c>
      <c r="P32">
        <v>9.9977543011706267</v>
      </c>
      <c r="Q32">
        <v>3.0047019748653492</v>
      </c>
      <c r="R32">
        <v>5.0039356918238997</v>
      </c>
      <c r="S32">
        <v>3.9980321995464849</v>
      </c>
      <c r="T32">
        <v>0</v>
      </c>
      <c r="U32">
        <v>62.106437417002468</v>
      </c>
      <c r="V32">
        <v>0</v>
      </c>
      <c r="W32">
        <v>0</v>
      </c>
      <c r="X32">
        <v>24.998329939577921</v>
      </c>
      <c r="Y32">
        <v>0</v>
      </c>
      <c r="Z32">
        <v>2.8784289600000004</v>
      </c>
      <c r="AA32">
        <v>0</v>
      </c>
      <c r="AB32">
        <v>17.352844704000002</v>
      </c>
      <c r="AC32">
        <v>12.751521983999998</v>
      </c>
      <c r="AD32">
        <v>16.01305632</v>
      </c>
      <c r="AE32">
        <v>21.712535395200003</v>
      </c>
      <c r="AF32">
        <v>6.1515000000000013</v>
      </c>
      <c r="AG32">
        <v>8.5138824</v>
      </c>
      <c r="AH32">
        <v>41.093133119999997</v>
      </c>
      <c r="AI32">
        <v>21.804962399999997</v>
      </c>
      <c r="AJ32">
        <v>0</v>
      </c>
      <c r="AK32">
        <v>22.295999999999996</v>
      </c>
      <c r="AL32">
        <v>45.078799999999994</v>
      </c>
      <c r="AM32">
        <v>0</v>
      </c>
      <c r="AN32">
        <v>0</v>
      </c>
      <c r="AO32">
        <v>3.2281200000000005</v>
      </c>
      <c r="AP32">
        <v>2.2504607999999999</v>
      </c>
      <c r="AQ32">
        <v>0</v>
      </c>
      <c r="AR32">
        <v>22.546771200000006</v>
      </c>
      <c r="AS32">
        <v>14.009330613600003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27.06886884791556</v>
      </c>
      <c r="BB32">
        <f t="shared" si="0"/>
        <v>753.01383322865865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280.00460418405225</v>
      </c>
      <c r="L33">
        <v>0</v>
      </c>
      <c r="M33">
        <v>29.998458921900021</v>
      </c>
      <c r="N33">
        <v>30.003464025834234</v>
      </c>
      <c r="O33">
        <v>73.285635524000995</v>
      </c>
      <c r="P33">
        <v>9.9977543011706267</v>
      </c>
      <c r="Q33">
        <v>3.0047019748653492</v>
      </c>
      <c r="R33">
        <v>5.0039356918238997</v>
      </c>
      <c r="S33">
        <v>3.9980321995464849</v>
      </c>
      <c r="T33">
        <v>0</v>
      </c>
      <c r="U33">
        <v>62.106437417002468</v>
      </c>
      <c r="V33">
        <v>0</v>
      </c>
      <c r="W33">
        <v>0</v>
      </c>
      <c r="X33">
        <v>24.998329939577921</v>
      </c>
      <c r="Y33">
        <v>0</v>
      </c>
      <c r="Z33">
        <v>2.8784289600000004</v>
      </c>
      <c r="AA33">
        <v>0</v>
      </c>
      <c r="AB33">
        <v>17.352844704000002</v>
      </c>
      <c r="AC33">
        <v>12.751521983999998</v>
      </c>
      <c r="AD33">
        <v>16.01305632</v>
      </c>
      <c r="AE33">
        <v>21.712535395200003</v>
      </c>
      <c r="AF33">
        <v>6.1515000000000013</v>
      </c>
      <c r="AG33">
        <v>8.5138824</v>
      </c>
      <c r="AH33">
        <v>41.093133119999997</v>
      </c>
      <c r="AI33">
        <v>21.804962399999997</v>
      </c>
      <c r="AJ33">
        <v>0</v>
      </c>
      <c r="AK33">
        <v>22.295999999999996</v>
      </c>
      <c r="AL33">
        <v>35.542899999999996</v>
      </c>
      <c r="AM33">
        <v>0</v>
      </c>
      <c r="AN33">
        <v>0</v>
      </c>
      <c r="AO33">
        <v>3.2281200000000005</v>
      </c>
      <c r="AP33">
        <v>2.2504607999999999</v>
      </c>
      <c r="AQ33">
        <v>0</v>
      </c>
      <c r="AR33">
        <v>22.546771200000006</v>
      </c>
      <c r="AS33">
        <v>14.009330613600003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26.73797267029078</v>
      </c>
      <c r="BB33">
        <f t="shared" si="0"/>
        <v>743.80882940628351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280.00460418405225</v>
      </c>
      <c r="L34">
        <v>0</v>
      </c>
      <c r="M34">
        <v>29.998458921900021</v>
      </c>
      <c r="N34">
        <v>30.003464025834234</v>
      </c>
      <c r="O34">
        <v>30.002545070241013</v>
      </c>
      <c r="P34">
        <v>9.9977543011706267</v>
      </c>
      <c r="Q34">
        <v>3.0020703933747415</v>
      </c>
      <c r="R34">
        <v>4.9948186528497409</v>
      </c>
      <c r="S34">
        <v>3.9976985040276185</v>
      </c>
      <c r="T34">
        <v>0</v>
      </c>
      <c r="U34">
        <v>62.106437417002468</v>
      </c>
      <c r="V34">
        <v>0</v>
      </c>
      <c r="W34">
        <v>0</v>
      </c>
      <c r="X34">
        <v>24.998520960728968</v>
      </c>
      <c r="Y34">
        <v>0</v>
      </c>
      <c r="Z34">
        <v>2.8784289600000004</v>
      </c>
      <c r="AA34">
        <v>0</v>
      </c>
      <c r="AB34">
        <v>17.352844704000002</v>
      </c>
      <c r="AC34">
        <v>12.751521983999998</v>
      </c>
      <c r="AD34">
        <v>16.01305632</v>
      </c>
      <c r="AE34">
        <v>21.712535395200003</v>
      </c>
      <c r="AF34">
        <v>6.1515000000000013</v>
      </c>
      <c r="AG34">
        <v>8.5138824</v>
      </c>
      <c r="AH34">
        <v>30.819849840000007</v>
      </c>
      <c r="AI34">
        <v>21.804962399999997</v>
      </c>
      <c r="AJ34">
        <v>0</v>
      </c>
      <c r="AK34">
        <v>22.295999999999996</v>
      </c>
      <c r="AL34">
        <v>35.542899999999996</v>
      </c>
      <c r="AM34">
        <v>2.3184297714285718</v>
      </c>
      <c r="AN34">
        <v>0</v>
      </c>
      <c r="AO34">
        <v>3.2281200000000005</v>
      </c>
      <c r="AP34">
        <v>2.2504607999999999</v>
      </c>
      <c r="AQ34">
        <v>0</v>
      </c>
      <c r="AR34">
        <v>22.546771200000006</v>
      </c>
      <c r="AS34">
        <v>14.009330613600003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24.959603512362683</v>
      </c>
      <c r="BB34">
        <f t="shared" si="0"/>
        <v>694.33736330704778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280.00460418405225</v>
      </c>
      <c r="L35">
        <v>0</v>
      </c>
      <c r="M35">
        <v>29.998458921900021</v>
      </c>
      <c r="N35">
        <v>30.003464025834234</v>
      </c>
      <c r="O35">
        <v>30.002545070241013</v>
      </c>
      <c r="P35">
        <v>9.9977543011706267</v>
      </c>
      <c r="Q35">
        <v>3.0020703933747415</v>
      </c>
      <c r="R35">
        <v>4.9948186528497409</v>
      </c>
      <c r="S35">
        <v>3.9976985040276185</v>
      </c>
      <c r="T35">
        <v>0</v>
      </c>
      <c r="U35">
        <v>62.106437417002468</v>
      </c>
      <c r="V35">
        <v>0</v>
      </c>
      <c r="W35">
        <v>0</v>
      </c>
      <c r="X35">
        <v>24.998520960728968</v>
      </c>
      <c r="Y35">
        <v>0</v>
      </c>
      <c r="Z35">
        <v>2.8784289600000004</v>
      </c>
      <c r="AA35">
        <v>0</v>
      </c>
      <c r="AB35">
        <v>17.352844704000002</v>
      </c>
      <c r="AC35">
        <v>12.751521983999998</v>
      </c>
      <c r="AD35">
        <v>16.01305632</v>
      </c>
      <c r="AE35">
        <v>21.712535395200003</v>
      </c>
      <c r="AF35">
        <v>6.1515000000000013</v>
      </c>
      <c r="AG35">
        <v>8.5138824</v>
      </c>
      <c r="AH35">
        <v>30.819849840000007</v>
      </c>
      <c r="AI35">
        <v>21.804962399999997</v>
      </c>
      <c r="AJ35">
        <v>0</v>
      </c>
      <c r="AK35">
        <v>22.295999999999996</v>
      </c>
      <c r="AL35">
        <v>45.078799999999994</v>
      </c>
      <c r="AM35">
        <v>4.6251503015873014</v>
      </c>
      <c r="AN35">
        <v>0</v>
      </c>
      <c r="AO35">
        <v>3.2281200000000005</v>
      </c>
      <c r="AP35">
        <v>2.2504607999999999</v>
      </c>
      <c r="AQ35">
        <v>0</v>
      </c>
      <c r="AR35">
        <v>22.546771200000006</v>
      </c>
      <c r="AS35">
        <v>14.009330613600003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25.37054285109857</v>
      </c>
      <c r="BB35">
        <f t="shared" si="0"/>
        <v>705.76904449847063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280.00460418405225</v>
      </c>
      <c r="L36">
        <v>0</v>
      </c>
      <c r="M36">
        <v>29.998458921900021</v>
      </c>
      <c r="N36">
        <v>30.003464025834234</v>
      </c>
      <c r="O36">
        <v>30.002545070241013</v>
      </c>
      <c r="P36">
        <v>9.9977543011706267</v>
      </c>
      <c r="Q36">
        <v>3.0020703933747415</v>
      </c>
      <c r="R36">
        <v>4.9948186528497409</v>
      </c>
      <c r="S36">
        <v>3.9976985040276185</v>
      </c>
      <c r="T36">
        <v>0</v>
      </c>
      <c r="U36">
        <v>62.106437417002468</v>
      </c>
      <c r="V36">
        <v>0</v>
      </c>
      <c r="W36">
        <v>0</v>
      </c>
      <c r="X36">
        <v>24.998520960728968</v>
      </c>
      <c r="Y36">
        <v>0</v>
      </c>
      <c r="Z36">
        <v>2.8784289600000004</v>
      </c>
      <c r="AA36">
        <v>0</v>
      </c>
      <c r="AB36">
        <v>17.352844704000002</v>
      </c>
      <c r="AC36">
        <v>12.751521983999998</v>
      </c>
      <c r="AD36">
        <v>12.009792239999999</v>
      </c>
      <c r="AE36">
        <v>21.712535395200003</v>
      </c>
      <c r="AF36">
        <v>6.1515000000000013</v>
      </c>
      <c r="AG36">
        <v>8.5138824</v>
      </c>
      <c r="AH36">
        <v>30.819849840000007</v>
      </c>
      <c r="AI36">
        <v>21.804962399999997</v>
      </c>
      <c r="AJ36">
        <v>0</v>
      </c>
      <c r="AK36">
        <v>22.295999999999996</v>
      </c>
      <c r="AL36">
        <v>45.078799999999994</v>
      </c>
      <c r="AM36">
        <v>4.6251503015873014</v>
      </c>
      <c r="AN36">
        <v>0</v>
      </c>
      <c r="AO36">
        <v>3.2281200000000005</v>
      </c>
      <c r="AP36">
        <v>2.2504607999999999</v>
      </c>
      <c r="AQ36">
        <v>0</v>
      </c>
      <c r="AR36">
        <v>22.546771200000006</v>
      </c>
      <c r="AS36">
        <v>14.009330613600003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25.231629600698568</v>
      </c>
      <c r="BB36">
        <f t="shared" si="0"/>
        <v>701.90469366887055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280.00460418405225</v>
      </c>
      <c r="L37">
        <v>0</v>
      </c>
      <c r="M37">
        <v>29.998458921900021</v>
      </c>
      <c r="N37">
        <v>30.003464025834234</v>
      </c>
      <c r="O37">
        <v>30.002545070241013</v>
      </c>
      <c r="P37">
        <v>9.9977543011706267</v>
      </c>
      <c r="Q37">
        <v>3.0020703933747415</v>
      </c>
      <c r="R37">
        <v>4.9948186528497409</v>
      </c>
      <c r="S37">
        <v>5.0652573366247742</v>
      </c>
      <c r="T37">
        <v>0</v>
      </c>
      <c r="U37">
        <v>62.106437417002468</v>
      </c>
      <c r="V37">
        <v>0</v>
      </c>
      <c r="W37">
        <v>0</v>
      </c>
      <c r="X37">
        <v>24.998520960728968</v>
      </c>
      <c r="Y37">
        <v>0</v>
      </c>
      <c r="Z37">
        <v>2.8784289600000004</v>
      </c>
      <c r="AA37">
        <v>0</v>
      </c>
      <c r="AB37">
        <v>17.352844704000002</v>
      </c>
      <c r="AC37">
        <v>8.5010146560000006</v>
      </c>
      <c r="AD37">
        <v>12.009792239999999</v>
      </c>
      <c r="AE37">
        <v>21.712535395200003</v>
      </c>
      <c r="AF37">
        <v>6.1515000000000013</v>
      </c>
      <c r="AG37">
        <v>8.5138824</v>
      </c>
      <c r="AH37">
        <v>30.819849840000007</v>
      </c>
      <c r="AI37">
        <v>21.804962399999997</v>
      </c>
      <c r="AJ37">
        <v>0</v>
      </c>
      <c r="AK37">
        <v>22.295999999999996</v>
      </c>
      <c r="AL37">
        <v>45.078799999999994</v>
      </c>
      <c r="AM37">
        <v>4.6251503015873014</v>
      </c>
      <c r="AN37">
        <v>0</v>
      </c>
      <c r="AO37">
        <v>3.2281200000000005</v>
      </c>
      <c r="AP37">
        <v>5.1760598399999997</v>
      </c>
      <c r="AQ37">
        <v>0</v>
      </c>
      <c r="AR37">
        <v>22.546771200000006</v>
      </c>
      <c r="AS37">
        <v>14.009330613600003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25.222699218940583</v>
      </c>
      <c r="BB37">
        <f t="shared" si="0"/>
        <v>701.65627459522557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280.00460418405225</v>
      </c>
      <c r="L38">
        <v>0</v>
      </c>
      <c r="M38">
        <v>29.998458921900021</v>
      </c>
      <c r="N38">
        <v>30.003464025834234</v>
      </c>
      <c r="O38">
        <v>30.002545070241013</v>
      </c>
      <c r="P38">
        <v>9.9977543011706267</v>
      </c>
      <c r="Q38">
        <v>3.0020703933747415</v>
      </c>
      <c r="R38">
        <v>4.9948186528497409</v>
      </c>
      <c r="S38">
        <v>3.9976985040276185</v>
      </c>
      <c r="T38">
        <v>0</v>
      </c>
      <c r="U38">
        <v>62.106437417002468</v>
      </c>
      <c r="V38">
        <v>0</v>
      </c>
      <c r="W38">
        <v>0</v>
      </c>
      <c r="X38">
        <v>24.998520960728968</v>
      </c>
      <c r="Y38">
        <v>0</v>
      </c>
      <c r="Z38">
        <v>2.8784289600000004</v>
      </c>
      <c r="AA38">
        <v>0</v>
      </c>
      <c r="AB38">
        <v>17.352844704000002</v>
      </c>
      <c r="AC38">
        <v>8.5010146560000006</v>
      </c>
      <c r="AD38">
        <v>12.009792239999999</v>
      </c>
      <c r="AE38">
        <v>21.712535395200003</v>
      </c>
      <c r="AF38">
        <v>6.1515000000000013</v>
      </c>
      <c r="AG38">
        <v>8.5138824</v>
      </c>
      <c r="AH38">
        <v>30.819849840000007</v>
      </c>
      <c r="AI38">
        <v>3.3546096000000003</v>
      </c>
      <c r="AJ38">
        <v>0</v>
      </c>
      <c r="AK38">
        <v>22.295999999999996</v>
      </c>
      <c r="AL38">
        <v>45.078799999999994</v>
      </c>
      <c r="AM38">
        <v>4.6251503015873014</v>
      </c>
      <c r="AN38">
        <v>0</v>
      </c>
      <c r="AO38">
        <v>3.2281200000000005</v>
      </c>
      <c r="AP38">
        <v>5.1760598399999997</v>
      </c>
      <c r="AQ38">
        <v>0</v>
      </c>
      <c r="AR38">
        <v>22.546771200000006</v>
      </c>
      <c r="AS38">
        <v>14.009330613600003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24.545427912698578</v>
      </c>
      <c r="BB38">
        <f t="shared" si="0"/>
        <v>682.81563426887044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280.00460418405225</v>
      </c>
      <c r="L39">
        <v>0</v>
      </c>
      <c r="M39">
        <v>29.998458921900021</v>
      </c>
      <c r="N39">
        <v>30.003464025834234</v>
      </c>
      <c r="O39">
        <v>73.285635524000995</v>
      </c>
      <c r="P39">
        <v>9.9977543011706267</v>
      </c>
      <c r="Q39">
        <v>3.0020703933747415</v>
      </c>
      <c r="R39">
        <v>4.9948186528497409</v>
      </c>
      <c r="S39">
        <v>3.9976985040276185</v>
      </c>
      <c r="T39">
        <v>0</v>
      </c>
      <c r="U39">
        <v>62.106437417002468</v>
      </c>
      <c r="V39">
        <v>0</v>
      </c>
      <c r="W39">
        <v>0</v>
      </c>
      <c r="X39">
        <v>24.998520960728968</v>
      </c>
      <c r="Y39">
        <v>0</v>
      </c>
      <c r="Z39">
        <v>2.8784289600000004</v>
      </c>
      <c r="AA39">
        <v>0</v>
      </c>
      <c r="AB39">
        <v>11.533435919999999</v>
      </c>
      <c r="AC39">
        <v>4.2505073280000003</v>
      </c>
      <c r="AD39">
        <v>12.009792239999999</v>
      </c>
      <c r="AE39">
        <v>21.712535395200003</v>
      </c>
      <c r="AF39">
        <v>6.1515000000000013</v>
      </c>
      <c r="AG39">
        <v>8.5138824</v>
      </c>
      <c r="AH39">
        <v>30.819849840000007</v>
      </c>
      <c r="AI39">
        <v>1.1182032</v>
      </c>
      <c r="AJ39">
        <v>0</v>
      </c>
      <c r="AK39">
        <v>22.295999999999996</v>
      </c>
      <c r="AL39">
        <v>45.078799999999994</v>
      </c>
      <c r="AM39">
        <v>4.6251503015873014</v>
      </c>
      <c r="AN39">
        <v>0</v>
      </c>
      <c r="AO39">
        <v>3.2281200000000005</v>
      </c>
      <c r="AP39">
        <v>2.2504607999999999</v>
      </c>
      <c r="AQ39">
        <v>0</v>
      </c>
      <c r="AR39">
        <v>22.546771200000006</v>
      </c>
      <c r="AS39">
        <v>14.009330613600003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25.518803281659203</v>
      </c>
      <c r="BB39">
        <f t="shared" si="0"/>
        <v>709.89342780166976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280.00460418405225</v>
      </c>
      <c r="L40">
        <v>0</v>
      </c>
      <c r="M40">
        <v>29.998458921900021</v>
      </c>
      <c r="N40">
        <v>30.003464025834234</v>
      </c>
      <c r="O40">
        <v>73.285635524000995</v>
      </c>
      <c r="P40">
        <v>9.9977543011706267</v>
      </c>
      <c r="Q40">
        <v>3.0020703933747415</v>
      </c>
      <c r="R40">
        <v>4.9948186528497409</v>
      </c>
      <c r="S40">
        <v>3.9976985040276185</v>
      </c>
      <c r="T40">
        <v>0</v>
      </c>
      <c r="U40">
        <v>62.106437417002468</v>
      </c>
      <c r="V40">
        <v>0</v>
      </c>
      <c r="W40">
        <v>0</v>
      </c>
      <c r="X40">
        <v>24.998520960728968</v>
      </c>
      <c r="Y40">
        <v>0</v>
      </c>
      <c r="Z40">
        <v>2.8784289600000004</v>
      </c>
      <c r="AA40">
        <v>0</v>
      </c>
      <c r="AB40">
        <v>11.533435919999999</v>
      </c>
      <c r="AC40">
        <v>4.2505073280000003</v>
      </c>
      <c r="AD40">
        <v>12.009792239999999</v>
      </c>
      <c r="AE40">
        <v>21.712535395200003</v>
      </c>
      <c r="AF40">
        <v>6.1515000000000013</v>
      </c>
      <c r="AG40">
        <v>8.5138824</v>
      </c>
      <c r="AH40">
        <v>30.819849840000007</v>
      </c>
      <c r="AI40">
        <v>0</v>
      </c>
      <c r="AJ40">
        <v>0</v>
      </c>
      <c r="AK40">
        <v>22.295999999999996</v>
      </c>
      <c r="AL40">
        <v>45.078799999999994</v>
      </c>
      <c r="AM40">
        <v>4.6251503015873014</v>
      </c>
      <c r="AN40">
        <v>0</v>
      </c>
      <c r="AO40">
        <v>3.2281200000000005</v>
      </c>
      <c r="AP40">
        <v>2.2504607999999999</v>
      </c>
      <c r="AQ40">
        <v>0</v>
      </c>
      <c r="AR40">
        <v>22.546771200000006</v>
      </c>
      <c r="AS40">
        <v>14.009330613600003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25.480001718459199</v>
      </c>
      <c r="BB40">
        <f t="shared" si="0"/>
        <v>708.81402616486969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280.00460418405225</v>
      </c>
      <c r="L41">
        <v>0</v>
      </c>
      <c r="M41">
        <v>63.771196937281829</v>
      </c>
      <c r="N41">
        <v>51.883002981932997</v>
      </c>
      <c r="O41">
        <v>73.285635524000995</v>
      </c>
      <c r="P41">
        <v>9.9977543011706267</v>
      </c>
      <c r="Q41">
        <v>3.0020703933747415</v>
      </c>
      <c r="R41">
        <v>4.9948186528497409</v>
      </c>
      <c r="S41">
        <v>3.9976985040276185</v>
      </c>
      <c r="T41">
        <v>0</v>
      </c>
      <c r="U41">
        <v>62.106437417002468</v>
      </c>
      <c r="V41">
        <v>0</v>
      </c>
      <c r="W41">
        <v>0</v>
      </c>
      <c r="X41">
        <v>24.998520960728968</v>
      </c>
      <c r="Y41">
        <v>0</v>
      </c>
      <c r="Z41">
        <v>0</v>
      </c>
      <c r="AA41">
        <v>0</v>
      </c>
      <c r="AB41">
        <v>5.7374452800000002</v>
      </c>
      <c r="AC41">
        <v>4.2505073280000003</v>
      </c>
      <c r="AD41">
        <v>12.009792239999999</v>
      </c>
      <c r="AE41">
        <v>21.712535395200003</v>
      </c>
      <c r="AF41">
        <v>6.1515000000000013</v>
      </c>
      <c r="AG41">
        <v>8.5138824</v>
      </c>
      <c r="AH41">
        <v>30.819849840000007</v>
      </c>
      <c r="AI41">
        <v>0</v>
      </c>
      <c r="AJ41">
        <v>0</v>
      </c>
      <c r="AK41">
        <v>22.295999999999996</v>
      </c>
      <c r="AL41">
        <v>45.078799999999994</v>
      </c>
      <c r="AM41">
        <v>4.6251503015873014</v>
      </c>
      <c r="AN41">
        <v>0</v>
      </c>
      <c r="AO41">
        <v>3.6671443200000002</v>
      </c>
      <c r="AP41">
        <v>2.2504607999999999</v>
      </c>
      <c r="AQ41">
        <v>0</v>
      </c>
      <c r="AR41">
        <v>22.546771200000006</v>
      </c>
      <c r="AS41">
        <v>14.009330613600003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27.125368095284863</v>
      </c>
      <c r="BB41">
        <f t="shared" si="0"/>
        <v>754.58554147952475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280.00460418405225</v>
      </c>
      <c r="L42">
        <v>0</v>
      </c>
      <c r="M42">
        <v>63.771196937281829</v>
      </c>
      <c r="N42">
        <v>51.883002981932997</v>
      </c>
      <c r="O42">
        <v>73.285635524000995</v>
      </c>
      <c r="P42">
        <v>9.9977543011706267</v>
      </c>
      <c r="Q42">
        <v>3.0020703933747415</v>
      </c>
      <c r="R42">
        <v>4.9948186528497409</v>
      </c>
      <c r="S42">
        <v>3.9976985040276185</v>
      </c>
      <c r="T42">
        <v>0</v>
      </c>
      <c r="U42">
        <v>62.106437417002468</v>
      </c>
      <c r="V42">
        <v>0</v>
      </c>
      <c r="W42">
        <v>0</v>
      </c>
      <c r="X42">
        <v>24.998520960728968</v>
      </c>
      <c r="Y42">
        <v>0</v>
      </c>
      <c r="Z42">
        <v>0</v>
      </c>
      <c r="AA42">
        <v>0</v>
      </c>
      <c r="AB42">
        <v>5.7374452800000002</v>
      </c>
      <c r="AC42">
        <v>4.2505073280000003</v>
      </c>
      <c r="AD42">
        <v>12.009792239999999</v>
      </c>
      <c r="AE42">
        <v>21.712535395200003</v>
      </c>
      <c r="AF42">
        <v>6.1515000000000013</v>
      </c>
      <c r="AG42">
        <v>8.5138824</v>
      </c>
      <c r="AH42">
        <v>30.819849840000007</v>
      </c>
      <c r="AI42">
        <v>0</v>
      </c>
      <c r="AJ42">
        <v>0</v>
      </c>
      <c r="AK42">
        <v>22.295999999999996</v>
      </c>
      <c r="AL42">
        <v>45.078799999999994</v>
      </c>
      <c r="AM42">
        <v>4.6251503015873014</v>
      </c>
      <c r="AN42">
        <v>0</v>
      </c>
      <c r="AO42">
        <v>3.6671443200000002</v>
      </c>
      <c r="AP42">
        <v>2.2504607999999999</v>
      </c>
      <c r="AQ42">
        <v>0</v>
      </c>
      <c r="AR42">
        <v>22.546771200000006</v>
      </c>
      <c r="AS42">
        <v>14.009330613600003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27.125368095284863</v>
      </c>
      <c r="BB42">
        <f t="shared" si="0"/>
        <v>754.58554147952475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280.00460418405225</v>
      </c>
      <c r="L43">
        <v>0</v>
      </c>
      <c r="M43">
        <v>63.771196937281829</v>
      </c>
      <c r="N43">
        <v>51.883002981932997</v>
      </c>
      <c r="O43">
        <v>73.285635524000995</v>
      </c>
      <c r="P43">
        <v>9.9977543011706267</v>
      </c>
      <c r="Q43">
        <v>3.0020703933747415</v>
      </c>
      <c r="R43">
        <v>4.9948186528497409</v>
      </c>
      <c r="S43">
        <v>3.9976985040276185</v>
      </c>
      <c r="T43">
        <v>0</v>
      </c>
      <c r="U43">
        <v>62.106437417002468</v>
      </c>
      <c r="V43">
        <v>0</v>
      </c>
      <c r="W43">
        <v>0</v>
      </c>
      <c r="X43">
        <v>24.998520960728968</v>
      </c>
      <c r="Y43">
        <v>0</v>
      </c>
      <c r="Z43">
        <v>0</v>
      </c>
      <c r="AA43">
        <v>0</v>
      </c>
      <c r="AB43">
        <v>5.7374452800000002</v>
      </c>
      <c r="AC43">
        <v>4.2505073280000003</v>
      </c>
      <c r="AD43">
        <v>12.009792239999999</v>
      </c>
      <c r="AE43">
        <v>21.712535395200003</v>
      </c>
      <c r="AF43">
        <v>0</v>
      </c>
      <c r="AG43">
        <v>8.5138824</v>
      </c>
      <c r="AH43">
        <v>30.819849840000007</v>
      </c>
      <c r="AI43">
        <v>0</v>
      </c>
      <c r="AJ43">
        <v>0</v>
      </c>
      <c r="AK43">
        <v>22.295999999999996</v>
      </c>
      <c r="AL43">
        <v>45.078799999999994</v>
      </c>
      <c r="AM43">
        <v>4.6251503015873014</v>
      </c>
      <c r="AN43">
        <v>0</v>
      </c>
      <c r="AO43">
        <v>3.6671443200000002</v>
      </c>
      <c r="AP43">
        <v>2.2504607999999999</v>
      </c>
      <c r="AQ43">
        <v>0</v>
      </c>
      <c r="AR43">
        <v>22.546771200000006</v>
      </c>
      <c r="AS43">
        <v>14.009330613600003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26.91191090664389</v>
      </c>
      <c r="BB43">
        <f t="shared" si="0"/>
        <v>748.64749866816578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280.00460418405225</v>
      </c>
      <c r="L44">
        <v>0</v>
      </c>
      <c r="M44">
        <v>63.771196937281829</v>
      </c>
      <c r="N44">
        <v>51.883002981932997</v>
      </c>
      <c r="O44">
        <v>73.285635524000995</v>
      </c>
      <c r="P44">
        <v>26.312154696132595</v>
      </c>
      <c r="Q44">
        <v>3.0020703933747415</v>
      </c>
      <c r="R44">
        <v>4.9948186528497409</v>
      </c>
      <c r="S44">
        <v>3.9976985040276185</v>
      </c>
      <c r="T44">
        <v>0</v>
      </c>
      <c r="U44">
        <v>62.106437417002468</v>
      </c>
      <c r="V44">
        <v>0</v>
      </c>
      <c r="W44">
        <v>0</v>
      </c>
      <c r="X44">
        <v>24.998520960728968</v>
      </c>
      <c r="Y44">
        <v>0</v>
      </c>
      <c r="Z44">
        <v>0</v>
      </c>
      <c r="AA44">
        <v>0</v>
      </c>
      <c r="AB44">
        <v>5.7374452800000002</v>
      </c>
      <c r="AC44">
        <v>4.2505073280000003</v>
      </c>
      <c r="AD44">
        <v>12.009792239999999</v>
      </c>
      <c r="AE44">
        <v>21.712535395200003</v>
      </c>
      <c r="AF44">
        <v>0</v>
      </c>
      <c r="AG44">
        <v>8.5138824</v>
      </c>
      <c r="AH44">
        <v>30.819849840000007</v>
      </c>
      <c r="AI44">
        <v>0</v>
      </c>
      <c r="AJ44">
        <v>0</v>
      </c>
      <c r="AK44">
        <v>22.295999999999996</v>
      </c>
      <c r="AL44">
        <v>45.078799999999994</v>
      </c>
      <c r="AM44">
        <v>4.6251503015873014</v>
      </c>
      <c r="AN44">
        <v>0</v>
      </c>
      <c r="AO44">
        <v>3.6671443200000002</v>
      </c>
      <c r="AP44">
        <v>2.2504607999999999</v>
      </c>
      <c r="AQ44">
        <v>0</v>
      </c>
      <c r="AR44">
        <v>22.0618944</v>
      </c>
      <c r="AS44">
        <v>14.009330613600003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27.461195424885055</v>
      </c>
      <c r="BB44">
        <f t="shared" si="0"/>
        <v>763.9277377448866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280.00460418405225</v>
      </c>
      <c r="L45">
        <v>0</v>
      </c>
      <c r="M45">
        <v>63.771196937281829</v>
      </c>
      <c r="N45">
        <v>51.883002981932997</v>
      </c>
      <c r="O45">
        <v>73.285635524000995</v>
      </c>
      <c r="P45">
        <v>26.312154696132595</v>
      </c>
      <c r="Q45">
        <v>3.0020703933747415</v>
      </c>
      <c r="R45">
        <v>4.9948186528497409</v>
      </c>
      <c r="S45">
        <v>3.9976985040276185</v>
      </c>
      <c r="T45">
        <v>0</v>
      </c>
      <c r="U45">
        <v>62.106437417002468</v>
      </c>
      <c r="V45">
        <v>0</v>
      </c>
      <c r="W45">
        <v>0</v>
      </c>
      <c r="X45">
        <v>64.788148630396833</v>
      </c>
      <c r="Y45">
        <v>0</v>
      </c>
      <c r="Z45">
        <v>0</v>
      </c>
      <c r="AA45">
        <v>0</v>
      </c>
      <c r="AB45">
        <v>5.7374452800000002</v>
      </c>
      <c r="AC45">
        <v>4.2505073280000003</v>
      </c>
      <c r="AD45">
        <v>12.009792239999999</v>
      </c>
      <c r="AE45">
        <v>21.712535395200003</v>
      </c>
      <c r="AF45">
        <v>0</v>
      </c>
      <c r="AG45">
        <v>8.5138824</v>
      </c>
      <c r="AH45">
        <v>30.819849840000007</v>
      </c>
      <c r="AI45">
        <v>0</v>
      </c>
      <c r="AJ45">
        <v>0</v>
      </c>
      <c r="AK45">
        <v>22.295999999999996</v>
      </c>
      <c r="AL45">
        <v>45.078799999999994</v>
      </c>
      <c r="AM45">
        <v>4.6251503015873014</v>
      </c>
      <c r="AN45">
        <v>0</v>
      </c>
      <c r="AO45">
        <v>3.6671443200000002</v>
      </c>
      <c r="AP45">
        <v>2.2504607999999999</v>
      </c>
      <c r="AQ45">
        <v>0</v>
      </c>
      <c r="AR45">
        <v>22.0618944</v>
      </c>
      <c r="AS45">
        <v>14.009330613600003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28.841895529607044</v>
      </c>
      <c r="BB45">
        <f t="shared" si="0"/>
        <v>802.33666530983248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280.00460418405225</v>
      </c>
      <c r="L46">
        <v>0</v>
      </c>
      <c r="M46">
        <v>63.771196937281829</v>
      </c>
      <c r="N46">
        <v>51.883002981932997</v>
      </c>
      <c r="O46">
        <v>73.285635524000995</v>
      </c>
      <c r="P46">
        <v>26.312154696132595</v>
      </c>
      <c r="Q46">
        <v>3.0020703933747415</v>
      </c>
      <c r="R46">
        <v>4.9948186528497409</v>
      </c>
      <c r="S46">
        <v>3.9976985040276185</v>
      </c>
      <c r="T46">
        <v>0</v>
      </c>
      <c r="U46">
        <v>62.106437417002468</v>
      </c>
      <c r="V46">
        <v>0</v>
      </c>
      <c r="W46">
        <v>0</v>
      </c>
      <c r="X46">
        <v>64.788148657215757</v>
      </c>
      <c r="Y46">
        <v>0</v>
      </c>
      <c r="Z46">
        <v>0</v>
      </c>
      <c r="AA46">
        <v>0</v>
      </c>
      <c r="AB46">
        <v>5.7374452800000002</v>
      </c>
      <c r="AC46">
        <v>4.2505073280000003</v>
      </c>
      <c r="AD46">
        <v>12.009792239999999</v>
      </c>
      <c r="AE46">
        <v>21.712535395200003</v>
      </c>
      <c r="AF46">
        <v>0</v>
      </c>
      <c r="AG46">
        <v>8.5138824</v>
      </c>
      <c r="AH46">
        <v>30.819849840000007</v>
      </c>
      <c r="AI46">
        <v>0</v>
      </c>
      <c r="AJ46">
        <v>0</v>
      </c>
      <c r="AK46">
        <v>22.295999999999996</v>
      </c>
      <c r="AL46">
        <v>45.078799999999994</v>
      </c>
      <c r="AM46">
        <v>4.6251503015873014</v>
      </c>
      <c r="AN46">
        <v>0</v>
      </c>
      <c r="AO46">
        <v>3.6671443200000002</v>
      </c>
      <c r="AP46">
        <v>2.2504607999999999</v>
      </c>
      <c r="AQ46">
        <v>0</v>
      </c>
      <c r="AR46">
        <v>22.0618944</v>
      </c>
      <c r="AS46">
        <v>14.009330613600003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28.841895556425968</v>
      </c>
      <c r="BB46">
        <f t="shared" si="0"/>
        <v>802.3366653098326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280.00460418405225</v>
      </c>
      <c r="L47">
        <v>0</v>
      </c>
      <c r="M47">
        <v>63.771196937281829</v>
      </c>
      <c r="N47">
        <v>51.883002981932997</v>
      </c>
      <c r="O47">
        <v>73.285635524000995</v>
      </c>
      <c r="P47">
        <v>26.312154696132595</v>
      </c>
      <c r="Q47">
        <v>3.0047019748653492</v>
      </c>
      <c r="R47">
        <v>5.0039356918238997</v>
      </c>
      <c r="S47">
        <v>3.9980321995464849</v>
      </c>
      <c r="T47">
        <v>0</v>
      </c>
      <c r="U47">
        <v>62.106437417002468</v>
      </c>
      <c r="V47">
        <v>0</v>
      </c>
      <c r="W47">
        <v>0</v>
      </c>
      <c r="X47">
        <v>64.788148657215757</v>
      </c>
      <c r="Y47">
        <v>0</v>
      </c>
      <c r="Z47">
        <v>0</v>
      </c>
      <c r="AA47">
        <v>0</v>
      </c>
      <c r="AB47">
        <v>5.7374452800000002</v>
      </c>
      <c r="AC47">
        <v>4.2505073280000003</v>
      </c>
      <c r="AD47">
        <v>8.0065281600000002</v>
      </c>
      <c r="AE47">
        <v>21.712535395200003</v>
      </c>
      <c r="AF47">
        <v>0</v>
      </c>
      <c r="AG47">
        <v>8.5138824</v>
      </c>
      <c r="AH47">
        <v>30.819849840000007</v>
      </c>
      <c r="AI47">
        <v>0</v>
      </c>
      <c r="AJ47">
        <v>0</v>
      </c>
      <c r="AK47">
        <v>22.295999999999996</v>
      </c>
      <c r="AL47">
        <v>45.078799999999994</v>
      </c>
      <c r="AM47">
        <v>4.6251503015873014</v>
      </c>
      <c r="AN47">
        <v>0</v>
      </c>
      <c r="AO47">
        <v>3.6671443200000002</v>
      </c>
      <c r="AP47">
        <v>2.2504607999999999</v>
      </c>
      <c r="AQ47">
        <v>0</v>
      </c>
      <c r="AR47">
        <v>22.0618944</v>
      </c>
      <c r="AS47">
        <v>14.009330613600003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28.703401505674499</v>
      </c>
      <c r="BB47">
        <f t="shared" si="0"/>
        <v>798.48397759656746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280.00460418405225</v>
      </c>
      <c r="L48">
        <v>0</v>
      </c>
      <c r="M48">
        <v>63.771196937281829</v>
      </c>
      <c r="N48">
        <v>51.883002981932997</v>
      </c>
      <c r="O48">
        <v>73.285635524000995</v>
      </c>
      <c r="P48">
        <v>26.312154696132595</v>
      </c>
      <c r="Q48">
        <v>3.0047019748653492</v>
      </c>
      <c r="R48">
        <v>5.0039356918238997</v>
      </c>
      <c r="S48">
        <v>3.9980321995464849</v>
      </c>
      <c r="T48">
        <v>0</v>
      </c>
      <c r="U48">
        <v>62.106437417002468</v>
      </c>
      <c r="V48">
        <v>0</v>
      </c>
      <c r="W48">
        <v>0</v>
      </c>
      <c r="X48">
        <v>64.788148657215757</v>
      </c>
      <c r="Y48">
        <v>0</v>
      </c>
      <c r="Z48">
        <v>0</v>
      </c>
      <c r="AA48">
        <v>0</v>
      </c>
      <c r="AB48">
        <v>5.7374452800000002</v>
      </c>
      <c r="AC48">
        <v>4.2505073280000003</v>
      </c>
      <c r="AD48">
        <v>8.0065281600000002</v>
      </c>
      <c r="AE48">
        <v>21.712535395200003</v>
      </c>
      <c r="AF48">
        <v>0</v>
      </c>
      <c r="AG48">
        <v>8.5138824</v>
      </c>
      <c r="AH48">
        <v>30.819849840000007</v>
      </c>
      <c r="AI48">
        <v>0</v>
      </c>
      <c r="AJ48">
        <v>0</v>
      </c>
      <c r="AK48">
        <v>22.295999999999996</v>
      </c>
      <c r="AL48">
        <v>45.078799999999994</v>
      </c>
      <c r="AM48">
        <v>4.6251503015873014</v>
      </c>
      <c r="AN48">
        <v>0</v>
      </c>
      <c r="AO48">
        <v>3.6671443200000002</v>
      </c>
      <c r="AP48">
        <v>2.2504607999999999</v>
      </c>
      <c r="AQ48">
        <v>0</v>
      </c>
      <c r="AR48">
        <v>22.0618944</v>
      </c>
      <c r="AS48">
        <v>14.009330613600003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28.703401505674499</v>
      </c>
      <c r="BB48">
        <f t="shared" si="0"/>
        <v>798.48397759656746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280.00460418405225</v>
      </c>
      <c r="L49">
        <v>0</v>
      </c>
      <c r="M49">
        <v>63.771196937281829</v>
      </c>
      <c r="N49">
        <v>51.883002981932997</v>
      </c>
      <c r="O49">
        <v>73.285635524000995</v>
      </c>
      <c r="P49">
        <v>26.312154696132595</v>
      </c>
      <c r="Q49">
        <v>3.0047019748653492</v>
      </c>
      <c r="R49">
        <v>5.0039356918238997</v>
      </c>
      <c r="S49">
        <v>3.9980321995464849</v>
      </c>
      <c r="T49">
        <v>0</v>
      </c>
      <c r="U49">
        <v>62.106437417002468</v>
      </c>
      <c r="V49">
        <v>0</v>
      </c>
      <c r="W49">
        <v>15.281030738314971</v>
      </c>
      <c r="X49">
        <v>64.788148657215757</v>
      </c>
      <c r="Y49">
        <v>0</v>
      </c>
      <c r="Z49">
        <v>0</v>
      </c>
      <c r="AA49">
        <v>0</v>
      </c>
      <c r="AB49">
        <v>5.7374452800000002</v>
      </c>
      <c r="AC49">
        <v>4.2505073280000003</v>
      </c>
      <c r="AD49">
        <v>8.0065281600000002</v>
      </c>
      <c r="AE49">
        <v>21.712535395200003</v>
      </c>
      <c r="AF49">
        <v>0</v>
      </c>
      <c r="AG49">
        <v>8.5138824</v>
      </c>
      <c r="AH49">
        <v>30.819849840000007</v>
      </c>
      <c r="AI49">
        <v>0</v>
      </c>
      <c r="AJ49">
        <v>0</v>
      </c>
      <c r="AK49">
        <v>22.295999999999996</v>
      </c>
      <c r="AL49">
        <v>45.078799999999994</v>
      </c>
      <c r="AM49">
        <v>4.6251503015873014</v>
      </c>
      <c r="AN49">
        <v>0</v>
      </c>
      <c r="AO49">
        <v>3.6671443200000002</v>
      </c>
      <c r="AP49">
        <v>2.2504607999999999</v>
      </c>
      <c r="AQ49">
        <v>0</v>
      </c>
      <c r="AR49">
        <v>22.0618944</v>
      </c>
      <c r="AS49">
        <v>14.009330613600003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29.233653247264257</v>
      </c>
      <c r="BB49">
        <f t="shared" si="0"/>
        <v>813.23475659329267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280.00657284387438</v>
      </c>
      <c r="L50">
        <v>0</v>
      </c>
      <c r="M50">
        <v>63.771196937281829</v>
      </c>
      <c r="N50">
        <v>51.883002981932997</v>
      </c>
      <c r="O50">
        <v>73.285635524000995</v>
      </c>
      <c r="P50">
        <v>26.312154696132595</v>
      </c>
      <c r="Q50">
        <v>3.0047019748653492</v>
      </c>
      <c r="R50">
        <v>5.0039356918238997</v>
      </c>
      <c r="S50">
        <v>3.9980321995464849</v>
      </c>
      <c r="T50">
        <v>0</v>
      </c>
      <c r="U50">
        <v>62.106437417002468</v>
      </c>
      <c r="V50">
        <v>0</v>
      </c>
      <c r="W50">
        <v>15.281030738314971</v>
      </c>
      <c r="X50">
        <v>64.788148657215757</v>
      </c>
      <c r="Y50">
        <v>0</v>
      </c>
      <c r="Z50">
        <v>0</v>
      </c>
      <c r="AA50">
        <v>0</v>
      </c>
      <c r="AB50">
        <v>5.7374452800000002</v>
      </c>
      <c r="AC50">
        <v>4.2505073280000003</v>
      </c>
      <c r="AD50">
        <v>8.0065281600000002</v>
      </c>
      <c r="AE50">
        <v>21.712535395200003</v>
      </c>
      <c r="AF50">
        <v>0</v>
      </c>
      <c r="AG50">
        <v>8.5138824</v>
      </c>
      <c r="AH50">
        <v>30.819849840000007</v>
      </c>
      <c r="AI50">
        <v>0</v>
      </c>
      <c r="AJ50">
        <v>0</v>
      </c>
      <c r="AK50">
        <v>22.295999999999996</v>
      </c>
      <c r="AL50">
        <v>45.078799999999994</v>
      </c>
      <c r="AM50">
        <v>4.6251503015873014</v>
      </c>
      <c r="AN50">
        <v>0</v>
      </c>
      <c r="AO50">
        <v>3.6671443200000002</v>
      </c>
      <c r="AP50">
        <v>2.2504607999999999</v>
      </c>
      <c r="AQ50">
        <v>0</v>
      </c>
      <c r="AR50">
        <v>22.0618944</v>
      </c>
      <c r="AS50">
        <v>14.009330613600003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29.233721534592846</v>
      </c>
      <c r="BB50">
        <f t="shared" si="0"/>
        <v>813.23665696578632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280.00412799890574</v>
      </c>
      <c r="L51">
        <v>0</v>
      </c>
      <c r="M51">
        <v>63.771196937281829</v>
      </c>
      <c r="N51">
        <v>51.883002981932997</v>
      </c>
      <c r="O51">
        <v>73.285635524000995</v>
      </c>
      <c r="P51">
        <v>26.312154696132595</v>
      </c>
      <c r="Q51">
        <v>2.9979393629124003</v>
      </c>
      <c r="R51">
        <v>5.0007445843828719</v>
      </c>
      <c r="S51">
        <v>3.9981518457300278</v>
      </c>
      <c r="T51">
        <v>0</v>
      </c>
      <c r="U51">
        <v>62.106437417002468</v>
      </c>
      <c r="V51">
        <v>0</v>
      </c>
      <c r="W51">
        <v>15.281030738314971</v>
      </c>
      <c r="X51">
        <v>64.788148657215757</v>
      </c>
      <c r="Y51">
        <v>0</v>
      </c>
      <c r="Z51">
        <v>0</v>
      </c>
      <c r="AA51">
        <v>0</v>
      </c>
      <c r="AB51">
        <v>5.7374452800000002</v>
      </c>
      <c r="AC51">
        <v>4.2505073280000003</v>
      </c>
      <c r="AD51">
        <v>8.0065281600000002</v>
      </c>
      <c r="AE51">
        <v>21.712535395200003</v>
      </c>
      <c r="AF51">
        <v>0</v>
      </c>
      <c r="AG51">
        <v>8.5138824</v>
      </c>
      <c r="AH51">
        <v>30.819849840000007</v>
      </c>
      <c r="AI51">
        <v>0</v>
      </c>
      <c r="AJ51">
        <v>0</v>
      </c>
      <c r="AK51">
        <v>22.295999999999996</v>
      </c>
      <c r="AL51">
        <v>45.078799999999994</v>
      </c>
      <c r="AM51">
        <v>4.6251503015873014</v>
      </c>
      <c r="AN51">
        <v>0</v>
      </c>
      <c r="AO51">
        <v>3.4347196800000006</v>
      </c>
      <c r="AP51">
        <v>2.2504607999999999</v>
      </c>
      <c r="AQ51">
        <v>0</v>
      </c>
      <c r="AR51">
        <v>22.0618944</v>
      </c>
      <c r="AS51">
        <v>14.009330613600003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29.22523051104131</v>
      </c>
      <c r="BB51">
        <f t="shared" si="0"/>
        <v>813.00044443115871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280.00412799890574</v>
      </c>
      <c r="L52">
        <v>0</v>
      </c>
      <c r="M52">
        <v>63.771196937281829</v>
      </c>
      <c r="N52">
        <v>51.883002981932997</v>
      </c>
      <c r="O52">
        <v>73.285635524000995</v>
      </c>
      <c r="P52">
        <v>26.312154696132595</v>
      </c>
      <c r="Q52">
        <v>2.9979393629124003</v>
      </c>
      <c r="R52">
        <v>5.0007445843828719</v>
      </c>
      <c r="S52">
        <v>3.9981518457300278</v>
      </c>
      <c r="T52">
        <v>0</v>
      </c>
      <c r="U52">
        <v>62.106437417002468</v>
      </c>
      <c r="V52">
        <v>0</v>
      </c>
      <c r="W52">
        <v>15.281030738314971</v>
      </c>
      <c r="X52">
        <v>64.788148657215757</v>
      </c>
      <c r="Y52">
        <v>0</v>
      </c>
      <c r="Z52">
        <v>0</v>
      </c>
      <c r="AA52">
        <v>0</v>
      </c>
      <c r="AB52">
        <v>5.7374452800000002</v>
      </c>
      <c r="AC52">
        <v>4.2505073280000003</v>
      </c>
      <c r="AD52">
        <v>8.0065281600000002</v>
      </c>
      <c r="AE52">
        <v>21.712535395200003</v>
      </c>
      <c r="AF52">
        <v>0</v>
      </c>
      <c r="AG52">
        <v>8.5138824</v>
      </c>
      <c r="AH52">
        <v>30.819849840000007</v>
      </c>
      <c r="AI52">
        <v>0</v>
      </c>
      <c r="AJ52">
        <v>0</v>
      </c>
      <c r="AK52">
        <v>22.295999999999996</v>
      </c>
      <c r="AL52">
        <v>45.078799999999994</v>
      </c>
      <c r="AM52">
        <v>4.6251503015873014</v>
      </c>
      <c r="AN52">
        <v>0</v>
      </c>
      <c r="AO52">
        <v>3.4347196800000006</v>
      </c>
      <c r="AP52">
        <v>2.2504607999999999</v>
      </c>
      <c r="AQ52">
        <v>0</v>
      </c>
      <c r="AR52">
        <v>22.0618944</v>
      </c>
      <c r="AS52">
        <v>14.009330613600003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29.22523051104131</v>
      </c>
      <c r="BB52">
        <f t="shared" si="0"/>
        <v>813.00044443115871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280.00412799890574</v>
      </c>
      <c r="L53">
        <v>11.042948453608247</v>
      </c>
      <c r="M53">
        <v>63.771196937281829</v>
      </c>
      <c r="N53">
        <v>51.883002981932997</v>
      </c>
      <c r="O53">
        <v>73.285635524000995</v>
      </c>
      <c r="P53">
        <v>26.312154696132595</v>
      </c>
      <c r="Q53">
        <v>4.7912737642585546</v>
      </c>
      <c r="R53">
        <v>18.611045614463716</v>
      </c>
      <c r="S53">
        <v>11.589686773940347</v>
      </c>
      <c r="T53">
        <v>0</v>
      </c>
      <c r="U53">
        <v>62.106437417002468</v>
      </c>
      <c r="V53">
        <v>6.2550872093023262</v>
      </c>
      <c r="W53">
        <v>15.281030738314971</v>
      </c>
      <c r="X53">
        <v>64.788148657215757</v>
      </c>
      <c r="Y53">
        <v>0</v>
      </c>
      <c r="Z53">
        <v>0</v>
      </c>
      <c r="AA53">
        <v>0</v>
      </c>
      <c r="AB53">
        <v>5.7374452800000002</v>
      </c>
      <c r="AC53">
        <v>4.2505073280000003</v>
      </c>
      <c r="AD53">
        <v>8.0065281600000002</v>
      </c>
      <c r="AE53">
        <v>21.712535395200003</v>
      </c>
      <c r="AF53">
        <v>0</v>
      </c>
      <c r="AG53">
        <v>8.5138824</v>
      </c>
      <c r="AH53">
        <v>30.819849840000007</v>
      </c>
      <c r="AI53">
        <v>0</v>
      </c>
      <c r="AJ53">
        <v>0</v>
      </c>
      <c r="AK53">
        <v>22.295999999999996</v>
      </c>
      <c r="AL53">
        <v>45.078799999999994</v>
      </c>
      <c r="AM53">
        <v>4.6251503015873014</v>
      </c>
      <c r="AN53">
        <v>0</v>
      </c>
      <c r="AO53">
        <v>3.4347196800000006</v>
      </c>
      <c r="AP53">
        <v>5.1760598399999997</v>
      </c>
      <c r="AQ53">
        <v>0.87339999999999995</v>
      </c>
      <c r="AR53">
        <v>22.0618944</v>
      </c>
      <c r="AS53">
        <v>14.009330613600003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30.755229410338387</v>
      </c>
      <c r="BB53">
        <f t="shared" si="0"/>
        <v>855.56265059440955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280.00412799890574</v>
      </c>
      <c r="L54">
        <v>11.042948453608247</v>
      </c>
      <c r="M54">
        <v>63.771196937281829</v>
      </c>
      <c r="N54">
        <v>51.883002981932997</v>
      </c>
      <c r="O54">
        <v>73.285635524000995</v>
      </c>
      <c r="P54">
        <v>26.312154696132595</v>
      </c>
      <c r="Q54">
        <v>4.7912737642585546</v>
      </c>
      <c r="R54">
        <v>18.611045614463716</v>
      </c>
      <c r="S54">
        <v>11.589686773940347</v>
      </c>
      <c r="T54">
        <v>0</v>
      </c>
      <c r="U54">
        <v>62.106437417002468</v>
      </c>
      <c r="V54">
        <v>6.2550872093023262</v>
      </c>
      <c r="W54">
        <v>15.281030738314971</v>
      </c>
      <c r="X54">
        <v>64.788148657215757</v>
      </c>
      <c r="Y54">
        <v>0</v>
      </c>
      <c r="Z54">
        <v>0</v>
      </c>
      <c r="AA54">
        <v>0</v>
      </c>
      <c r="AB54">
        <v>5.7842815680000008</v>
      </c>
      <c r="AC54">
        <v>4.2505073280000003</v>
      </c>
      <c r="AD54">
        <v>8.0065281600000002</v>
      </c>
      <c r="AE54">
        <v>21.712535395200003</v>
      </c>
      <c r="AF54">
        <v>0</v>
      </c>
      <c r="AG54">
        <v>8.5138824</v>
      </c>
      <c r="AH54">
        <v>30.819849840000007</v>
      </c>
      <c r="AI54">
        <v>0</v>
      </c>
      <c r="AJ54">
        <v>0</v>
      </c>
      <c r="AK54">
        <v>22.295999999999996</v>
      </c>
      <c r="AL54">
        <v>45.078799999999994</v>
      </c>
      <c r="AM54">
        <v>4.6251503015873014</v>
      </c>
      <c r="AN54">
        <v>0</v>
      </c>
      <c r="AO54">
        <v>3.4347196800000006</v>
      </c>
      <c r="AP54">
        <v>5.1760598399999997</v>
      </c>
      <c r="AQ54">
        <v>5.4587500000000002</v>
      </c>
      <c r="AR54">
        <v>22.0618944</v>
      </c>
      <c r="AS54">
        <v>14.009330613600003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30.915965748751084</v>
      </c>
      <c r="BB54">
        <f t="shared" si="0"/>
        <v>860.03410054399683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280.00412799890574</v>
      </c>
      <c r="L55">
        <v>11.042948453608247</v>
      </c>
      <c r="M55">
        <v>63.771196937281829</v>
      </c>
      <c r="N55">
        <v>51.883002981932997</v>
      </c>
      <c r="O55">
        <v>73.285635524000995</v>
      </c>
      <c r="P55">
        <v>26.312154696132595</v>
      </c>
      <c r="Q55">
        <v>4.7912737642585546</v>
      </c>
      <c r="R55">
        <v>18.611045614463716</v>
      </c>
      <c r="S55">
        <v>11.589686773940347</v>
      </c>
      <c r="T55">
        <v>0</v>
      </c>
      <c r="U55">
        <v>62.106437417002468</v>
      </c>
      <c r="V55">
        <v>6.2550872093023262</v>
      </c>
      <c r="W55">
        <v>15.281030738314971</v>
      </c>
      <c r="X55">
        <v>64.788148657215757</v>
      </c>
      <c r="Y55">
        <v>0</v>
      </c>
      <c r="Z55">
        <v>0</v>
      </c>
      <c r="AA55">
        <v>0</v>
      </c>
      <c r="AB55">
        <v>5.7842815680000008</v>
      </c>
      <c r="AC55">
        <v>4.2505073280000003</v>
      </c>
      <c r="AD55">
        <v>8.0065281600000002</v>
      </c>
      <c r="AE55">
        <v>21.712535395200003</v>
      </c>
      <c r="AF55">
        <v>6.1515000000000013</v>
      </c>
      <c r="AG55">
        <v>8.5138824</v>
      </c>
      <c r="AH55">
        <v>30.819849840000007</v>
      </c>
      <c r="AI55">
        <v>0</v>
      </c>
      <c r="AJ55">
        <v>0</v>
      </c>
      <c r="AK55">
        <v>22.295999999999996</v>
      </c>
      <c r="AL55">
        <v>45.078799999999994</v>
      </c>
      <c r="AM55">
        <v>4.6251503015873014</v>
      </c>
      <c r="AN55">
        <v>0</v>
      </c>
      <c r="AO55">
        <v>3.4218072000000004</v>
      </c>
      <c r="AP55">
        <v>1.57532256</v>
      </c>
      <c r="AQ55">
        <v>10.9175</v>
      </c>
      <c r="AR55">
        <v>22.0618944</v>
      </c>
      <c r="AS55">
        <v>14.009330613600003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31.193448552179362</v>
      </c>
      <c r="BB55">
        <f t="shared" si="0"/>
        <v>867.75321798056871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280.00412799890574</v>
      </c>
      <c r="L56">
        <v>11.042948453608247</v>
      </c>
      <c r="M56">
        <v>63.771196937281829</v>
      </c>
      <c r="N56">
        <v>51.883002981932997</v>
      </c>
      <c r="O56">
        <v>73.285635524000995</v>
      </c>
      <c r="P56">
        <v>26.312154696132595</v>
      </c>
      <c r="Q56">
        <v>4.7912737642585546</v>
      </c>
      <c r="R56">
        <v>18.611045614463716</v>
      </c>
      <c r="S56">
        <v>11.589686773940347</v>
      </c>
      <c r="T56">
        <v>0</v>
      </c>
      <c r="U56">
        <v>62.106437417002468</v>
      </c>
      <c r="V56">
        <v>6.2550872093023262</v>
      </c>
      <c r="W56">
        <v>15.281030738314971</v>
      </c>
      <c r="X56">
        <v>64.788148657215757</v>
      </c>
      <c r="Y56">
        <v>0</v>
      </c>
      <c r="Z56">
        <v>0</v>
      </c>
      <c r="AA56">
        <v>0</v>
      </c>
      <c r="AB56">
        <v>5.7842815680000008</v>
      </c>
      <c r="AC56">
        <v>4.2505073280000003</v>
      </c>
      <c r="AD56">
        <v>8.0065281600000002</v>
      </c>
      <c r="AE56">
        <v>21.712535395200003</v>
      </c>
      <c r="AF56">
        <v>6.1515000000000013</v>
      </c>
      <c r="AG56">
        <v>8.5138824</v>
      </c>
      <c r="AH56">
        <v>30.819849840000007</v>
      </c>
      <c r="AI56">
        <v>0</v>
      </c>
      <c r="AJ56">
        <v>0</v>
      </c>
      <c r="AK56">
        <v>22.295999999999996</v>
      </c>
      <c r="AL56">
        <v>45.078799999999994</v>
      </c>
      <c r="AM56">
        <v>4.6251503015873014</v>
      </c>
      <c r="AN56">
        <v>0</v>
      </c>
      <c r="AO56">
        <v>3.4218072000000004</v>
      </c>
      <c r="AP56">
        <v>1.57532256</v>
      </c>
      <c r="AQ56">
        <v>10.9175</v>
      </c>
      <c r="AR56">
        <v>22.0618944</v>
      </c>
      <c r="AS56">
        <v>14.009330613600003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31.193448552179362</v>
      </c>
      <c r="BB56">
        <f t="shared" si="0"/>
        <v>867.75321798056871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280.00412799890574</v>
      </c>
      <c r="L57">
        <v>11.042948453608247</v>
      </c>
      <c r="M57">
        <v>63.771196937281829</v>
      </c>
      <c r="N57">
        <v>51.883002981932997</v>
      </c>
      <c r="O57">
        <v>73.285635524000995</v>
      </c>
      <c r="P57">
        <v>26.312154696132595</v>
      </c>
      <c r="Q57">
        <v>4.7912737642585546</v>
      </c>
      <c r="R57">
        <v>18.611045614463716</v>
      </c>
      <c r="S57">
        <v>11.589686773940347</v>
      </c>
      <c r="T57">
        <v>0</v>
      </c>
      <c r="U57">
        <v>58.397456146916682</v>
      </c>
      <c r="V57">
        <v>6.2550872093023262</v>
      </c>
      <c r="W57">
        <v>15.281030738314971</v>
      </c>
      <c r="X57">
        <v>64.788148657215757</v>
      </c>
      <c r="Y57">
        <v>0</v>
      </c>
      <c r="Z57">
        <v>0</v>
      </c>
      <c r="AA57">
        <v>0</v>
      </c>
      <c r="AB57">
        <v>5.7842815680000008</v>
      </c>
      <c r="AC57">
        <v>4.2505073280000003</v>
      </c>
      <c r="AD57">
        <v>8.0065281600000002</v>
      </c>
      <c r="AE57">
        <v>21.712535395200003</v>
      </c>
      <c r="AF57">
        <v>6.1515000000000013</v>
      </c>
      <c r="AG57">
        <v>8.5138824</v>
      </c>
      <c r="AH57">
        <v>30.819849840000007</v>
      </c>
      <c r="AI57">
        <v>0</v>
      </c>
      <c r="AJ57">
        <v>0</v>
      </c>
      <c r="AK57">
        <v>22.295999999999996</v>
      </c>
      <c r="AL57">
        <v>45.078799999999994</v>
      </c>
      <c r="AM57">
        <v>4.6251503015873014</v>
      </c>
      <c r="AN57">
        <v>0</v>
      </c>
      <c r="AO57">
        <v>3.4218072000000004</v>
      </c>
      <c r="AP57">
        <v>1.57532256</v>
      </c>
      <c r="AQ57">
        <v>10.9175</v>
      </c>
      <c r="AR57">
        <v>22.0618944</v>
      </c>
      <c r="AS57">
        <v>14.009330613600003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31.064746902107387</v>
      </c>
      <c r="BB57">
        <f t="shared" si="0"/>
        <v>864.17293836055489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308.00502641456768</v>
      </c>
      <c r="L58">
        <v>11.042948453608247</v>
      </c>
      <c r="M58">
        <v>63.771196937281829</v>
      </c>
      <c r="N58">
        <v>51.883002981932997</v>
      </c>
      <c r="O58">
        <v>73.285635524000995</v>
      </c>
      <c r="P58">
        <v>26.312154696132595</v>
      </c>
      <c r="Q58">
        <v>4.7912737642585546</v>
      </c>
      <c r="R58">
        <v>18.611045614463716</v>
      </c>
      <c r="S58">
        <v>11.589686773940347</v>
      </c>
      <c r="T58">
        <v>0</v>
      </c>
      <c r="U58">
        <v>55.060238022155872</v>
      </c>
      <c r="V58">
        <v>6.2550872093023262</v>
      </c>
      <c r="W58">
        <v>15.281030738314971</v>
      </c>
      <c r="X58">
        <v>64.788148657215757</v>
      </c>
      <c r="Y58">
        <v>0</v>
      </c>
      <c r="Z58">
        <v>0</v>
      </c>
      <c r="AA58">
        <v>0</v>
      </c>
      <c r="AB58">
        <v>5.7842815680000008</v>
      </c>
      <c r="AC58">
        <v>4.2505073280000003</v>
      </c>
      <c r="AD58">
        <v>8.0065281600000002</v>
      </c>
      <c r="AE58">
        <v>21.712535395200003</v>
      </c>
      <c r="AF58">
        <v>6.1515000000000013</v>
      </c>
      <c r="AG58">
        <v>8.5138824</v>
      </c>
      <c r="AH58">
        <v>30.819849840000007</v>
      </c>
      <c r="AI58">
        <v>0</v>
      </c>
      <c r="AJ58">
        <v>0</v>
      </c>
      <c r="AK58">
        <v>22.295999999999996</v>
      </c>
      <c r="AL58">
        <v>45.078799999999994</v>
      </c>
      <c r="AM58">
        <v>4.6251503015873014</v>
      </c>
      <c r="AN58">
        <v>0</v>
      </c>
      <c r="AO58">
        <v>3.4218072000000004</v>
      </c>
      <c r="AP58">
        <v>1.57532256</v>
      </c>
      <c r="AQ58">
        <v>10.9175</v>
      </c>
      <c r="AR58">
        <v>22.0618944</v>
      </c>
      <c r="AS58">
        <v>14.009330613600003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31.920576611098042</v>
      </c>
      <c r="BB58">
        <f t="shared" si="0"/>
        <v>887.98078894246532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328.00663443711335</v>
      </c>
      <c r="L59">
        <v>11.042948453608247</v>
      </c>
      <c r="M59">
        <v>63.771196937281829</v>
      </c>
      <c r="N59">
        <v>51.883002981932997</v>
      </c>
      <c r="O59">
        <v>73.285635524000995</v>
      </c>
      <c r="P59">
        <v>26.312154696132595</v>
      </c>
      <c r="Q59">
        <v>4.7912737642585546</v>
      </c>
      <c r="R59">
        <v>18.611045614463716</v>
      </c>
      <c r="S59">
        <v>11.589686773940347</v>
      </c>
      <c r="T59">
        <v>0</v>
      </c>
      <c r="U59">
        <v>51.756823773855146</v>
      </c>
      <c r="V59">
        <v>6.2550872093023262</v>
      </c>
      <c r="W59">
        <v>15.281030738314971</v>
      </c>
      <c r="X59">
        <v>64.788148657215757</v>
      </c>
      <c r="Y59">
        <v>0</v>
      </c>
      <c r="Z59">
        <v>0</v>
      </c>
      <c r="AA59">
        <v>0</v>
      </c>
      <c r="AB59">
        <v>5.7842815680000008</v>
      </c>
      <c r="AC59">
        <v>4.2505073280000003</v>
      </c>
      <c r="AD59">
        <v>8.0065281600000002</v>
      </c>
      <c r="AE59">
        <v>21.712535395200003</v>
      </c>
      <c r="AF59">
        <v>6.1515000000000013</v>
      </c>
      <c r="AG59">
        <v>8.5138824</v>
      </c>
      <c r="AH59">
        <v>41.093133119999997</v>
      </c>
      <c r="AI59">
        <v>0</v>
      </c>
      <c r="AJ59">
        <v>0</v>
      </c>
      <c r="AK59">
        <v>22.295999999999996</v>
      </c>
      <c r="AL59">
        <v>35.542899999999996</v>
      </c>
      <c r="AM59">
        <v>4.6251503015873014</v>
      </c>
      <c r="AN59">
        <v>0</v>
      </c>
      <c r="AO59">
        <v>3.4218072000000004</v>
      </c>
      <c r="AP59">
        <v>1.57532256</v>
      </c>
      <c r="AQ59">
        <v>10.9175</v>
      </c>
      <c r="AR59">
        <v>22.0618944</v>
      </c>
      <c r="AS59">
        <v>14.009330613600003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32.525590513955414</v>
      </c>
      <c r="BB59">
        <f t="shared" si="0"/>
        <v>904.81135209385275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360.00692816491892</v>
      </c>
      <c r="L60">
        <v>11.042948453608247</v>
      </c>
      <c r="M60">
        <v>63.771196937281829</v>
      </c>
      <c r="N60">
        <v>51.883002981932997</v>
      </c>
      <c r="O60">
        <v>73.285635524000995</v>
      </c>
      <c r="P60">
        <v>26.312154696132595</v>
      </c>
      <c r="Q60">
        <v>4.7912737642585546</v>
      </c>
      <c r="R60">
        <v>18.611045614463716</v>
      </c>
      <c r="S60">
        <v>11.589686773940347</v>
      </c>
      <c r="T60">
        <v>0</v>
      </c>
      <c r="U60">
        <v>51.756823773855146</v>
      </c>
      <c r="V60">
        <v>6.2550872093023262</v>
      </c>
      <c r="W60">
        <v>15.281030738314971</v>
      </c>
      <c r="X60">
        <v>64.788148657215757</v>
      </c>
      <c r="Y60">
        <v>0</v>
      </c>
      <c r="Z60">
        <v>0</v>
      </c>
      <c r="AA60">
        <v>0</v>
      </c>
      <c r="AB60">
        <v>5.7842815680000008</v>
      </c>
      <c r="AC60">
        <v>4.2505073280000003</v>
      </c>
      <c r="AD60">
        <v>8.0065281600000002</v>
      </c>
      <c r="AE60">
        <v>21.712535395200003</v>
      </c>
      <c r="AF60">
        <v>6.1515000000000013</v>
      </c>
      <c r="AG60">
        <v>8.5138824</v>
      </c>
      <c r="AH60">
        <v>41.093133119999997</v>
      </c>
      <c r="AI60">
        <v>0</v>
      </c>
      <c r="AJ60">
        <v>0</v>
      </c>
      <c r="AK60">
        <v>22.295999999999996</v>
      </c>
      <c r="AL60">
        <v>35.542899999999996</v>
      </c>
      <c r="AM60">
        <v>2.3184297714285718</v>
      </c>
      <c r="AN60">
        <v>0</v>
      </c>
      <c r="AO60">
        <v>3.4218072000000004</v>
      </c>
      <c r="AP60">
        <v>1.57532256</v>
      </c>
      <c r="AQ60">
        <v>10.9175</v>
      </c>
      <c r="AR60">
        <v>22.0618944</v>
      </c>
      <c r="AS60">
        <v>14.009330613600003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33.555957547901649</v>
      </c>
      <c r="BB60">
        <f t="shared" si="0"/>
        <v>933.47455825755321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383.00640932000226</v>
      </c>
      <c r="L61">
        <v>11.042948453608247</v>
      </c>
      <c r="M61">
        <v>63.771196937281829</v>
      </c>
      <c r="N61">
        <v>51.883002981932997</v>
      </c>
      <c r="O61">
        <v>73.285635524000995</v>
      </c>
      <c r="P61">
        <v>26.312154696132595</v>
      </c>
      <c r="Q61">
        <v>4.7912737642585546</v>
      </c>
      <c r="R61">
        <v>18.611045614463716</v>
      </c>
      <c r="S61">
        <v>11.589686773940347</v>
      </c>
      <c r="T61">
        <v>0</v>
      </c>
      <c r="U61">
        <v>51.756823773855146</v>
      </c>
      <c r="V61">
        <v>6.2550872093023262</v>
      </c>
      <c r="W61">
        <v>15.281030738314971</v>
      </c>
      <c r="X61">
        <v>64.788148657215757</v>
      </c>
      <c r="Y61">
        <v>0</v>
      </c>
      <c r="Z61">
        <v>2.8784289600000004</v>
      </c>
      <c r="AA61">
        <v>0</v>
      </c>
      <c r="AB61">
        <v>5.7842815680000008</v>
      </c>
      <c r="AC61">
        <v>4.2505073280000003</v>
      </c>
      <c r="AD61">
        <v>8.0065281600000002</v>
      </c>
      <c r="AE61">
        <v>21.712535395200003</v>
      </c>
      <c r="AF61">
        <v>6.1515000000000013</v>
      </c>
      <c r="AG61">
        <v>8.5138824</v>
      </c>
      <c r="AH61">
        <v>41.093133119999997</v>
      </c>
      <c r="AI61">
        <v>0</v>
      </c>
      <c r="AJ61">
        <v>0</v>
      </c>
      <c r="AK61">
        <v>22.295999999999996</v>
      </c>
      <c r="AL61">
        <v>35.542899999999996</v>
      </c>
      <c r="AM61">
        <v>2.3184297714285718</v>
      </c>
      <c r="AN61">
        <v>0</v>
      </c>
      <c r="AO61">
        <v>3.4218072000000004</v>
      </c>
      <c r="AP61">
        <v>4.5009215999999999</v>
      </c>
      <c r="AQ61">
        <v>10.9175</v>
      </c>
      <c r="AR61">
        <v>22.0618944</v>
      </c>
      <c r="AS61">
        <v>14.009330613600003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34.555439536933712</v>
      </c>
      <c r="BB61">
        <f t="shared" si="0"/>
        <v>961.27858542360445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444.00572832638153</v>
      </c>
      <c r="L62">
        <v>11.042948453608247</v>
      </c>
      <c r="M62">
        <v>63.771196937281829</v>
      </c>
      <c r="N62">
        <v>51.883002981932997</v>
      </c>
      <c r="O62">
        <v>73.285635524000995</v>
      </c>
      <c r="P62">
        <v>26.312154696132595</v>
      </c>
      <c r="Q62">
        <v>4.7912737642585546</v>
      </c>
      <c r="R62">
        <v>18.611045614463716</v>
      </c>
      <c r="S62">
        <v>11.589686773940347</v>
      </c>
      <c r="T62">
        <v>0</v>
      </c>
      <c r="U62">
        <v>51.756823773855146</v>
      </c>
      <c r="V62">
        <v>6.2550872093023262</v>
      </c>
      <c r="W62">
        <v>15.281030738314971</v>
      </c>
      <c r="X62">
        <v>64.788148657215757</v>
      </c>
      <c r="Y62">
        <v>0</v>
      </c>
      <c r="Z62">
        <v>2.8784289600000004</v>
      </c>
      <c r="AA62">
        <v>0</v>
      </c>
      <c r="AB62">
        <v>5.7842815680000008</v>
      </c>
      <c r="AC62">
        <v>4.2505073280000003</v>
      </c>
      <c r="AD62">
        <v>8.0065281600000002</v>
      </c>
      <c r="AE62">
        <v>21.712535395200003</v>
      </c>
      <c r="AF62">
        <v>6.1515000000000013</v>
      </c>
      <c r="AG62">
        <v>8.5138824</v>
      </c>
      <c r="AH62">
        <v>49.910688</v>
      </c>
      <c r="AI62">
        <v>0</v>
      </c>
      <c r="AJ62">
        <v>0</v>
      </c>
      <c r="AK62">
        <v>22.295999999999996</v>
      </c>
      <c r="AL62">
        <v>35.542899999999996</v>
      </c>
      <c r="AM62">
        <v>2.3184297714285718</v>
      </c>
      <c r="AN62">
        <v>0</v>
      </c>
      <c r="AO62">
        <v>3.4218072000000004</v>
      </c>
      <c r="AP62">
        <v>4.5009215999999999</v>
      </c>
      <c r="AQ62">
        <v>13.625039999999998</v>
      </c>
      <c r="AR62">
        <v>22.0618944</v>
      </c>
      <c r="AS62">
        <v>14.009330613600003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37.072036529032339</v>
      </c>
      <c r="BB62">
        <f t="shared" si="0"/>
        <v>1031.2864023178852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495.00591801609409</v>
      </c>
      <c r="L63">
        <v>11.042948453608247</v>
      </c>
      <c r="M63">
        <v>63.771196937281829</v>
      </c>
      <c r="N63">
        <v>51.883002981932997</v>
      </c>
      <c r="O63">
        <v>73.285635524000995</v>
      </c>
      <c r="P63">
        <v>26.312154696132595</v>
      </c>
      <c r="Q63">
        <v>4.7912737642585546</v>
      </c>
      <c r="R63">
        <v>18.611045614463716</v>
      </c>
      <c r="S63">
        <v>11.589686773940347</v>
      </c>
      <c r="T63">
        <v>0</v>
      </c>
      <c r="U63">
        <v>51.756823773855146</v>
      </c>
      <c r="V63">
        <v>6.2550872093023262</v>
      </c>
      <c r="W63">
        <v>15.281030738314971</v>
      </c>
      <c r="X63">
        <v>64.788148657215757</v>
      </c>
      <c r="Y63">
        <v>0</v>
      </c>
      <c r="Z63">
        <v>2.8784289600000004</v>
      </c>
      <c r="AA63">
        <v>0</v>
      </c>
      <c r="AB63">
        <v>5.7842815680000008</v>
      </c>
      <c r="AC63">
        <v>4.2505073280000003</v>
      </c>
      <c r="AD63">
        <v>8.0065281600000002</v>
      </c>
      <c r="AE63">
        <v>21.712535395200003</v>
      </c>
      <c r="AF63">
        <v>6.1515000000000013</v>
      </c>
      <c r="AG63">
        <v>8.5138824</v>
      </c>
      <c r="AH63">
        <v>51.366416399999991</v>
      </c>
      <c r="AI63">
        <v>0</v>
      </c>
      <c r="AJ63">
        <v>0</v>
      </c>
      <c r="AK63">
        <v>22.295999999999996</v>
      </c>
      <c r="AL63">
        <v>35.542899999999996</v>
      </c>
      <c r="AM63">
        <v>2.3184297714285718</v>
      </c>
      <c r="AN63">
        <v>0</v>
      </c>
      <c r="AO63">
        <v>3.4218072000000004</v>
      </c>
      <c r="AP63">
        <v>1.57532256</v>
      </c>
      <c r="AQ63">
        <v>16.376250000000002</v>
      </c>
      <c r="AR63">
        <v>22.0618944</v>
      </c>
      <c r="AS63">
        <v>14.009330613600003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38.886205851081108</v>
      </c>
      <c r="BB63">
        <f t="shared" si="0"/>
        <v>1081.7537620455489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472.00632949038459</v>
      </c>
      <c r="L64">
        <v>11.042948453608247</v>
      </c>
      <c r="M64">
        <v>63.771196937281829</v>
      </c>
      <c r="N64">
        <v>51.883002981932997</v>
      </c>
      <c r="O64">
        <v>73.285635524000995</v>
      </c>
      <c r="P64">
        <v>26.312154696132595</v>
      </c>
      <c r="Q64">
        <v>4.7912737642585546</v>
      </c>
      <c r="R64">
        <v>18.611045614463716</v>
      </c>
      <c r="S64">
        <v>11.589686773940347</v>
      </c>
      <c r="T64">
        <v>0</v>
      </c>
      <c r="U64">
        <v>51.756823773855146</v>
      </c>
      <c r="V64">
        <v>6.2550872093023262</v>
      </c>
      <c r="W64">
        <v>15.281030738314971</v>
      </c>
      <c r="X64">
        <v>64.788148657215757</v>
      </c>
      <c r="Y64">
        <v>0</v>
      </c>
      <c r="Z64">
        <v>2.8784289600000004</v>
      </c>
      <c r="AA64">
        <v>0</v>
      </c>
      <c r="AB64">
        <v>5.7842815680000008</v>
      </c>
      <c r="AC64">
        <v>4.2505073280000003</v>
      </c>
      <c r="AD64">
        <v>8.0065281600000002</v>
      </c>
      <c r="AE64">
        <v>21.712535395200003</v>
      </c>
      <c r="AF64">
        <v>6.1515000000000013</v>
      </c>
      <c r="AG64">
        <v>8.5138824</v>
      </c>
      <c r="AH64">
        <v>51.366416399999991</v>
      </c>
      <c r="AI64">
        <v>0</v>
      </c>
      <c r="AJ64">
        <v>0</v>
      </c>
      <c r="AK64">
        <v>22.295999999999996</v>
      </c>
      <c r="AL64">
        <v>35.542899999999996</v>
      </c>
      <c r="AM64">
        <v>2.3184297714285718</v>
      </c>
      <c r="AN64">
        <v>0</v>
      </c>
      <c r="AO64">
        <v>3.4218072000000004</v>
      </c>
      <c r="AP64">
        <v>1.57532256</v>
      </c>
      <c r="AQ64">
        <v>16.376250000000002</v>
      </c>
      <c r="AR64">
        <v>22.0618944</v>
      </c>
      <c r="AS64">
        <v>14.009330613600003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38.088120128033886</v>
      </c>
      <c r="BB64">
        <f t="shared" si="0"/>
        <v>1059.5522592428867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439.00020048128874</v>
      </c>
      <c r="L65">
        <v>11.042948453608247</v>
      </c>
      <c r="M65">
        <v>63.771196937281829</v>
      </c>
      <c r="N65">
        <v>51.883002981932997</v>
      </c>
      <c r="O65">
        <v>73.285635524000995</v>
      </c>
      <c r="P65">
        <v>26.312154696132595</v>
      </c>
      <c r="Q65">
        <v>4.7912737642585546</v>
      </c>
      <c r="R65">
        <v>18.611045614463716</v>
      </c>
      <c r="S65">
        <v>11.589686773940347</v>
      </c>
      <c r="T65">
        <v>0</v>
      </c>
      <c r="U65">
        <v>51.756823773855146</v>
      </c>
      <c r="V65">
        <v>6.2550872093023262</v>
      </c>
      <c r="W65">
        <v>15.281030738314971</v>
      </c>
      <c r="X65">
        <v>64.788148657215757</v>
      </c>
      <c r="Y65">
        <v>0</v>
      </c>
      <c r="Z65">
        <v>2.8784289600000004</v>
      </c>
      <c r="AA65">
        <v>0</v>
      </c>
      <c r="AB65">
        <v>5.7842815680000008</v>
      </c>
      <c r="AC65">
        <v>4.2505073280000003</v>
      </c>
      <c r="AD65">
        <v>8.0065281600000002</v>
      </c>
      <c r="AE65">
        <v>21.712535395200003</v>
      </c>
      <c r="AF65">
        <v>6.1515000000000013</v>
      </c>
      <c r="AG65">
        <v>8.5138824</v>
      </c>
      <c r="AH65">
        <v>51.366416399999991</v>
      </c>
      <c r="AI65">
        <v>0</v>
      </c>
      <c r="AJ65">
        <v>0</v>
      </c>
      <c r="AK65">
        <v>22.295999999999996</v>
      </c>
      <c r="AL65">
        <v>35.542899999999996</v>
      </c>
      <c r="AM65">
        <v>2.3184297714285718</v>
      </c>
      <c r="AN65">
        <v>0</v>
      </c>
      <c r="AO65">
        <v>3.4218072000000004</v>
      </c>
      <c r="AP65">
        <v>1.57532256</v>
      </c>
      <c r="AQ65">
        <v>16.376250000000002</v>
      </c>
      <c r="AR65">
        <v>22.0618944</v>
      </c>
      <c r="AS65">
        <v>14.009330613600003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36.942807449529703</v>
      </c>
      <c r="BB65">
        <f t="shared" si="0"/>
        <v>1027.6914429122951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446.00556502254125</v>
      </c>
      <c r="L66">
        <v>11.042948453608247</v>
      </c>
      <c r="M66">
        <v>63.771196937281829</v>
      </c>
      <c r="N66">
        <v>51.883002981932997</v>
      </c>
      <c r="O66">
        <v>73.285635524000995</v>
      </c>
      <c r="P66">
        <v>26.312154696132595</v>
      </c>
      <c r="Q66">
        <v>4.7912737642585546</v>
      </c>
      <c r="R66">
        <v>18.611045614463716</v>
      </c>
      <c r="S66">
        <v>11.589686773940347</v>
      </c>
      <c r="T66">
        <v>0</v>
      </c>
      <c r="U66">
        <v>51.756823773855146</v>
      </c>
      <c r="V66">
        <v>6.2550872093023262</v>
      </c>
      <c r="W66">
        <v>15.281030738314971</v>
      </c>
      <c r="X66">
        <v>64.788148657215757</v>
      </c>
      <c r="Y66">
        <v>0</v>
      </c>
      <c r="Z66">
        <v>2.8784289600000004</v>
      </c>
      <c r="AA66">
        <v>0</v>
      </c>
      <c r="AB66">
        <v>5.7842815680000008</v>
      </c>
      <c r="AC66">
        <v>4.2505073280000003</v>
      </c>
      <c r="AD66">
        <v>8.0065281600000002</v>
      </c>
      <c r="AE66">
        <v>21.712535395200003</v>
      </c>
      <c r="AF66">
        <v>6.1515000000000013</v>
      </c>
      <c r="AG66">
        <v>8.5138824</v>
      </c>
      <c r="AH66">
        <v>51.366416399999991</v>
      </c>
      <c r="AI66">
        <v>0</v>
      </c>
      <c r="AJ66">
        <v>0</v>
      </c>
      <c r="AK66">
        <v>22.295999999999996</v>
      </c>
      <c r="AL66">
        <v>35.542899999999996</v>
      </c>
      <c r="AM66">
        <v>2.3184297714285718</v>
      </c>
      <c r="AN66">
        <v>0</v>
      </c>
      <c r="AO66">
        <v>3.4218072000000004</v>
      </c>
      <c r="AP66">
        <v>1.57532256</v>
      </c>
      <c r="AQ66">
        <v>16.376250000000002</v>
      </c>
      <c r="AR66">
        <v>22.0618944</v>
      </c>
      <c r="AS66">
        <v>14.009330613600003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37.185893599529372</v>
      </c>
      <c r="BB66">
        <f t="shared" si="0"/>
        <v>1034.4537213035478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455.00627847890854</v>
      </c>
      <c r="L67">
        <v>11.042948453608247</v>
      </c>
      <c r="M67">
        <v>63.771196937281829</v>
      </c>
      <c r="N67">
        <v>51.883002981932997</v>
      </c>
      <c r="O67">
        <v>73.285635524000995</v>
      </c>
      <c r="P67">
        <v>26.312154696132595</v>
      </c>
      <c r="Q67">
        <v>4.7912737642585546</v>
      </c>
      <c r="R67">
        <v>18.611045614463716</v>
      </c>
      <c r="S67">
        <v>11.589686773940347</v>
      </c>
      <c r="T67">
        <v>0</v>
      </c>
      <c r="U67">
        <v>51.756823773855146</v>
      </c>
      <c r="V67">
        <v>6.2550872093023262</v>
      </c>
      <c r="W67">
        <v>15.281030738314971</v>
      </c>
      <c r="X67">
        <v>64.788148657215757</v>
      </c>
      <c r="Y67">
        <v>0</v>
      </c>
      <c r="Z67">
        <v>2.8784289600000004</v>
      </c>
      <c r="AA67">
        <v>5.7249720000000011</v>
      </c>
      <c r="AB67">
        <v>5.7842815680000008</v>
      </c>
      <c r="AC67">
        <v>4.2505073280000003</v>
      </c>
      <c r="AD67">
        <v>8.0065281600000002</v>
      </c>
      <c r="AE67">
        <v>21.712535395200003</v>
      </c>
      <c r="AF67">
        <v>6.1515000000000013</v>
      </c>
      <c r="AG67">
        <v>8.5138824</v>
      </c>
      <c r="AH67">
        <v>51.366416399999991</v>
      </c>
      <c r="AI67">
        <v>0</v>
      </c>
      <c r="AJ67">
        <v>0</v>
      </c>
      <c r="AK67">
        <v>22.295999999999996</v>
      </c>
      <c r="AL67">
        <v>35.542899999999996</v>
      </c>
      <c r="AM67">
        <v>2.3184297714285718</v>
      </c>
      <c r="AN67">
        <v>0</v>
      </c>
      <c r="AO67">
        <v>3.6671443200000002</v>
      </c>
      <c r="AP67">
        <v>1.6315840800000003</v>
      </c>
      <c r="AQ67">
        <v>16.376250000000002</v>
      </c>
      <c r="AR67">
        <v>22.0618944</v>
      </c>
      <c r="AS67">
        <v>14.009330613600003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37.707339923388268</v>
      </c>
      <c r="BB67">
        <f t="shared" si="0"/>
        <v>1048.9595590760564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412.0054111962973</v>
      </c>
      <c r="L68">
        <v>11.042948453608247</v>
      </c>
      <c r="M68">
        <v>63.771196937281829</v>
      </c>
      <c r="N68">
        <v>51.883002981932997</v>
      </c>
      <c r="O68">
        <v>73.285635524000995</v>
      </c>
      <c r="P68">
        <v>26.312154696132595</v>
      </c>
      <c r="Q68">
        <v>4.7912737642585546</v>
      </c>
      <c r="R68">
        <v>18.611045614463716</v>
      </c>
      <c r="S68">
        <v>11.589686773940347</v>
      </c>
      <c r="T68">
        <v>0</v>
      </c>
      <c r="U68">
        <v>51.756823773855146</v>
      </c>
      <c r="V68">
        <v>6.2550872093023262</v>
      </c>
      <c r="W68">
        <v>15.281030738314971</v>
      </c>
      <c r="X68">
        <v>64.788148657215757</v>
      </c>
      <c r="Y68">
        <v>0</v>
      </c>
      <c r="Z68">
        <v>2.8784289600000004</v>
      </c>
      <c r="AA68">
        <v>5.7943656000000008</v>
      </c>
      <c r="AB68">
        <v>5.7842815680000008</v>
      </c>
      <c r="AC68">
        <v>4.2505073280000003</v>
      </c>
      <c r="AD68">
        <v>8.0065281600000002</v>
      </c>
      <c r="AE68">
        <v>21.712535395200003</v>
      </c>
      <c r="AF68">
        <v>6.1515000000000013</v>
      </c>
      <c r="AG68">
        <v>8.5138824</v>
      </c>
      <c r="AH68">
        <v>51.366416399999991</v>
      </c>
      <c r="AI68">
        <v>0</v>
      </c>
      <c r="AJ68">
        <v>0</v>
      </c>
      <c r="AK68">
        <v>22.295999999999996</v>
      </c>
      <c r="AL68">
        <v>35.542899999999996</v>
      </c>
      <c r="AM68">
        <v>2.3184297714285718</v>
      </c>
      <c r="AN68">
        <v>0</v>
      </c>
      <c r="AO68">
        <v>3.6671443200000002</v>
      </c>
      <c r="AP68">
        <v>1.6315840800000003</v>
      </c>
      <c r="AQ68">
        <v>16.376250000000002</v>
      </c>
      <c r="AR68">
        <v>22.0618944</v>
      </c>
      <c r="AS68">
        <v>14.009330613600003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36.217617959639732</v>
      </c>
      <c r="BB68">
        <f t="shared" ref="BB68:BB99" si="1">SUM(B68:AZ68)-BA68</f>
        <v>1007.5178073571935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365.00477250869</v>
      </c>
      <c r="L69">
        <v>11.042948453608247</v>
      </c>
      <c r="M69">
        <v>63.771196937281829</v>
      </c>
      <c r="N69">
        <v>51.883002981932997</v>
      </c>
      <c r="O69">
        <v>73.285635524000995</v>
      </c>
      <c r="P69">
        <v>26.312154696132595</v>
      </c>
      <c r="Q69">
        <v>4.7912737642585546</v>
      </c>
      <c r="R69">
        <v>18.611045614463716</v>
      </c>
      <c r="S69">
        <v>11.589686773940347</v>
      </c>
      <c r="T69">
        <v>0</v>
      </c>
      <c r="U69">
        <v>51.756823773855146</v>
      </c>
      <c r="V69">
        <v>6.2550872093023262</v>
      </c>
      <c r="W69">
        <v>15.281030738314971</v>
      </c>
      <c r="X69">
        <v>64.788148657215757</v>
      </c>
      <c r="Y69">
        <v>0</v>
      </c>
      <c r="Z69">
        <v>2.8784289600000004</v>
      </c>
      <c r="AA69">
        <v>5.7943656000000008</v>
      </c>
      <c r="AB69">
        <v>5.7842815680000008</v>
      </c>
      <c r="AC69">
        <v>4.2505073280000003</v>
      </c>
      <c r="AD69">
        <v>8.0065281600000002</v>
      </c>
      <c r="AE69">
        <v>21.712535395200003</v>
      </c>
      <c r="AF69">
        <v>6.1515000000000013</v>
      </c>
      <c r="AG69">
        <v>8.5138824</v>
      </c>
      <c r="AH69">
        <v>52.115076719999998</v>
      </c>
      <c r="AI69">
        <v>0</v>
      </c>
      <c r="AJ69">
        <v>0</v>
      </c>
      <c r="AK69">
        <v>22.295999999999996</v>
      </c>
      <c r="AL69">
        <v>35.542899999999996</v>
      </c>
      <c r="AM69">
        <v>2.3184297714285718</v>
      </c>
      <c r="AN69">
        <v>0</v>
      </c>
      <c r="AO69">
        <v>3.6671443200000002</v>
      </c>
      <c r="AP69">
        <v>1.9128916800000004</v>
      </c>
      <c r="AQ69">
        <v>16.376250000000002</v>
      </c>
      <c r="AR69">
        <v>22.0618944</v>
      </c>
      <c r="AS69">
        <v>14.009330613600003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34.622435693810552</v>
      </c>
      <c r="BB69">
        <f t="shared" si="1"/>
        <v>963.14231885541562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375.00008631358645</v>
      </c>
      <c r="L70">
        <v>11.042948453608247</v>
      </c>
      <c r="M70">
        <v>63.771196937281829</v>
      </c>
      <c r="N70">
        <v>51.883002981932997</v>
      </c>
      <c r="O70">
        <v>73.285635524000995</v>
      </c>
      <c r="P70">
        <v>26.312154696132595</v>
      </c>
      <c r="Q70">
        <v>4.7912737642585546</v>
      </c>
      <c r="R70">
        <v>18.611045614463716</v>
      </c>
      <c r="S70">
        <v>11.589686773940347</v>
      </c>
      <c r="T70">
        <v>0</v>
      </c>
      <c r="U70">
        <v>51.756823773855146</v>
      </c>
      <c r="V70">
        <v>6.2550872093023262</v>
      </c>
      <c r="W70">
        <v>15.281030738314971</v>
      </c>
      <c r="X70">
        <v>64.788148657215757</v>
      </c>
      <c r="Y70">
        <v>0</v>
      </c>
      <c r="Z70">
        <v>2.8784289600000004</v>
      </c>
      <c r="AA70">
        <v>5.7943656000000008</v>
      </c>
      <c r="AB70">
        <v>5.7842815680000008</v>
      </c>
      <c r="AC70">
        <v>4.2505073280000003</v>
      </c>
      <c r="AD70">
        <v>8.0065281600000002</v>
      </c>
      <c r="AE70">
        <v>21.712535395200003</v>
      </c>
      <c r="AF70">
        <v>6.1515000000000013</v>
      </c>
      <c r="AG70">
        <v>8.5138824</v>
      </c>
      <c r="AH70">
        <v>52.115076719999998</v>
      </c>
      <c r="AI70">
        <v>0</v>
      </c>
      <c r="AJ70">
        <v>0</v>
      </c>
      <c r="AK70">
        <v>22.295999999999996</v>
      </c>
      <c r="AL70">
        <v>35.542899999999996</v>
      </c>
      <c r="AM70">
        <v>2.3184297714285718</v>
      </c>
      <c r="AN70">
        <v>0</v>
      </c>
      <c r="AO70">
        <v>3.6671443200000002</v>
      </c>
      <c r="AP70">
        <v>1.9128916800000004</v>
      </c>
      <c r="AQ70">
        <v>16.376250000000002</v>
      </c>
      <c r="AR70">
        <v>22.0618944</v>
      </c>
      <c r="AS70">
        <v>14.009330613600003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34.969273083604456</v>
      </c>
      <c r="BB70">
        <f t="shared" si="1"/>
        <v>972.79079527051829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414.00524008908286</v>
      </c>
      <c r="L71">
        <v>11.042948453608247</v>
      </c>
      <c r="M71">
        <v>63.771196937281829</v>
      </c>
      <c r="N71">
        <v>51.883002981932997</v>
      </c>
      <c r="O71">
        <v>73.285635524000995</v>
      </c>
      <c r="P71">
        <v>26.312154696132595</v>
      </c>
      <c r="Q71">
        <v>4.7912737642585546</v>
      </c>
      <c r="R71">
        <v>18.611045614463716</v>
      </c>
      <c r="S71">
        <v>11.589686773940347</v>
      </c>
      <c r="T71">
        <v>0</v>
      </c>
      <c r="U71">
        <v>51.756823773855146</v>
      </c>
      <c r="V71">
        <v>6.2550872093023262</v>
      </c>
      <c r="W71">
        <v>15.281030738314971</v>
      </c>
      <c r="X71">
        <v>64.788148657215757</v>
      </c>
      <c r="Y71">
        <v>0</v>
      </c>
      <c r="Z71">
        <v>2.8784289600000004</v>
      </c>
      <c r="AA71">
        <v>5.7943656000000008</v>
      </c>
      <c r="AB71">
        <v>5.7842815680000008</v>
      </c>
      <c r="AC71">
        <v>4.2505073280000003</v>
      </c>
      <c r="AD71">
        <v>8.0065281600000002</v>
      </c>
      <c r="AE71">
        <v>21.712535395200003</v>
      </c>
      <c r="AF71">
        <v>6.1515000000000013</v>
      </c>
      <c r="AG71">
        <v>8.5138824</v>
      </c>
      <c r="AH71">
        <v>61.639699680000014</v>
      </c>
      <c r="AI71">
        <v>0</v>
      </c>
      <c r="AJ71">
        <v>0</v>
      </c>
      <c r="AK71">
        <v>22.295999999999996</v>
      </c>
      <c r="AL71">
        <v>35.542899999999996</v>
      </c>
      <c r="AM71">
        <v>2.3184297714285718</v>
      </c>
      <c r="AN71">
        <v>0</v>
      </c>
      <c r="AO71">
        <v>3.3572448000000006</v>
      </c>
      <c r="AP71">
        <v>1.9128916800000004</v>
      </c>
      <c r="AQ71">
        <v>16.376250000000002</v>
      </c>
      <c r="AR71">
        <v>22.0618944</v>
      </c>
      <c r="AS71">
        <v>14.009330613600003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36.642502698350889</v>
      </c>
      <c r="BB71">
        <f t="shared" si="1"/>
        <v>1019.3374428712682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395.00532739461858</v>
      </c>
      <c r="L72">
        <v>11.042948453608247</v>
      </c>
      <c r="M72">
        <v>63.771196937281829</v>
      </c>
      <c r="N72">
        <v>51.883002981932997</v>
      </c>
      <c r="O72">
        <v>73.285635524000995</v>
      </c>
      <c r="P72">
        <v>26.312154696132595</v>
      </c>
      <c r="Q72">
        <v>4.7912737642585546</v>
      </c>
      <c r="R72">
        <v>18.611045614463716</v>
      </c>
      <c r="S72">
        <v>11.589686773940347</v>
      </c>
      <c r="T72">
        <v>0</v>
      </c>
      <c r="U72">
        <v>51.756823773855146</v>
      </c>
      <c r="V72">
        <v>6.2550872093023262</v>
      </c>
      <c r="W72">
        <v>15.281030738314971</v>
      </c>
      <c r="X72">
        <v>64.788148657215757</v>
      </c>
      <c r="Y72">
        <v>0</v>
      </c>
      <c r="Z72">
        <v>2.8784289600000004</v>
      </c>
      <c r="AA72">
        <v>12.340957824000002</v>
      </c>
      <c r="AB72">
        <v>5.7842815680000008</v>
      </c>
      <c r="AC72">
        <v>4.2505073280000003</v>
      </c>
      <c r="AD72">
        <v>8.0065281600000002</v>
      </c>
      <c r="AE72">
        <v>21.712535395200003</v>
      </c>
      <c r="AF72">
        <v>6.1515000000000013</v>
      </c>
      <c r="AG72">
        <v>8.5138824</v>
      </c>
      <c r="AH72">
        <v>61.639699680000014</v>
      </c>
      <c r="AI72">
        <v>0</v>
      </c>
      <c r="AJ72">
        <v>0</v>
      </c>
      <c r="AK72">
        <v>22.295999999999996</v>
      </c>
      <c r="AL72">
        <v>35.542899999999996</v>
      </c>
      <c r="AM72">
        <v>2.3184297714285718</v>
      </c>
      <c r="AN72">
        <v>0</v>
      </c>
      <c r="AO72">
        <v>3.3572448000000006</v>
      </c>
      <c r="AP72">
        <v>1.9128916800000004</v>
      </c>
      <c r="AQ72">
        <v>16.376250000000002</v>
      </c>
      <c r="AR72">
        <v>22.0618944</v>
      </c>
      <c r="AS72">
        <v>14.009330613600003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36.210372703367121</v>
      </c>
      <c r="BB72">
        <f t="shared" si="1"/>
        <v>1007.3162523957877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312.62518327555028</v>
      </c>
      <c r="L73">
        <v>11.042948453608247</v>
      </c>
      <c r="M73">
        <v>63.771196937281829</v>
      </c>
      <c r="N73">
        <v>51.883002981932997</v>
      </c>
      <c r="O73">
        <v>73.285635524000995</v>
      </c>
      <c r="P73">
        <v>26.312154696132595</v>
      </c>
      <c r="Q73">
        <v>4.7912737642585546</v>
      </c>
      <c r="R73">
        <v>18.611045614463716</v>
      </c>
      <c r="S73">
        <v>11.589686773940347</v>
      </c>
      <c r="T73">
        <v>0</v>
      </c>
      <c r="U73">
        <v>51.756823773855146</v>
      </c>
      <c r="V73">
        <v>6.2550872093023262</v>
      </c>
      <c r="W73">
        <v>15.281030738314971</v>
      </c>
      <c r="X73">
        <v>64.788148657215757</v>
      </c>
      <c r="Y73">
        <v>0</v>
      </c>
      <c r="Z73">
        <v>2.8784289600000004</v>
      </c>
      <c r="AA73">
        <v>12.340957824000002</v>
      </c>
      <c r="AB73">
        <v>5.7842815680000008</v>
      </c>
      <c r="AC73">
        <v>4.2505073280000003</v>
      </c>
      <c r="AD73">
        <v>8.0065281600000002</v>
      </c>
      <c r="AE73">
        <v>21.712535395200003</v>
      </c>
      <c r="AF73">
        <v>6.1515000000000013</v>
      </c>
      <c r="AG73">
        <v>8.5138824</v>
      </c>
      <c r="AH73">
        <v>61.639699680000014</v>
      </c>
      <c r="AI73">
        <v>0</v>
      </c>
      <c r="AJ73">
        <v>0</v>
      </c>
      <c r="AK73">
        <v>22.295999999999996</v>
      </c>
      <c r="AL73">
        <v>35.542899999999996</v>
      </c>
      <c r="AM73">
        <v>2.3184297714285718</v>
      </c>
      <c r="AN73">
        <v>0</v>
      </c>
      <c r="AO73">
        <v>3.3572448000000006</v>
      </c>
      <c r="AP73">
        <v>4.2758755199999996</v>
      </c>
      <c r="AQ73">
        <v>10.9175</v>
      </c>
      <c r="AR73">
        <v>22.0618944</v>
      </c>
      <c r="AS73">
        <v>14.009330613600003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33.244358289712558</v>
      </c>
      <c r="BB73">
        <f t="shared" si="1"/>
        <v>924.80635653037382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336.78479439276953</v>
      </c>
      <c r="L74">
        <v>11.042948453608247</v>
      </c>
      <c r="M74">
        <v>63.771196937281829</v>
      </c>
      <c r="N74">
        <v>51.883002981932997</v>
      </c>
      <c r="O74">
        <v>73.285635524000995</v>
      </c>
      <c r="P74">
        <v>26.312154696132595</v>
      </c>
      <c r="Q74">
        <v>4.7912737642585546</v>
      </c>
      <c r="R74">
        <v>18.611045614463716</v>
      </c>
      <c r="S74">
        <v>11.589686773940347</v>
      </c>
      <c r="T74">
        <v>0</v>
      </c>
      <c r="U74">
        <v>51.756823773855146</v>
      </c>
      <c r="V74">
        <v>6.2550872093023262</v>
      </c>
      <c r="W74">
        <v>15.281030738314971</v>
      </c>
      <c r="X74">
        <v>64.788148657215757</v>
      </c>
      <c r="Y74">
        <v>0</v>
      </c>
      <c r="Z74">
        <v>2.8784289600000004</v>
      </c>
      <c r="AA74">
        <v>18.511436736</v>
      </c>
      <c r="AB74">
        <v>5.7842815680000008</v>
      </c>
      <c r="AC74">
        <v>4.2505073280000003</v>
      </c>
      <c r="AD74">
        <v>8.0065281600000002</v>
      </c>
      <c r="AE74">
        <v>21.712535395200003</v>
      </c>
      <c r="AF74">
        <v>6.1515000000000013</v>
      </c>
      <c r="AG74">
        <v>8.5138824</v>
      </c>
      <c r="AH74">
        <v>61.639699680000014</v>
      </c>
      <c r="AI74">
        <v>1.1182032</v>
      </c>
      <c r="AJ74">
        <v>0</v>
      </c>
      <c r="AK74">
        <v>22.295999999999996</v>
      </c>
      <c r="AL74">
        <v>35.542899999999996</v>
      </c>
      <c r="AM74">
        <v>2.3184297714285718</v>
      </c>
      <c r="AN74">
        <v>0</v>
      </c>
      <c r="AO74">
        <v>3.3572448000000006</v>
      </c>
      <c r="AP74">
        <v>1.6315840800000003</v>
      </c>
      <c r="AQ74">
        <v>10.9175</v>
      </c>
      <c r="AR74">
        <v>22.0618944</v>
      </c>
      <c r="AS74">
        <v>14.009330613600003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34.24385684568032</v>
      </c>
      <c r="BB74">
        <f t="shared" si="1"/>
        <v>952.6108597636254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366.17498249655068</v>
      </c>
      <c r="L75">
        <v>11.042948453608247</v>
      </c>
      <c r="M75">
        <v>63.771196937281829</v>
      </c>
      <c r="N75">
        <v>51.883002981932997</v>
      </c>
      <c r="O75">
        <v>73.285635524000995</v>
      </c>
      <c r="P75">
        <v>26.312154696132595</v>
      </c>
      <c r="Q75">
        <v>4.7912737642585546</v>
      </c>
      <c r="R75">
        <v>18.611045614463716</v>
      </c>
      <c r="S75">
        <v>11.589686773940347</v>
      </c>
      <c r="T75">
        <v>0</v>
      </c>
      <c r="U75">
        <v>51.756823773855146</v>
      </c>
      <c r="V75">
        <v>6.2550872093023262</v>
      </c>
      <c r="W75">
        <v>15.281030738314971</v>
      </c>
      <c r="X75">
        <v>64.788148657215757</v>
      </c>
      <c r="Y75">
        <v>0</v>
      </c>
      <c r="Z75">
        <v>2.8784289600000004</v>
      </c>
      <c r="AA75">
        <v>18.511436736</v>
      </c>
      <c r="AB75">
        <v>1.7563608000000002</v>
      </c>
      <c r="AC75">
        <v>4.2505073280000003</v>
      </c>
      <c r="AD75">
        <v>8.0065281600000002</v>
      </c>
      <c r="AE75">
        <v>21.712535395200003</v>
      </c>
      <c r="AF75">
        <v>6.1515000000000013</v>
      </c>
      <c r="AG75">
        <v>8.5138824</v>
      </c>
      <c r="AH75">
        <v>61.639699680000014</v>
      </c>
      <c r="AI75">
        <v>1.1182032</v>
      </c>
      <c r="AJ75">
        <v>0</v>
      </c>
      <c r="AK75">
        <v>22.295999999999996</v>
      </c>
      <c r="AL75">
        <v>35.542899999999996</v>
      </c>
      <c r="AM75">
        <v>2.3184297714285718</v>
      </c>
      <c r="AN75">
        <v>0</v>
      </c>
      <c r="AO75">
        <v>3.3572448000000006</v>
      </c>
      <c r="AP75">
        <v>1.6315840800000003</v>
      </c>
      <c r="AQ75">
        <v>10.9175</v>
      </c>
      <c r="AR75">
        <v>22.0618944</v>
      </c>
      <c r="AS75">
        <v>14.009330613600003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35.123927563293172</v>
      </c>
      <c r="BB75">
        <f t="shared" si="1"/>
        <v>977.09305638179364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303.71541795471779</v>
      </c>
      <c r="L76">
        <v>11.042948453608247</v>
      </c>
      <c r="M76">
        <v>63.771196937281829</v>
      </c>
      <c r="N76">
        <v>51.883002981932997</v>
      </c>
      <c r="O76">
        <v>73.285635524000995</v>
      </c>
      <c r="P76">
        <v>26.312154696132595</v>
      </c>
      <c r="Q76">
        <v>4.7912737642585546</v>
      </c>
      <c r="R76">
        <v>18.611045614463716</v>
      </c>
      <c r="S76">
        <v>11.589686773940347</v>
      </c>
      <c r="T76">
        <v>0</v>
      </c>
      <c r="U76">
        <v>51.756823773855146</v>
      </c>
      <c r="V76">
        <v>6.2550872093023262</v>
      </c>
      <c r="W76">
        <v>15.281030738314971</v>
      </c>
      <c r="X76">
        <v>64.788148657215757</v>
      </c>
      <c r="Y76">
        <v>0</v>
      </c>
      <c r="Z76">
        <v>2.8784289600000004</v>
      </c>
      <c r="AA76">
        <v>18.511436736</v>
      </c>
      <c r="AB76">
        <v>1.7563608000000002</v>
      </c>
      <c r="AC76">
        <v>4.2505073280000003</v>
      </c>
      <c r="AD76">
        <v>8.0065281600000002</v>
      </c>
      <c r="AE76">
        <v>21.712535395200003</v>
      </c>
      <c r="AF76">
        <v>6.1515000000000013</v>
      </c>
      <c r="AG76">
        <v>8.5138824</v>
      </c>
      <c r="AH76">
        <v>61.639699680000014</v>
      </c>
      <c r="AI76">
        <v>1.1182032</v>
      </c>
      <c r="AJ76">
        <v>0</v>
      </c>
      <c r="AK76">
        <v>22.295999999999996</v>
      </c>
      <c r="AL76">
        <v>35.542899999999996</v>
      </c>
      <c r="AM76">
        <v>2.3184297714285718</v>
      </c>
      <c r="AN76">
        <v>0</v>
      </c>
      <c r="AO76">
        <v>3.3572448000000006</v>
      </c>
      <c r="AP76">
        <v>1.6315840800000003</v>
      </c>
      <c r="AQ76">
        <v>10.9175</v>
      </c>
      <c r="AR76">
        <v>22.0618944</v>
      </c>
      <c r="AS76">
        <v>14.009330613600003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32.95658066821219</v>
      </c>
      <c r="BB76">
        <f t="shared" si="1"/>
        <v>916.80083873504179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404.474957862243</v>
      </c>
      <c r="L77">
        <v>11.042948453608247</v>
      </c>
      <c r="M77">
        <v>63.771196937281829</v>
      </c>
      <c r="N77">
        <v>51.883002981932997</v>
      </c>
      <c r="O77">
        <v>73.285635524000995</v>
      </c>
      <c r="P77">
        <v>26.312154696132595</v>
      </c>
      <c r="Q77">
        <v>4.7912737642585546</v>
      </c>
      <c r="R77">
        <v>18.611045614463716</v>
      </c>
      <c r="S77">
        <v>11.589686773940347</v>
      </c>
      <c r="T77">
        <v>0</v>
      </c>
      <c r="U77">
        <v>51.756823773855146</v>
      </c>
      <c r="V77">
        <v>6.2550872093023262</v>
      </c>
      <c r="W77">
        <v>15.281030738314971</v>
      </c>
      <c r="X77">
        <v>64.788148657215757</v>
      </c>
      <c r="Y77">
        <v>0</v>
      </c>
      <c r="Z77">
        <v>2.8784289600000004</v>
      </c>
      <c r="AA77">
        <v>18.511436736</v>
      </c>
      <c r="AB77">
        <v>1.7563608000000002</v>
      </c>
      <c r="AC77">
        <v>8.5010146560000006</v>
      </c>
      <c r="AD77">
        <v>8.0065281600000002</v>
      </c>
      <c r="AE77">
        <v>21.712535395200003</v>
      </c>
      <c r="AF77">
        <v>6.1515000000000013</v>
      </c>
      <c r="AG77">
        <v>8.5138824</v>
      </c>
      <c r="AH77">
        <v>61.639699680000014</v>
      </c>
      <c r="AI77">
        <v>1.1182032</v>
      </c>
      <c r="AJ77">
        <v>0</v>
      </c>
      <c r="AK77">
        <v>22.295999999999996</v>
      </c>
      <c r="AL77">
        <v>35.542899999999996</v>
      </c>
      <c r="AM77">
        <v>2.3184297714285718</v>
      </c>
      <c r="AN77">
        <v>0</v>
      </c>
      <c r="AO77">
        <v>3.3572448000000006</v>
      </c>
      <c r="AP77">
        <v>1.6315840800000003</v>
      </c>
      <c r="AQ77">
        <v>10.9175</v>
      </c>
      <c r="AR77">
        <v>22.0618944</v>
      </c>
      <c r="AS77">
        <v>14.009330613600003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36.600429294457776</v>
      </c>
      <c r="BB77">
        <f t="shared" si="1"/>
        <v>1018.1670373443213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405.89474236852436</v>
      </c>
      <c r="L78">
        <v>11.042948453608247</v>
      </c>
      <c r="M78">
        <v>63.771196937281829</v>
      </c>
      <c r="N78">
        <v>51.883002981932997</v>
      </c>
      <c r="O78">
        <v>73.285635524000995</v>
      </c>
      <c r="P78">
        <v>26.312154696132595</v>
      </c>
      <c r="Q78">
        <v>4.7912737642585546</v>
      </c>
      <c r="R78">
        <v>18.611045614463716</v>
      </c>
      <c r="S78">
        <v>11.589686773940347</v>
      </c>
      <c r="T78">
        <v>0</v>
      </c>
      <c r="U78">
        <v>51.756823773855146</v>
      </c>
      <c r="V78">
        <v>6.2550872093023262</v>
      </c>
      <c r="W78">
        <v>15.281030738314971</v>
      </c>
      <c r="X78">
        <v>64.788148657215757</v>
      </c>
      <c r="Y78">
        <v>0</v>
      </c>
      <c r="Z78">
        <v>2.8784289600000004</v>
      </c>
      <c r="AA78">
        <v>18.511436736</v>
      </c>
      <c r="AB78">
        <v>1.7563608000000002</v>
      </c>
      <c r="AC78">
        <v>8.5010146560000006</v>
      </c>
      <c r="AD78">
        <v>8.0065281600000002</v>
      </c>
      <c r="AE78">
        <v>21.712535395200003</v>
      </c>
      <c r="AF78">
        <v>6.1515000000000013</v>
      </c>
      <c r="AG78">
        <v>8.5138824</v>
      </c>
      <c r="AH78">
        <v>61.639699680000014</v>
      </c>
      <c r="AI78">
        <v>1.1182032</v>
      </c>
      <c r="AJ78">
        <v>0</v>
      </c>
      <c r="AK78">
        <v>22.295999999999996</v>
      </c>
      <c r="AL78">
        <v>35.542899999999996</v>
      </c>
      <c r="AM78">
        <v>2.3184297714285718</v>
      </c>
      <c r="AN78">
        <v>0</v>
      </c>
      <c r="AO78">
        <v>3.3572448000000006</v>
      </c>
      <c r="AP78">
        <v>1.6315840800000003</v>
      </c>
      <c r="AQ78">
        <v>10.9175</v>
      </c>
      <c r="AR78">
        <v>22.0618944</v>
      </c>
      <c r="AS78">
        <v>14.009330613600003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36.649695816921486</v>
      </c>
      <c r="BB78">
        <f t="shared" si="1"/>
        <v>1019.5375553281391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346.42644146545211</v>
      </c>
      <c r="L79">
        <v>11.042948453608247</v>
      </c>
      <c r="M79">
        <v>63.771196937281829</v>
      </c>
      <c r="N79">
        <v>51.883002981932997</v>
      </c>
      <c r="O79">
        <v>73.285635524000995</v>
      </c>
      <c r="P79">
        <v>26.312154696132595</v>
      </c>
      <c r="Q79">
        <v>4.7912737642585546</v>
      </c>
      <c r="R79">
        <v>18.611045614463716</v>
      </c>
      <c r="S79">
        <v>11.589686773940347</v>
      </c>
      <c r="T79">
        <v>0</v>
      </c>
      <c r="U79">
        <v>51.756823773855146</v>
      </c>
      <c r="V79">
        <v>6.2550872093023262</v>
      </c>
      <c r="W79">
        <v>15.281030738314971</v>
      </c>
      <c r="X79">
        <v>64.788148657215757</v>
      </c>
      <c r="Y79">
        <v>0</v>
      </c>
      <c r="Z79">
        <v>8.6352868800000007</v>
      </c>
      <c r="AA79">
        <v>18.511436736</v>
      </c>
      <c r="AB79">
        <v>17.352844704000002</v>
      </c>
      <c r="AC79">
        <v>12.7643852736</v>
      </c>
      <c r="AD79">
        <v>16.01305632</v>
      </c>
      <c r="AE79">
        <v>21.712535395200003</v>
      </c>
      <c r="AF79">
        <v>13.670000000000002</v>
      </c>
      <c r="AG79">
        <v>8.5138824</v>
      </c>
      <c r="AH79">
        <v>61.639699680000014</v>
      </c>
      <c r="AI79">
        <v>3.3546096000000003</v>
      </c>
      <c r="AJ79">
        <v>0</v>
      </c>
      <c r="AK79">
        <v>22.295999999999996</v>
      </c>
      <c r="AL79">
        <v>62.416799999999988</v>
      </c>
      <c r="AM79">
        <v>2.3184297714285718</v>
      </c>
      <c r="AN79">
        <v>0</v>
      </c>
      <c r="AO79">
        <v>3.3572448000000006</v>
      </c>
      <c r="AP79">
        <v>1.6315840800000003</v>
      </c>
      <c r="AQ79">
        <v>16.376250000000002</v>
      </c>
      <c r="AR79">
        <v>22.0618944</v>
      </c>
      <c r="AS79">
        <v>14.009330613600003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37.213311352494962</v>
      </c>
      <c r="BB79">
        <f t="shared" si="1"/>
        <v>1035.2164358910932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354.28047920960853</v>
      </c>
      <c r="L80">
        <v>11.042948453608247</v>
      </c>
      <c r="M80">
        <v>63.771196937281829</v>
      </c>
      <c r="N80">
        <v>51.883002981932997</v>
      </c>
      <c r="O80">
        <v>73.285635524000995</v>
      </c>
      <c r="P80">
        <v>26.312154696132595</v>
      </c>
      <c r="Q80">
        <v>4.7912737642585546</v>
      </c>
      <c r="R80">
        <v>18.611045614463716</v>
      </c>
      <c r="S80">
        <v>11.589686773940347</v>
      </c>
      <c r="T80">
        <v>0</v>
      </c>
      <c r="U80">
        <v>51.756823773855146</v>
      </c>
      <c r="V80">
        <v>6.2550872093023262</v>
      </c>
      <c r="W80">
        <v>15.281030738314971</v>
      </c>
      <c r="X80">
        <v>64.788148657215757</v>
      </c>
      <c r="Y80">
        <v>0</v>
      </c>
      <c r="Z80">
        <v>8.6352868800000007</v>
      </c>
      <c r="AA80">
        <v>18.511436736</v>
      </c>
      <c r="AB80">
        <v>17.352844704000002</v>
      </c>
      <c r="AC80">
        <v>12.7643852736</v>
      </c>
      <c r="AD80">
        <v>16.01305632</v>
      </c>
      <c r="AE80">
        <v>21.712535395200003</v>
      </c>
      <c r="AF80">
        <v>13.670000000000002</v>
      </c>
      <c r="AG80">
        <v>8.5138824</v>
      </c>
      <c r="AH80">
        <v>61.639699680000014</v>
      </c>
      <c r="AI80">
        <v>21.804962399999997</v>
      </c>
      <c r="AJ80">
        <v>0</v>
      </c>
      <c r="AK80">
        <v>22.295999999999996</v>
      </c>
      <c r="AL80">
        <v>62.416799999999988</v>
      </c>
      <c r="AM80">
        <v>2.3184297714285718</v>
      </c>
      <c r="AN80">
        <v>0</v>
      </c>
      <c r="AO80">
        <v>3.3572448000000006</v>
      </c>
      <c r="AP80">
        <v>1.6315840800000003</v>
      </c>
      <c r="AQ80">
        <v>16.376250000000002</v>
      </c>
      <c r="AR80">
        <v>22.0618944</v>
      </c>
      <c r="AS80">
        <v>14.009330613600003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38.126073573262893</v>
      </c>
      <c r="BB80">
        <f t="shared" si="1"/>
        <v>1060.6080642144818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388.96541715578104</v>
      </c>
      <c r="L81">
        <v>11.042948453608247</v>
      </c>
      <c r="M81">
        <v>63.771196937281829</v>
      </c>
      <c r="N81">
        <v>51.883002981932997</v>
      </c>
      <c r="O81">
        <v>73.285635524000995</v>
      </c>
      <c r="P81">
        <v>26.312154696132595</v>
      </c>
      <c r="Q81">
        <v>4.7912737642585546</v>
      </c>
      <c r="R81">
        <v>18.611045614463716</v>
      </c>
      <c r="S81">
        <v>11.589686773940347</v>
      </c>
      <c r="T81">
        <v>0</v>
      </c>
      <c r="U81">
        <v>51.756823773855146</v>
      </c>
      <c r="V81">
        <v>6.2550872093023262</v>
      </c>
      <c r="W81">
        <v>15.281030738314971</v>
      </c>
      <c r="X81">
        <v>64.788148657215757</v>
      </c>
      <c r="Y81">
        <v>0</v>
      </c>
      <c r="Z81">
        <v>8.6352868800000007</v>
      </c>
      <c r="AA81">
        <v>18.511436736</v>
      </c>
      <c r="AB81">
        <v>17.352844704000002</v>
      </c>
      <c r="AC81">
        <v>12.7643852736</v>
      </c>
      <c r="AD81">
        <v>16.01305632</v>
      </c>
      <c r="AE81">
        <v>21.712535395200003</v>
      </c>
      <c r="AF81">
        <v>13.670000000000002</v>
      </c>
      <c r="AG81">
        <v>8.5138824</v>
      </c>
      <c r="AH81">
        <v>61.639699680000014</v>
      </c>
      <c r="AI81">
        <v>21.804962399999997</v>
      </c>
      <c r="AJ81">
        <v>0</v>
      </c>
      <c r="AK81">
        <v>22.295999999999996</v>
      </c>
      <c r="AL81">
        <v>62.416799999999988</v>
      </c>
      <c r="AM81">
        <v>2.3184297714285718</v>
      </c>
      <c r="AN81">
        <v>0</v>
      </c>
      <c r="AO81">
        <v>3.3572448000000006</v>
      </c>
      <c r="AP81">
        <v>1.6315840800000003</v>
      </c>
      <c r="AQ81">
        <v>16.376250000000002</v>
      </c>
      <c r="AR81">
        <v>22.0618944</v>
      </c>
      <c r="AS81">
        <v>14.009330613600003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39.329640922636379</v>
      </c>
      <c r="BB81">
        <f t="shared" si="1"/>
        <v>1094.0894348112809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432.62718404921583</v>
      </c>
      <c r="L82">
        <v>11.042948453608247</v>
      </c>
      <c r="M82">
        <v>63.771196937281829</v>
      </c>
      <c r="N82">
        <v>51.883002981932997</v>
      </c>
      <c r="O82">
        <v>73.285635524000995</v>
      </c>
      <c r="P82">
        <v>26.312154696132595</v>
      </c>
      <c r="Q82">
        <v>4.7912737642585546</v>
      </c>
      <c r="R82">
        <v>18.611045614463716</v>
      </c>
      <c r="S82">
        <v>11.589686773940347</v>
      </c>
      <c r="T82">
        <v>0</v>
      </c>
      <c r="U82">
        <v>51.756823773855146</v>
      </c>
      <c r="V82">
        <v>6.2550872093023262</v>
      </c>
      <c r="W82">
        <v>15.281030738314971</v>
      </c>
      <c r="X82">
        <v>64.788148657215757</v>
      </c>
      <c r="Y82">
        <v>0</v>
      </c>
      <c r="Z82">
        <v>8.6352868800000007</v>
      </c>
      <c r="AA82">
        <v>18.511436736</v>
      </c>
      <c r="AB82">
        <v>17.352844704000002</v>
      </c>
      <c r="AC82">
        <v>12.7643852736</v>
      </c>
      <c r="AD82">
        <v>16.01305632</v>
      </c>
      <c r="AE82">
        <v>21.712535395200003</v>
      </c>
      <c r="AF82">
        <v>13.670000000000002</v>
      </c>
      <c r="AG82">
        <v>8.5138824</v>
      </c>
      <c r="AH82">
        <v>61.639699680000014</v>
      </c>
      <c r="AI82">
        <v>21.804962399999997</v>
      </c>
      <c r="AJ82">
        <v>0</v>
      </c>
      <c r="AK82">
        <v>22.295999999999996</v>
      </c>
      <c r="AL82">
        <v>62.416799999999988</v>
      </c>
      <c r="AM82">
        <v>2.3184297714285718</v>
      </c>
      <c r="AN82">
        <v>0</v>
      </c>
      <c r="AO82">
        <v>3.3572448000000006</v>
      </c>
      <c r="AP82">
        <v>1.6315840800000003</v>
      </c>
      <c r="AQ82">
        <v>16.376250000000002</v>
      </c>
      <c r="AR82">
        <v>22.0618944</v>
      </c>
      <c r="AS82">
        <v>14.009330613600003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40.844704236733783</v>
      </c>
      <c r="BB82">
        <f t="shared" si="1"/>
        <v>1136.236138390618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403.77673719138556</v>
      </c>
      <c r="L83">
        <v>11.042948453608247</v>
      </c>
      <c r="M83">
        <v>63.771196937281829</v>
      </c>
      <c r="N83">
        <v>51.883002981932997</v>
      </c>
      <c r="O83">
        <v>73.285635524000995</v>
      </c>
      <c r="P83">
        <v>26.312154696132595</v>
      </c>
      <c r="Q83">
        <v>4.7912737642585546</v>
      </c>
      <c r="R83">
        <v>18.611045614463716</v>
      </c>
      <c r="S83">
        <v>11.589686773940347</v>
      </c>
      <c r="T83">
        <v>0</v>
      </c>
      <c r="U83">
        <v>51.756823773855146</v>
      </c>
      <c r="V83">
        <v>6.2550872093023262</v>
      </c>
      <c r="W83">
        <v>15.281030738314971</v>
      </c>
      <c r="X83">
        <v>64.788148657215757</v>
      </c>
      <c r="Y83">
        <v>0</v>
      </c>
      <c r="Z83">
        <v>8.6352868800000007</v>
      </c>
      <c r="AA83">
        <v>18.511436736</v>
      </c>
      <c r="AB83">
        <v>17.352844704000002</v>
      </c>
      <c r="AC83">
        <v>12.7643852736</v>
      </c>
      <c r="AD83">
        <v>16.01305632</v>
      </c>
      <c r="AE83">
        <v>21.712535395200003</v>
      </c>
      <c r="AF83">
        <v>13.670000000000002</v>
      </c>
      <c r="AG83">
        <v>8.5138824</v>
      </c>
      <c r="AH83">
        <v>61.639699680000014</v>
      </c>
      <c r="AI83">
        <v>21.804962399999997</v>
      </c>
      <c r="AJ83">
        <v>0</v>
      </c>
      <c r="AK83">
        <v>22.295999999999996</v>
      </c>
      <c r="AL83">
        <v>62.416799999999988</v>
      </c>
      <c r="AM83">
        <v>2.3184297714285718</v>
      </c>
      <c r="AN83">
        <v>0</v>
      </c>
      <c r="AO83">
        <v>3.3572448000000006</v>
      </c>
      <c r="AP83">
        <v>1.6315840800000003</v>
      </c>
      <c r="AQ83">
        <v>16.376250000000002</v>
      </c>
      <c r="AR83">
        <v>22.0618944</v>
      </c>
      <c r="AS83">
        <v>14.009330613600003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39.843593728902938</v>
      </c>
      <c r="BB83">
        <f t="shared" si="1"/>
        <v>1108.3868020406185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444.96670010369627</v>
      </c>
      <c r="L84">
        <v>11.042948453608247</v>
      </c>
      <c r="M84">
        <v>63.771196937281829</v>
      </c>
      <c r="N84">
        <v>51.883002981932997</v>
      </c>
      <c r="O84">
        <v>73.285635524000995</v>
      </c>
      <c r="P84">
        <v>26.312154696132595</v>
      </c>
      <c r="Q84">
        <v>4.7912737642585546</v>
      </c>
      <c r="R84">
        <v>18.611045614463716</v>
      </c>
      <c r="S84">
        <v>11.589686773940347</v>
      </c>
      <c r="T84">
        <v>0</v>
      </c>
      <c r="U84">
        <v>51.756823773855146</v>
      </c>
      <c r="V84">
        <v>6.2550872093023262</v>
      </c>
      <c r="W84">
        <v>15.281030738314971</v>
      </c>
      <c r="X84">
        <v>64.788148657215757</v>
      </c>
      <c r="Y84">
        <v>0</v>
      </c>
      <c r="Z84">
        <v>8.6352868800000007</v>
      </c>
      <c r="AA84">
        <v>18.511436736</v>
      </c>
      <c r="AB84">
        <v>17.352844704000002</v>
      </c>
      <c r="AC84">
        <v>12.7643852736</v>
      </c>
      <c r="AD84">
        <v>16.01305632</v>
      </c>
      <c r="AE84">
        <v>21.712535395200003</v>
      </c>
      <c r="AF84">
        <v>13.670000000000002</v>
      </c>
      <c r="AG84">
        <v>8.5138824</v>
      </c>
      <c r="AH84">
        <v>61.639699680000014</v>
      </c>
      <c r="AI84">
        <v>21.804962399999997</v>
      </c>
      <c r="AJ84">
        <v>0</v>
      </c>
      <c r="AK84">
        <v>22.295999999999996</v>
      </c>
      <c r="AL84">
        <v>62.416799999999988</v>
      </c>
      <c r="AM84">
        <v>2.3184297714285718</v>
      </c>
      <c r="AN84">
        <v>0</v>
      </c>
      <c r="AO84">
        <v>3.3572448000000006</v>
      </c>
      <c r="AP84">
        <v>1.6315840800000003</v>
      </c>
      <c r="AQ84">
        <v>16.376250000000002</v>
      </c>
      <c r="AR84">
        <v>22.0618944</v>
      </c>
      <c r="AS84">
        <v>14.009330613600003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41.27288544456821</v>
      </c>
      <c r="BB84">
        <f t="shared" si="1"/>
        <v>1148.147473237264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436.00639223928727</v>
      </c>
      <c r="L85">
        <v>11.042948453608247</v>
      </c>
      <c r="M85">
        <v>63.771196937281829</v>
      </c>
      <c r="N85">
        <v>51.883002981932997</v>
      </c>
      <c r="O85">
        <v>73.285635524000995</v>
      </c>
      <c r="P85">
        <v>26.312154696132595</v>
      </c>
      <c r="Q85">
        <v>4.7912737642585546</v>
      </c>
      <c r="R85">
        <v>18.611045614463716</v>
      </c>
      <c r="S85">
        <v>11.589686773940347</v>
      </c>
      <c r="T85">
        <v>0</v>
      </c>
      <c r="U85">
        <v>51.756823773855146</v>
      </c>
      <c r="V85">
        <v>6.2550872093023262</v>
      </c>
      <c r="W85">
        <v>15.281030738314971</v>
      </c>
      <c r="X85">
        <v>64.788148657215757</v>
      </c>
      <c r="Y85">
        <v>0</v>
      </c>
      <c r="Z85">
        <v>8.6352868800000007</v>
      </c>
      <c r="AA85">
        <v>18.511436736</v>
      </c>
      <c r="AB85">
        <v>17.352844704000002</v>
      </c>
      <c r="AC85">
        <v>12.7643852736</v>
      </c>
      <c r="AD85">
        <v>16.01305632</v>
      </c>
      <c r="AE85">
        <v>21.712535395200003</v>
      </c>
      <c r="AF85">
        <v>13.670000000000002</v>
      </c>
      <c r="AG85">
        <v>8.5138824</v>
      </c>
      <c r="AH85">
        <v>61.639699680000014</v>
      </c>
      <c r="AI85">
        <v>21.804962399999997</v>
      </c>
      <c r="AJ85">
        <v>0</v>
      </c>
      <c r="AK85">
        <v>22.295999999999996</v>
      </c>
      <c r="AL85">
        <v>45.078799999999994</v>
      </c>
      <c r="AM85">
        <v>2.3184297714285718</v>
      </c>
      <c r="AN85">
        <v>0</v>
      </c>
      <c r="AO85">
        <v>3.3572448000000006</v>
      </c>
      <c r="AP85">
        <v>1.6315840800000003</v>
      </c>
      <c r="AQ85">
        <v>16.376250000000002</v>
      </c>
      <c r="AR85">
        <v>22.0618944</v>
      </c>
      <c r="AS85">
        <v>14.009330613600003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40.360334161135917</v>
      </c>
      <c r="BB85">
        <f t="shared" si="1"/>
        <v>1122.7617166562875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421.00616771752181</v>
      </c>
      <c r="L86">
        <v>11.042948453608247</v>
      </c>
      <c r="M86">
        <v>63.771196937281829</v>
      </c>
      <c r="N86">
        <v>51.883002981932997</v>
      </c>
      <c r="O86">
        <v>73.285635524000995</v>
      </c>
      <c r="P86">
        <v>26.312154696132595</v>
      </c>
      <c r="Q86">
        <v>4.7912737642585546</v>
      </c>
      <c r="R86">
        <v>18.611045614463716</v>
      </c>
      <c r="S86">
        <v>11.589686773940347</v>
      </c>
      <c r="T86">
        <v>0</v>
      </c>
      <c r="U86">
        <v>51.756823773855146</v>
      </c>
      <c r="V86">
        <v>6.2550872093023262</v>
      </c>
      <c r="W86">
        <v>15.281030738314971</v>
      </c>
      <c r="X86">
        <v>64.788148657215757</v>
      </c>
      <c r="Y86">
        <v>0</v>
      </c>
      <c r="Z86">
        <v>8.6352868800000007</v>
      </c>
      <c r="AA86">
        <v>18.511436736</v>
      </c>
      <c r="AB86">
        <v>17.352844704000002</v>
      </c>
      <c r="AC86">
        <v>12.7643852736</v>
      </c>
      <c r="AD86">
        <v>16.01305632</v>
      </c>
      <c r="AE86">
        <v>21.712535395200003</v>
      </c>
      <c r="AF86">
        <v>13.670000000000002</v>
      </c>
      <c r="AG86">
        <v>8.5138824</v>
      </c>
      <c r="AH86">
        <v>61.639699680000014</v>
      </c>
      <c r="AI86">
        <v>3.3546096000000003</v>
      </c>
      <c r="AJ86">
        <v>0</v>
      </c>
      <c r="AK86">
        <v>22.295999999999996</v>
      </c>
      <c r="AL86">
        <v>35.542899999999996</v>
      </c>
      <c r="AM86">
        <v>2.3184297714285718</v>
      </c>
      <c r="AN86">
        <v>0</v>
      </c>
      <c r="AO86">
        <v>3.3572448000000006</v>
      </c>
      <c r="AP86">
        <v>1.6315840800000003</v>
      </c>
      <c r="AQ86">
        <v>16.376250000000002</v>
      </c>
      <c r="AR86">
        <v>22.0618944</v>
      </c>
      <c r="AS86">
        <v>14.009330613600003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38.86870308127002</v>
      </c>
      <c r="BB86">
        <f t="shared" si="1"/>
        <v>1081.2668704143875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335.00415226639552</v>
      </c>
      <c r="L87">
        <v>11.042948453608247</v>
      </c>
      <c r="M87">
        <v>63.771196937281829</v>
      </c>
      <c r="N87">
        <v>51.883002981932997</v>
      </c>
      <c r="O87">
        <v>73.285635524000995</v>
      </c>
      <c r="P87">
        <v>26.312154696132595</v>
      </c>
      <c r="Q87">
        <v>4.7912737642585546</v>
      </c>
      <c r="R87">
        <v>18.611045614463716</v>
      </c>
      <c r="S87">
        <v>11.589686773940347</v>
      </c>
      <c r="T87">
        <v>0</v>
      </c>
      <c r="U87">
        <v>51.756823773855146</v>
      </c>
      <c r="V87">
        <v>6.2550872093023262</v>
      </c>
      <c r="W87">
        <v>15.281030738314971</v>
      </c>
      <c r="X87">
        <v>64.788148657215757</v>
      </c>
      <c r="Y87">
        <v>0</v>
      </c>
      <c r="Z87">
        <v>1.4493600000000002</v>
      </c>
      <c r="AA87">
        <v>18.511436736</v>
      </c>
      <c r="AB87">
        <v>17.352844704000002</v>
      </c>
      <c r="AC87">
        <v>12.7643852736</v>
      </c>
      <c r="AD87">
        <v>12.009792239999999</v>
      </c>
      <c r="AE87">
        <v>21.712535395200003</v>
      </c>
      <c r="AF87">
        <v>6.1515000000000013</v>
      </c>
      <c r="AG87">
        <v>8.5138824</v>
      </c>
      <c r="AH87">
        <v>61.639699680000014</v>
      </c>
      <c r="AI87">
        <v>1.1182032</v>
      </c>
      <c r="AJ87">
        <v>0</v>
      </c>
      <c r="AK87">
        <v>22.295999999999996</v>
      </c>
      <c r="AL87">
        <v>35.542899999999996</v>
      </c>
      <c r="AM87">
        <v>2.3184297714285718</v>
      </c>
      <c r="AN87">
        <v>0</v>
      </c>
      <c r="AO87">
        <v>3.3572448000000006</v>
      </c>
      <c r="AP87">
        <v>1.6315840800000003</v>
      </c>
      <c r="AQ87">
        <v>16.376250000000002</v>
      </c>
      <c r="AR87">
        <v>22.0618944</v>
      </c>
      <c r="AS87">
        <v>14.009330613600003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35.157672664127297</v>
      </c>
      <c r="BB87">
        <f t="shared" si="1"/>
        <v>978.03178802040429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369.00440665497456</v>
      </c>
      <c r="L88">
        <v>11.042948453608247</v>
      </c>
      <c r="M88">
        <v>63.771196937281829</v>
      </c>
      <c r="N88">
        <v>51.883002981932997</v>
      </c>
      <c r="O88">
        <v>73.285635524000995</v>
      </c>
      <c r="P88">
        <v>26.312154696132595</v>
      </c>
      <c r="Q88">
        <v>4.7912737642585546</v>
      </c>
      <c r="R88">
        <v>18.611045614463716</v>
      </c>
      <c r="S88">
        <v>11.589686773940347</v>
      </c>
      <c r="T88">
        <v>0</v>
      </c>
      <c r="U88">
        <v>51.756823773855146</v>
      </c>
      <c r="V88">
        <v>6.2550872093023262</v>
      </c>
      <c r="W88">
        <v>15.281030738314971</v>
      </c>
      <c r="X88">
        <v>64.788148657215757</v>
      </c>
      <c r="Y88">
        <v>0</v>
      </c>
      <c r="Z88">
        <v>1.4493600000000002</v>
      </c>
      <c r="AA88">
        <v>18.511436736</v>
      </c>
      <c r="AB88">
        <v>17.352844704000002</v>
      </c>
      <c r="AC88">
        <v>12.7643852736</v>
      </c>
      <c r="AD88">
        <v>12.009792239999999</v>
      </c>
      <c r="AE88">
        <v>21.712535395200003</v>
      </c>
      <c r="AF88">
        <v>6.1515000000000013</v>
      </c>
      <c r="AG88">
        <v>8.5138824</v>
      </c>
      <c r="AH88">
        <v>61.639699680000014</v>
      </c>
      <c r="AI88">
        <v>1.1182032</v>
      </c>
      <c r="AJ88">
        <v>0</v>
      </c>
      <c r="AK88">
        <v>22.295999999999996</v>
      </c>
      <c r="AL88">
        <v>35.542899999999996</v>
      </c>
      <c r="AM88">
        <v>2.3184297714285718</v>
      </c>
      <c r="AN88">
        <v>0</v>
      </c>
      <c r="AO88">
        <v>3.3572448000000006</v>
      </c>
      <c r="AP88">
        <v>1.6315840800000003</v>
      </c>
      <c r="AQ88">
        <v>16.376250000000002</v>
      </c>
      <c r="AR88">
        <v>22.0618944</v>
      </c>
      <c r="AS88">
        <v>14.009330613600003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36.337481494196048</v>
      </c>
      <c r="BB88">
        <f t="shared" si="1"/>
        <v>1010.8522335789146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0.1967569778633301</v>
      </c>
      <c r="K89">
        <v>367.00458890632171</v>
      </c>
      <c r="L89">
        <v>11.042948453608247</v>
      </c>
      <c r="M89">
        <v>63.771196937281829</v>
      </c>
      <c r="N89">
        <v>51.883002981932997</v>
      </c>
      <c r="O89">
        <v>73.285635524000995</v>
      </c>
      <c r="P89">
        <v>26.312154696132595</v>
      </c>
      <c r="Q89">
        <v>4.7912737642585546</v>
      </c>
      <c r="R89">
        <v>18.611045614463716</v>
      </c>
      <c r="S89">
        <v>11.589686773940347</v>
      </c>
      <c r="T89">
        <v>0</v>
      </c>
      <c r="U89">
        <v>51.756823773855146</v>
      </c>
      <c r="V89">
        <v>6.2550872093023262</v>
      </c>
      <c r="W89">
        <v>15.281030738314971</v>
      </c>
      <c r="X89">
        <v>64.788148657215757</v>
      </c>
      <c r="Y89">
        <v>0</v>
      </c>
      <c r="Z89">
        <v>1.4493600000000002</v>
      </c>
      <c r="AA89">
        <v>18.511436736</v>
      </c>
      <c r="AB89">
        <v>17.352844704000002</v>
      </c>
      <c r="AC89">
        <v>12.7643852736</v>
      </c>
      <c r="AD89">
        <v>12.009792239999999</v>
      </c>
      <c r="AE89">
        <v>21.712535395200003</v>
      </c>
      <c r="AF89">
        <v>6.1515000000000013</v>
      </c>
      <c r="AG89">
        <v>8.5138824</v>
      </c>
      <c r="AH89">
        <v>61.639699680000014</v>
      </c>
      <c r="AI89">
        <v>1.1182032</v>
      </c>
      <c r="AJ89">
        <v>0</v>
      </c>
      <c r="AK89">
        <v>22.295999999999996</v>
      </c>
      <c r="AL89">
        <v>35.542899999999996</v>
      </c>
      <c r="AM89">
        <v>2.3184297714285718</v>
      </c>
      <c r="AN89">
        <v>0</v>
      </c>
      <c r="AO89">
        <v>3.3572448000000006</v>
      </c>
      <c r="AP89">
        <v>2.1941992799999999</v>
      </c>
      <c r="AQ89">
        <v>16.376250000000002</v>
      </c>
      <c r="AR89">
        <v>22.0618944</v>
      </c>
      <c r="AS89">
        <v>14.009330613600003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36.29443817089588</v>
      </c>
      <c r="BB89">
        <f t="shared" si="1"/>
        <v>1009.6548313314253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0.1967569778633301</v>
      </c>
      <c r="K90">
        <v>386.00452227439081</v>
      </c>
      <c r="L90">
        <v>11.042948453608247</v>
      </c>
      <c r="M90">
        <v>63.771196937281829</v>
      </c>
      <c r="N90">
        <v>51.883002981932997</v>
      </c>
      <c r="O90">
        <v>73.285635524000995</v>
      </c>
      <c r="P90">
        <v>26.312154696132595</v>
      </c>
      <c r="Q90">
        <v>4.7912737642585546</v>
      </c>
      <c r="R90">
        <v>18.611045614463716</v>
      </c>
      <c r="S90">
        <v>11.589686773940347</v>
      </c>
      <c r="T90">
        <v>0</v>
      </c>
      <c r="U90">
        <v>51.756823773855146</v>
      </c>
      <c r="V90">
        <v>6.2550872093023262</v>
      </c>
      <c r="W90">
        <v>15.281030738314971</v>
      </c>
      <c r="X90">
        <v>64.788148657215757</v>
      </c>
      <c r="Y90">
        <v>0</v>
      </c>
      <c r="Z90">
        <v>1.4493600000000002</v>
      </c>
      <c r="AA90">
        <v>18.511436736</v>
      </c>
      <c r="AB90">
        <v>17.352844704000002</v>
      </c>
      <c r="AC90">
        <v>12.7643852736</v>
      </c>
      <c r="AD90">
        <v>12.009792239999999</v>
      </c>
      <c r="AE90">
        <v>21.712535395200003</v>
      </c>
      <c r="AF90">
        <v>6.1515000000000013</v>
      </c>
      <c r="AG90">
        <v>8.5138824</v>
      </c>
      <c r="AH90">
        <v>61.639699680000014</v>
      </c>
      <c r="AI90">
        <v>1.1182032</v>
      </c>
      <c r="AJ90">
        <v>0</v>
      </c>
      <c r="AK90">
        <v>22.295999999999996</v>
      </c>
      <c r="AL90">
        <v>35.542899999999996</v>
      </c>
      <c r="AM90">
        <v>2.3184297714285718</v>
      </c>
      <c r="AN90">
        <v>0</v>
      </c>
      <c r="AO90">
        <v>3.3572448000000006</v>
      </c>
      <c r="AP90">
        <v>2.1941992799999999</v>
      </c>
      <c r="AQ90">
        <v>16.376250000000002</v>
      </c>
      <c r="AR90">
        <v>22.0618944</v>
      </c>
      <c r="AS90">
        <v>14.009330613600003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36.953735860187685</v>
      </c>
      <c r="BB90">
        <f t="shared" si="1"/>
        <v>1027.9954670102027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0.1967569778633301</v>
      </c>
      <c r="K91">
        <v>357.00552073334762</v>
      </c>
      <c r="L91">
        <v>11.042948453608247</v>
      </c>
      <c r="M91">
        <v>63.771196937281829</v>
      </c>
      <c r="N91">
        <v>51.883002981932997</v>
      </c>
      <c r="O91">
        <v>73.285635524000995</v>
      </c>
      <c r="P91">
        <v>26.312154696132595</v>
      </c>
      <c r="Q91">
        <v>4.7912737642585546</v>
      </c>
      <c r="R91">
        <v>18.611045614463716</v>
      </c>
      <c r="S91">
        <v>11.589686773940347</v>
      </c>
      <c r="T91">
        <v>0</v>
      </c>
      <c r="U91">
        <v>51.756823773855146</v>
      </c>
      <c r="V91">
        <v>6.2550872093023262</v>
      </c>
      <c r="W91">
        <v>15.281030738314971</v>
      </c>
      <c r="X91">
        <v>64.788148657215757</v>
      </c>
      <c r="Y91">
        <v>0</v>
      </c>
      <c r="Z91">
        <v>5.7974400000000008</v>
      </c>
      <c r="AA91">
        <v>18.511436736</v>
      </c>
      <c r="AB91">
        <v>17.352844704000002</v>
      </c>
      <c r="AC91">
        <v>12.7643852736</v>
      </c>
      <c r="AD91">
        <v>16.01305632</v>
      </c>
      <c r="AE91">
        <v>21.712535395200003</v>
      </c>
      <c r="AF91">
        <v>13.670000000000002</v>
      </c>
      <c r="AG91">
        <v>8.5138824</v>
      </c>
      <c r="AH91">
        <v>61.639699680000014</v>
      </c>
      <c r="AI91">
        <v>1.1182032</v>
      </c>
      <c r="AJ91">
        <v>0</v>
      </c>
      <c r="AK91">
        <v>22.295999999999996</v>
      </c>
      <c r="AL91">
        <v>35.542899999999996</v>
      </c>
      <c r="AM91">
        <v>2.3184297714285718</v>
      </c>
      <c r="AN91">
        <v>0</v>
      </c>
      <c r="AO91">
        <v>3.3572448000000006</v>
      </c>
      <c r="AP91">
        <v>2.7568144800000005</v>
      </c>
      <c r="AQ91">
        <v>16.376250000000002</v>
      </c>
      <c r="AR91">
        <v>22.0618944</v>
      </c>
      <c r="AS91">
        <v>14.009330613600003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36.517676382264831</v>
      </c>
      <c r="BB91">
        <f t="shared" si="1"/>
        <v>1015.864984227082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0.1967569778633301</v>
      </c>
      <c r="K92">
        <v>408.0057569350077</v>
      </c>
      <c r="L92">
        <v>11.042948453608247</v>
      </c>
      <c r="M92">
        <v>63.771196937281829</v>
      </c>
      <c r="N92">
        <v>51.883002981932997</v>
      </c>
      <c r="O92">
        <v>73.285635524000995</v>
      </c>
      <c r="P92">
        <v>26.312154696132595</v>
      </c>
      <c r="Q92">
        <v>4.7912737642585546</v>
      </c>
      <c r="R92">
        <v>18.611045614463716</v>
      </c>
      <c r="S92">
        <v>11.589686773940347</v>
      </c>
      <c r="T92">
        <v>0</v>
      </c>
      <c r="U92">
        <v>51.756823773855146</v>
      </c>
      <c r="V92">
        <v>6.2550872093023262</v>
      </c>
      <c r="W92">
        <v>15.281030738314971</v>
      </c>
      <c r="X92">
        <v>64.788148657215757</v>
      </c>
      <c r="Y92">
        <v>0</v>
      </c>
      <c r="Z92">
        <v>5.7974400000000008</v>
      </c>
      <c r="AA92">
        <v>18.511436736</v>
      </c>
      <c r="AB92">
        <v>17.352844704000002</v>
      </c>
      <c r="AC92">
        <v>12.7643852736</v>
      </c>
      <c r="AD92">
        <v>16.01305632</v>
      </c>
      <c r="AE92">
        <v>21.712535395200003</v>
      </c>
      <c r="AF92">
        <v>13.670000000000002</v>
      </c>
      <c r="AG92">
        <v>8.5138824</v>
      </c>
      <c r="AH92">
        <v>61.639699680000014</v>
      </c>
      <c r="AI92">
        <v>1.1182032</v>
      </c>
      <c r="AJ92">
        <v>0</v>
      </c>
      <c r="AK92">
        <v>22.295999999999996</v>
      </c>
      <c r="AL92">
        <v>35.542899999999996</v>
      </c>
      <c r="AM92">
        <v>2.3184297714285718</v>
      </c>
      <c r="AN92">
        <v>0</v>
      </c>
      <c r="AO92">
        <v>3.3572448000000006</v>
      </c>
      <c r="AP92">
        <v>2.7568144800000005</v>
      </c>
      <c r="AQ92">
        <v>16.376250000000002</v>
      </c>
      <c r="AR92">
        <v>22.0618944</v>
      </c>
      <c r="AS92">
        <v>14.009330613600003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38.287384582198918</v>
      </c>
      <c r="BB92">
        <f t="shared" si="1"/>
        <v>1065.0955122288083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0.1967569778633301</v>
      </c>
      <c r="K93">
        <v>445.00710518781153</v>
      </c>
      <c r="L93">
        <v>11.042948453608247</v>
      </c>
      <c r="M93">
        <v>63.771196937281829</v>
      </c>
      <c r="N93">
        <v>51.883002981932997</v>
      </c>
      <c r="O93">
        <v>73.285635524000995</v>
      </c>
      <c r="P93">
        <v>26.312154696132595</v>
      </c>
      <c r="Q93">
        <v>4.7912737642585546</v>
      </c>
      <c r="R93">
        <v>18.611045614463716</v>
      </c>
      <c r="S93">
        <v>11.589686773940347</v>
      </c>
      <c r="T93">
        <v>0</v>
      </c>
      <c r="U93">
        <v>51.756823773855146</v>
      </c>
      <c r="V93">
        <v>6.2550872093023262</v>
      </c>
      <c r="W93">
        <v>15.281030738314971</v>
      </c>
      <c r="X93">
        <v>64.788148657215757</v>
      </c>
      <c r="Y93">
        <v>0</v>
      </c>
      <c r="Z93">
        <v>5.7974400000000008</v>
      </c>
      <c r="AA93">
        <v>18.511436736</v>
      </c>
      <c r="AB93">
        <v>17.352844704000002</v>
      </c>
      <c r="AC93">
        <v>12.7643852736</v>
      </c>
      <c r="AD93">
        <v>16.01305632</v>
      </c>
      <c r="AE93">
        <v>21.712535395200003</v>
      </c>
      <c r="AF93">
        <v>13.670000000000002</v>
      </c>
      <c r="AG93">
        <v>8.5138824</v>
      </c>
      <c r="AH93">
        <v>61.639699680000014</v>
      </c>
      <c r="AI93">
        <v>0</v>
      </c>
      <c r="AJ93">
        <v>0</v>
      </c>
      <c r="AK93">
        <v>22.295999999999996</v>
      </c>
      <c r="AL93">
        <v>35.542899999999996</v>
      </c>
      <c r="AM93">
        <v>2.3184297714285718</v>
      </c>
      <c r="AN93">
        <v>0</v>
      </c>
      <c r="AO93">
        <v>3.3572448000000006</v>
      </c>
      <c r="AP93">
        <v>2.7568144800000005</v>
      </c>
      <c r="AQ93">
        <v>16.376250000000002</v>
      </c>
      <c r="AR93">
        <v>22.0618944</v>
      </c>
      <c r="AS93">
        <v>14.009330613600003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39.532529805697074</v>
      </c>
      <c r="BB93">
        <f t="shared" si="1"/>
        <v>1099.7335120581138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0.1967569778633301</v>
      </c>
      <c r="K94">
        <v>484.00539526102142</v>
      </c>
      <c r="L94">
        <v>11.042948453608247</v>
      </c>
      <c r="M94">
        <v>63.771196937281829</v>
      </c>
      <c r="N94">
        <v>51.883002981932997</v>
      </c>
      <c r="O94">
        <v>73.285635524000995</v>
      </c>
      <c r="P94">
        <v>26.312154696132595</v>
      </c>
      <c r="Q94">
        <v>4.7912737642585546</v>
      </c>
      <c r="R94">
        <v>18.611045614463716</v>
      </c>
      <c r="S94">
        <v>11.589686773940347</v>
      </c>
      <c r="T94">
        <v>0</v>
      </c>
      <c r="U94">
        <v>51.756823773855146</v>
      </c>
      <c r="V94">
        <v>6.2550872093023262</v>
      </c>
      <c r="W94">
        <v>15.281030738314971</v>
      </c>
      <c r="X94">
        <v>64.788148657215757</v>
      </c>
      <c r="Y94">
        <v>0</v>
      </c>
      <c r="Z94">
        <v>5.7974400000000008</v>
      </c>
      <c r="AA94">
        <v>18.511436736</v>
      </c>
      <c r="AB94">
        <v>17.352844704000002</v>
      </c>
      <c r="AC94">
        <v>12.7643852736</v>
      </c>
      <c r="AD94">
        <v>16.01305632</v>
      </c>
      <c r="AE94">
        <v>21.712535395200003</v>
      </c>
      <c r="AF94">
        <v>13.670000000000002</v>
      </c>
      <c r="AG94">
        <v>8.5138824</v>
      </c>
      <c r="AH94">
        <v>61.639699680000014</v>
      </c>
      <c r="AI94">
        <v>0</v>
      </c>
      <c r="AJ94">
        <v>0</v>
      </c>
      <c r="AK94">
        <v>22.295999999999996</v>
      </c>
      <c r="AL94">
        <v>35.542899999999996</v>
      </c>
      <c r="AM94">
        <v>2.3184297714285718</v>
      </c>
      <c r="AN94">
        <v>0</v>
      </c>
      <c r="AO94">
        <v>3.3572448000000006</v>
      </c>
      <c r="AP94">
        <v>2.7568144800000005</v>
      </c>
      <c r="AQ94">
        <v>16.376250000000002</v>
      </c>
      <c r="AR94">
        <v>22.0618944</v>
      </c>
      <c r="AS94">
        <v>14.009330613600003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40.885770473405366</v>
      </c>
      <c r="BB94">
        <f t="shared" si="1"/>
        <v>1137.3785614636154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0.1967569778633301</v>
      </c>
      <c r="K95">
        <v>432.00673076239769</v>
      </c>
      <c r="L95">
        <v>11.042948453608247</v>
      </c>
      <c r="M95">
        <v>63.771196937281829</v>
      </c>
      <c r="N95">
        <v>51.883002981932997</v>
      </c>
      <c r="O95">
        <v>73.285635524000995</v>
      </c>
      <c r="P95">
        <v>26.312154696132595</v>
      </c>
      <c r="Q95">
        <v>4.7912737642585546</v>
      </c>
      <c r="R95">
        <v>18.611045614463716</v>
      </c>
      <c r="S95">
        <v>11.589686773940347</v>
      </c>
      <c r="T95">
        <v>0</v>
      </c>
      <c r="U95">
        <v>51.756823773855146</v>
      </c>
      <c r="V95">
        <v>6.2550872093023262</v>
      </c>
      <c r="W95">
        <v>15.281030738314971</v>
      </c>
      <c r="X95">
        <v>64.788148657215757</v>
      </c>
      <c r="Y95">
        <v>0</v>
      </c>
      <c r="Z95">
        <v>0.48312000000000005</v>
      </c>
      <c r="AA95">
        <v>18.511436736</v>
      </c>
      <c r="AB95">
        <v>11.533435919999999</v>
      </c>
      <c r="AC95">
        <v>8.5010146560000006</v>
      </c>
      <c r="AD95">
        <v>12.009792239999999</v>
      </c>
      <c r="AE95">
        <v>21.712535395200003</v>
      </c>
      <c r="AF95">
        <v>6.1515000000000013</v>
      </c>
      <c r="AG95">
        <v>8.5138824</v>
      </c>
      <c r="AH95">
        <v>51.366416399999991</v>
      </c>
      <c r="AI95">
        <v>0</v>
      </c>
      <c r="AJ95">
        <v>0</v>
      </c>
      <c r="AK95">
        <v>22.295999999999996</v>
      </c>
      <c r="AL95">
        <v>26.006999999999994</v>
      </c>
      <c r="AM95">
        <v>2.3184297714285718</v>
      </c>
      <c r="AN95">
        <v>0</v>
      </c>
      <c r="AO95">
        <v>3.3572448000000006</v>
      </c>
      <c r="AP95">
        <v>2.7568144800000005</v>
      </c>
      <c r="AQ95">
        <v>10.9175</v>
      </c>
      <c r="AR95">
        <v>22.0618944</v>
      </c>
      <c r="AS95">
        <v>14.009330613600003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37.270535185020456</v>
      </c>
      <c r="BB95">
        <f t="shared" si="1"/>
        <v>1036.8083354917767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0.1967569778633301</v>
      </c>
      <c r="K96">
        <v>463.00563578196358</v>
      </c>
      <c r="L96">
        <v>11.042948453608247</v>
      </c>
      <c r="M96">
        <v>63.771196937281829</v>
      </c>
      <c r="N96">
        <v>51.883002981932997</v>
      </c>
      <c r="O96">
        <v>73.285635524000995</v>
      </c>
      <c r="P96">
        <v>26.312154696132595</v>
      </c>
      <c r="Q96">
        <v>4.7912737642585546</v>
      </c>
      <c r="R96">
        <v>18.611045614463716</v>
      </c>
      <c r="S96">
        <v>11.589686773940347</v>
      </c>
      <c r="T96">
        <v>0</v>
      </c>
      <c r="U96">
        <v>51.756823773855146</v>
      </c>
      <c r="V96">
        <v>6.2550872093023262</v>
      </c>
      <c r="W96">
        <v>15.281030738314971</v>
      </c>
      <c r="X96">
        <v>64.788148657215757</v>
      </c>
      <c r="Y96">
        <v>0</v>
      </c>
      <c r="Z96">
        <v>0.48312000000000005</v>
      </c>
      <c r="AA96">
        <v>12.340957824000002</v>
      </c>
      <c r="AB96">
        <v>11.533435919999999</v>
      </c>
      <c r="AC96">
        <v>8.5010146560000006</v>
      </c>
      <c r="AD96">
        <v>12.009792239999999</v>
      </c>
      <c r="AE96">
        <v>21.712535395200003</v>
      </c>
      <c r="AF96">
        <v>6.1515000000000013</v>
      </c>
      <c r="AG96">
        <v>8.5138824</v>
      </c>
      <c r="AH96">
        <v>51.366416399999991</v>
      </c>
      <c r="AI96">
        <v>0</v>
      </c>
      <c r="AJ96">
        <v>0</v>
      </c>
      <c r="AK96">
        <v>22.295999999999996</v>
      </c>
      <c r="AL96">
        <v>26.006999999999994</v>
      </c>
      <c r="AM96">
        <v>2.3184297714285718</v>
      </c>
      <c r="AN96">
        <v>0</v>
      </c>
      <c r="AO96">
        <v>3.3572448000000006</v>
      </c>
      <c r="AP96">
        <v>2.7568144800000005</v>
      </c>
      <c r="AQ96">
        <v>10.9175</v>
      </c>
      <c r="AR96">
        <v>22.0618944</v>
      </c>
      <c r="AS96">
        <v>14.009330613600003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38.132081920617686</v>
      </c>
      <c r="BB96">
        <f t="shared" si="1"/>
        <v>1060.7752148637453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477.63025248391455</v>
      </c>
      <c r="L97">
        <v>11.042948453608247</v>
      </c>
      <c r="M97">
        <v>63.771196937281829</v>
      </c>
      <c r="N97">
        <v>51.883002981932997</v>
      </c>
      <c r="O97">
        <v>73.285635524000995</v>
      </c>
      <c r="P97">
        <v>26.310107376283845</v>
      </c>
      <c r="Q97">
        <v>4.7912737642585546</v>
      </c>
      <c r="R97">
        <v>18.611045614463716</v>
      </c>
      <c r="S97">
        <v>11.589686773940347</v>
      </c>
      <c r="T97">
        <v>0</v>
      </c>
      <c r="U97">
        <v>51.756823773855146</v>
      </c>
      <c r="V97">
        <v>6.2550872093023262</v>
      </c>
      <c r="W97">
        <v>15.281030738314971</v>
      </c>
      <c r="X97">
        <v>64.788148657215757</v>
      </c>
      <c r="Y97">
        <v>0</v>
      </c>
      <c r="Z97">
        <v>0.48312000000000005</v>
      </c>
      <c r="AA97">
        <v>12.340957824000002</v>
      </c>
      <c r="AB97">
        <v>11.533435919999999</v>
      </c>
      <c r="AC97">
        <v>8.5010146560000006</v>
      </c>
      <c r="AD97">
        <v>12.009792239999999</v>
      </c>
      <c r="AE97">
        <v>21.712535395200003</v>
      </c>
      <c r="AF97">
        <v>6.1515000000000013</v>
      </c>
      <c r="AG97">
        <v>8.5138824</v>
      </c>
      <c r="AH97">
        <v>51.366416399999991</v>
      </c>
      <c r="AI97">
        <v>0</v>
      </c>
      <c r="AJ97">
        <v>0</v>
      </c>
      <c r="AK97">
        <v>22.295999999999996</v>
      </c>
      <c r="AL97">
        <v>26.006999999999994</v>
      </c>
      <c r="AM97">
        <v>2.3184297714285718</v>
      </c>
      <c r="AN97">
        <v>0</v>
      </c>
      <c r="AO97">
        <v>3.3572448000000006</v>
      </c>
      <c r="AP97">
        <v>2.7568144800000005</v>
      </c>
      <c r="AQ97">
        <v>10.9175</v>
      </c>
      <c r="AR97">
        <v>22.0618944</v>
      </c>
      <c r="AS97">
        <v>14.009330613600003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38.632657605433813</v>
      </c>
      <c r="BB97">
        <f t="shared" si="1"/>
        <v>1074.7004515831682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494.04772112881233</v>
      </c>
      <c r="L98">
        <v>11.042948453608247</v>
      </c>
      <c r="M98">
        <v>63.771196937281829</v>
      </c>
      <c r="N98">
        <v>51.883002981932997</v>
      </c>
      <c r="O98">
        <v>73.285635524000995</v>
      </c>
      <c r="P98">
        <v>26.310107376283845</v>
      </c>
      <c r="Q98">
        <v>4.7912737642585546</v>
      </c>
      <c r="R98">
        <v>18.611045614463716</v>
      </c>
      <c r="S98">
        <v>11.589686773940347</v>
      </c>
      <c r="T98">
        <v>0</v>
      </c>
      <c r="U98">
        <v>51.756823773855146</v>
      </c>
      <c r="V98">
        <v>6.2550872093023262</v>
      </c>
      <c r="W98">
        <v>15.281030738314971</v>
      </c>
      <c r="X98">
        <v>64.788148657215757</v>
      </c>
      <c r="Y98">
        <v>0</v>
      </c>
      <c r="Z98">
        <v>0.48312000000000005</v>
      </c>
      <c r="AA98">
        <v>12.340957824000002</v>
      </c>
      <c r="AB98">
        <v>11.533435919999999</v>
      </c>
      <c r="AC98">
        <v>8.5010146560000006</v>
      </c>
      <c r="AD98">
        <v>12.009792239999999</v>
      </c>
      <c r="AE98">
        <v>21.712535395200003</v>
      </c>
      <c r="AF98">
        <v>6.1515000000000013</v>
      </c>
      <c r="AG98">
        <v>8.5138824</v>
      </c>
      <c r="AH98">
        <v>51.366416399999991</v>
      </c>
      <c r="AI98">
        <v>0</v>
      </c>
      <c r="AJ98">
        <v>0</v>
      </c>
      <c r="AK98">
        <v>22.295999999999996</v>
      </c>
      <c r="AL98">
        <v>26.006999999999994</v>
      </c>
      <c r="AM98">
        <v>2.3184297714285718</v>
      </c>
      <c r="AN98">
        <v>0</v>
      </c>
      <c r="AO98">
        <v>3.3572448000000006</v>
      </c>
      <c r="AP98">
        <v>2.7568144800000005</v>
      </c>
      <c r="AQ98">
        <v>10.9175</v>
      </c>
      <c r="AR98">
        <v>22.0618944</v>
      </c>
      <c r="AS98">
        <v>14.009330613600003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39.202343768267006</v>
      </c>
      <c r="BB98">
        <f t="shared" si="1"/>
        <v>1090.5482340652329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1.8968833963049026E-3</v>
      </c>
      <c r="K99">
        <f t="shared" si="2"/>
        <v>8.5704795234039892</v>
      </c>
      <c r="L99">
        <f t="shared" si="2"/>
        <v>0.18496938659793796</v>
      </c>
      <c r="M99">
        <f t="shared" si="2"/>
        <v>1.4545200659601565</v>
      </c>
      <c r="N99">
        <f t="shared" si="2"/>
        <v>1.1959631089151677</v>
      </c>
      <c r="O99">
        <f t="shared" si="2"/>
        <v>1.7047513895088242</v>
      </c>
      <c r="P99">
        <f t="shared" si="2"/>
        <v>0.58233928215988695</v>
      </c>
      <c r="Q99">
        <f t="shared" si="2"/>
        <v>0.10156582275202951</v>
      </c>
      <c r="R99">
        <f t="shared" si="2"/>
        <v>0.34457416218206244</v>
      </c>
      <c r="S99">
        <f t="shared" si="2"/>
        <v>0.22148117757978605</v>
      </c>
      <c r="T99">
        <f t="shared" si="2"/>
        <v>0</v>
      </c>
      <c r="U99">
        <f t="shared" si="2"/>
        <v>1.3843695664103521</v>
      </c>
      <c r="V99">
        <f t="shared" si="2"/>
        <v>0.10323437071877647</v>
      </c>
      <c r="W99">
        <f t="shared" si="2"/>
        <v>0.28037836925683024</v>
      </c>
      <c r="X99">
        <f t="shared" si="2"/>
        <v>1.4020068181864616</v>
      </c>
      <c r="Y99">
        <f t="shared" si="2"/>
        <v>0</v>
      </c>
      <c r="Z99">
        <f t="shared" si="2"/>
        <v>6.5298499199999985E-2</v>
      </c>
      <c r="AA99">
        <f t="shared" si="2"/>
        <v>0.14572517212800004</v>
      </c>
      <c r="AB99">
        <f t="shared" si="2"/>
        <v>0.22648272515999968</v>
      </c>
      <c r="AC99">
        <f t="shared" si="2"/>
        <v>0.17007174627840041</v>
      </c>
      <c r="AD99">
        <f t="shared" si="2"/>
        <v>0.25220563704000026</v>
      </c>
      <c r="AE99">
        <f t="shared" si="2"/>
        <v>0.52110084948479884</v>
      </c>
      <c r="AF99">
        <f t="shared" si="2"/>
        <v>0.15173700000000007</v>
      </c>
      <c r="AG99">
        <f t="shared" si="2"/>
        <v>0.2043331776000005</v>
      </c>
      <c r="AH99">
        <f t="shared" si="2"/>
        <v>1.0857654251999995</v>
      </c>
      <c r="AI99">
        <f t="shared" si="2"/>
        <v>7.3801411199999986E-2</v>
      </c>
      <c r="AJ99">
        <f t="shared" si="2"/>
        <v>0</v>
      </c>
      <c r="AK99">
        <f t="shared" si="2"/>
        <v>0.53510400000000058</v>
      </c>
      <c r="AL99">
        <f t="shared" si="2"/>
        <v>0.98848272499999879</v>
      </c>
      <c r="AM99">
        <f t="shared" si="2"/>
        <v>5.2398854682539776E-2</v>
      </c>
      <c r="AN99">
        <f t="shared" si="2"/>
        <v>0</v>
      </c>
      <c r="AO99">
        <f t="shared" si="2"/>
        <v>7.9966988639999945E-2</v>
      </c>
      <c r="AP99">
        <f t="shared" si="2"/>
        <v>5.2252886700000022E-2</v>
      </c>
      <c r="AQ99">
        <f t="shared" si="2"/>
        <v>0.18512804750000017</v>
      </c>
      <c r="AR99">
        <f t="shared" si="2"/>
        <v>0.53530398720000005</v>
      </c>
      <c r="AS99">
        <f t="shared" si="2"/>
        <v>0.33779785667760026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1.8263871345321127E-2</v>
      </c>
      <c r="AY99">
        <f t="shared" si="2"/>
        <v>0</v>
      </c>
      <c r="AZ99">
        <f t="shared" si="2"/>
        <v>0</v>
      </c>
      <c r="BA99">
        <f t="shared" si="2"/>
        <v>0.80551712843016698</v>
      </c>
      <c r="BB99">
        <f t="shared" si="1"/>
        <v>22.408233659635055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0" t="s">
        <v>189</v>
      </c>
      <c r="BB1" s="214" t="s">
        <v>142</v>
      </c>
    </row>
    <row r="2" spans="1:54">
      <c r="A2" s="214"/>
      <c r="AS2" s="20"/>
      <c r="AT2" s="169"/>
      <c r="AU2" s="169"/>
      <c r="AV2" s="169"/>
      <c r="AW2" s="169"/>
      <c r="AX2" s="169"/>
      <c r="AY2" s="169"/>
      <c r="AZ2" s="169"/>
      <c r="BA2" s="230"/>
      <c r="BB2" s="21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0.99630496716590766</v>
      </c>
      <c r="K3">
        <v>165.03112488445541</v>
      </c>
      <c r="L3">
        <v>63.616084853291042</v>
      </c>
      <c r="M3">
        <v>0</v>
      </c>
      <c r="N3">
        <v>30.002631117347839</v>
      </c>
      <c r="O3">
        <v>50.379989475999004</v>
      </c>
      <c r="P3">
        <v>65.789719079204062</v>
      </c>
      <c r="Q3">
        <v>2.7689828897338402</v>
      </c>
      <c r="R3">
        <v>10.77100024431957</v>
      </c>
      <c r="S3">
        <v>6.7010968210361073</v>
      </c>
      <c r="T3">
        <v>0</v>
      </c>
      <c r="U3">
        <v>292.4244659291075</v>
      </c>
      <c r="V3">
        <v>3.6172194921583269</v>
      </c>
      <c r="W3">
        <v>8.8370977761238443</v>
      </c>
      <c r="X3">
        <v>37.470216452374387</v>
      </c>
      <c r="Y3">
        <v>0</v>
      </c>
      <c r="Z3">
        <v>1.6646651999999997</v>
      </c>
      <c r="AA3">
        <v>6.0198</v>
      </c>
      <c r="AB3">
        <v>3.3181035999999993</v>
      </c>
      <c r="AC3">
        <v>4.9163427199999994</v>
      </c>
      <c r="AD3">
        <v>4.6303691999999996</v>
      </c>
      <c r="AE3">
        <v>12.556885224</v>
      </c>
      <c r="AF3">
        <v>0</v>
      </c>
      <c r="AG3">
        <v>0</v>
      </c>
      <c r="AH3">
        <v>29.706442999999997</v>
      </c>
      <c r="AI3">
        <v>0</v>
      </c>
      <c r="AJ3">
        <v>0</v>
      </c>
      <c r="AK3">
        <v>12.891999999999998</v>
      </c>
      <c r="AL3">
        <v>12.099100000000004</v>
      </c>
      <c r="AM3">
        <v>0.71093333333333331</v>
      </c>
      <c r="AN3">
        <v>0</v>
      </c>
      <c r="AO3">
        <v>1.4412468000000003</v>
      </c>
      <c r="AP3">
        <v>0.78089759999999986</v>
      </c>
      <c r="AQ3">
        <v>0</v>
      </c>
      <c r="AR3">
        <v>12.758927999999997</v>
      </c>
      <c r="AS3">
        <v>8.4053476800000002</v>
      </c>
      <c r="AT3">
        <v>0</v>
      </c>
      <c r="AU3">
        <v>0</v>
      </c>
      <c r="AV3">
        <v>0</v>
      </c>
      <c r="AW3">
        <v>0</v>
      </c>
      <c r="AX3">
        <v>4.4123241954707986</v>
      </c>
      <c r="AY3">
        <v>0</v>
      </c>
      <c r="AZ3">
        <v>0</v>
      </c>
      <c r="BA3">
        <v>29.658760170587648</v>
      </c>
      <c r="BB3">
        <f>SUM(B3:AZ3)-BA3</f>
        <v>825.06056036453344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0.99630496716590766</v>
      </c>
      <c r="K4">
        <v>165.03518083623692</v>
      </c>
      <c r="L4">
        <v>63.616084853291042</v>
      </c>
      <c r="M4">
        <v>0</v>
      </c>
      <c r="N4">
        <v>30.002631117347839</v>
      </c>
      <c r="O4">
        <v>50.379989475999004</v>
      </c>
      <c r="P4">
        <v>65.789719079204062</v>
      </c>
      <c r="Q4">
        <v>2.7689828897338402</v>
      </c>
      <c r="R4">
        <v>10.77100024431957</v>
      </c>
      <c r="S4">
        <v>6.7010968210361073</v>
      </c>
      <c r="T4">
        <v>0</v>
      </c>
      <c r="U4">
        <v>292.4244659291075</v>
      </c>
      <c r="V4">
        <v>3.6172194921583269</v>
      </c>
      <c r="W4">
        <v>8.8370977761238443</v>
      </c>
      <c r="X4">
        <v>37.470216452374387</v>
      </c>
      <c r="Y4">
        <v>0</v>
      </c>
      <c r="Z4">
        <v>1.6646651999999997</v>
      </c>
      <c r="AA4">
        <v>6.0198</v>
      </c>
      <c r="AB4">
        <v>3.3181035999999993</v>
      </c>
      <c r="AC4">
        <v>4.9163427199999994</v>
      </c>
      <c r="AD4">
        <v>4.6303691999999996</v>
      </c>
      <c r="AE4">
        <v>12.556885224</v>
      </c>
      <c r="AF4">
        <v>0</v>
      </c>
      <c r="AG4">
        <v>0</v>
      </c>
      <c r="AH4">
        <v>23.765154400000004</v>
      </c>
      <c r="AI4">
        <v>0</v>
      </c>
      <c r="AJ4">
        <v>0</v>
      </c>
      <c r="AK4">
        <v>12.891999999999998</v>
      </c>
      <c r="AL4">
        <v>12.099100000000004</v>
      </c>
      <c r="AM4">
        <v>0</v>
      </c>
      <c r="AN4">
        <v>0</v>
      </c>
      <c r="AO4">
        <v>1.4412468000000003</v>
      </c>
      <c r="AP4">
        <v>2.4728423999999998</v>
      </c>
      <c r="AQ4">
        <v>0</v>
      </c>
      <c r="AR4">
        <v>12.758927999999997</v>
      </c>
      <c r="AS4">
        <v>8.4053476800000002</v>
      </c>
      <c r="AT4">
        <v>0</v>
      </c>
      <c r="AU4">
        <v>0</v>
      </c>
      <c r="AV4">
        <v>0</v>
      </c>
      <c r="AW4">
        <v>0</v>
      </c>
      <c r="AX4">
        <v>4.4123241954707986</v>
      </c>
      <c r="AY4">
        <v>0</v>
      </c>
      <c r="AZ4">
        <v>0</v>
      </c>
      <c r="BA4">
        <v>29.486779118230366</v>
      </c>
      <c r="BB4">
        <f t="shared" ref="BB4:BB67" si="0">SUM(B4:AZ4)-BA4</f>
        <v>820.27632023533886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0.74552608695652178</v>
      </c>
      <c r="K5">
        <v>165.02887013603285</v>
      </c>
      <c r="L5">
        <v>63.616084853291042</v>
      </c>
      <c r="M5">
        <v>0</v>
      </c>
      <c r="N5">
        <v>30.002631117347839</v>
      </c>
      <c r="O5">
        <v>50.379989475999004</v>
      </c>
      <c r="P5">
        <v>65.789719079204062</v>
      </c>
      <c r="Q5">
        <v>2.7689828897338402</v>
      </c>
      <c r="R5">
        <v>10.77100024431957</v>
      </c>
      <c r="S5">
        <v>6.7010968210361073</v>
      </c>
      <c r="T5">
        <v>0</v>
      </c>
      <c r="U5">
        <v>292.4244659291075</v>
      </c>
      <c r="V5">
        <v>3.6172194921583269</v>
      </c>
      <c r="W5">
        <v>8.8370977761238443</v>
      </c>
      <c r="X5">
        <v>37.470216452374387</v>
      </c>
      <c r="Y5">
        <v>0</v>
      </c>
      <c r="Z5">
        <v>1.6646651999999997</v>
      </c>
      <c r="AA5">
        <v>3.0099</v>
      </c>
      <c r="AB5">
        <v>3.3181035999999993</v>
      </c>
      <c r="AC5">
        <v>2.4581713599999997</v>
      </c>
      <c r="AD5">
        <v>4.6303691999999996</v>
      </c>
      <c r="AE5">
        <v>12.556885224</v>
      </c>
      <c r="AF5">
        <v>0</v>
      </c>
      <c r="AG5">
        <v>0</v>
      </c>
      <c r="AH5">
        <v>21.648420000000002</v>
      </c>
      <c r="AI5">
        <v>0</v>
      </c>
      <c r="AJ5">
        <v>0</v>
      </c>
      <c r="AK5">
        <v>12.891999999999998</v>
      </c>
      <c r="AL5">
        <v>12.099100000000004</v>
      </c>
      <c r="AM5">
        <v>0</v>
      </c>
      <c r="AN5">
        <v>0</v>
      </c>
      <c r="AO5">
        <v>1.4412468000000003</v>
      </c>
      <c r="AP5">
        <v>2.4728423999999998</v>
      </c>
      <c r="AQ5">
        <v>0</v>
      </c>
      <c r="AR5">
        <v>12.758927999999997</v>
      </c>
      <c r="AS5">
        <v>8.4053476800000002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29.061557679076451</v>
      </c>
      <c r="BB5">
        <f t="shared" si="0"/>
        <v>808.44732213860857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0.74552608695652178</v>
      </c>
      <c r="K6">
        <v>165.03056031965309</v>
      </c>
      <c r="L6">
        <v>63.616084853291042</v>
      </c>
      <c r="M6">
        <v>0</v>
      </c>
      <c r="N6">
        <v>30.002631117347839</v>
      </c>
      <c r="O6">
        <v>50.379989475999004</v>
      </c>
      <c r="P6">
        <v>65.789719079204062</v>
      </c>
      <c r="Q6">
        <v>2.7689828897338402</v>
      </c>
      <c r="R6">
        <v>10.77100024431957</v>
      </c>
      <c r="S6">
        <v>6.7010968210361073</v>
      </c>
      <c r="T6">
        <v>0</v>
      </c>
      <c r="U6">
        <v>292.4244659291075</v>
      </c>
      <c r="V6">
        <v>3.6172194921583269</v>
      </c>
      <c r="W6">
        <v>8.8370977761238443</v>
      </c>
      <c r="X6">
        <v>37.470216452374387</v>
      </c>
      <c r="Y6">
        <v>0</v>
      </c>
      <c r="Z6">
        <v>1.6646651999999997</v>
      </c>
      <c r="AA6">
        <v>3.0099</v>
      </c>
      <c r="AB6">
        <v>3.3181035999999993</v>
      </c>
      <c r="AC6">
        <v>2.4581713599999997</v>
      </c>
      <c r="AD6">
        <v>4.6303691999999996</v>
      </c>
      <c r="AE6">
        <v>12.556885224</v>
      </c>
      <c r="AF6">
        <v>0</v>
      </c>
      <c r="AG6">
        <v>0</v>
      </c>
      <c r="AH6">
        <v>21.648420000000002</v>
      </c>
      <c r="AI6">
        <v>0</v>
      </c>
      <c r="AJ6">
        <v>0</v>
      </c>
      <c r="AK6">
        <v>12.891999999999998</v>
      </c>
      <c r="AL6">
        <v>12.099100000000004</v>
      </c>
      <c r="AM6">
        <v>0</v>
      </c>
      <c r="AN6">
        <v>0</v>
      </c>
      <c r="AO6">
        <v>1.4412468000000003</v>
      </c>
      <c r="AP6">
        <v>2.4728423999999998</v>
      </c>
      <c r="AQ6">
        <v>0</v>
      </c>
      <c r="AR6">
        <v>12.758927999999997</v>
      </c>
      <c r="AS6">
        <v>8.4053476800000002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29.061616328264158</v>
      </c>
      <c r="BB6">
        <f t="shared" si="0"/>
        <v>808.44895367304116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165.03040062111802</v>
      </c>
      <c r="L7">
        <v>63.616084853291042</v>
      </c>
      <c r="M7">
        <v>0</v>
      </c>
      <c r="N7">
        <v>30.002631117347839</v>
      </c>
      <c r="O7">
        <v>50.379989475999004</v>
      </c>
      <c r="P7">
        <v>65.789719079204062</v>
      </c>
      <c r="Q7">
        <v>2.7689828897338402</v>
      </c>
      <c r="R7">
        <v>10.77100024431957</v>
      </c>
      <c r="S7">
        <v>6.7010968210361073</v>
      </c>
      <c r="T7">
        <v>0</v>
      </c>
      <c r="U7">
        <v>292.4244659291075</v>
      </c>
      <c r="V7">
        <v>3.6172194921583269</v>
      </c>
      <c r="W7">
        <v>8.8370977761238443</v>
      </c>
      <c r="X7">
        <v>37.470216452374387</v>
      </c>
      <c r="Y7">
        <v>0</v>
      </c>
      <c r="Z7">
        <v>1.6646651999999997</v>
      </c>
      <c r="AA7">
        <v>3.0099</v>
      </c>
      <c r="AB7">
        <v>3.3181035999999993</v>
      </c>
      <c r="AC7">
        <v>2.4581713599999997</v>
      </c>
      <c r="AD7">
        <v>4.6303691999999996</v>
      </c>
      <c r="AE7">
        <v>12.556885224</v>
      </c>
      <c r="AF7">
        <v>0</v>
      </c>
      <c r="AG7">
        <v>0</v>
      </c>
      <c r="AH7">
        <v>21.648420000000002</v>
      </c>
      <c r="AI7">
        <v>0</v>
      </c>
      <c r="AJ7">
        <v>0</v>
      </c>
      <c r="AK7">
        <v>12.891999999999998</v>
      </c>
      <c r="AL7">
        <v>12.099100000000004</v>
      </c>
      <c r="AM7">
        <v>0</v>
      </c>
      <c r="AN7">
        <v>0</v>
      </c>
      <c r="AO7">
        <v>1.8669</v>
      </c>
      <c r="AP7">
        <v>0.78089759999999986</v>
      </c>
      <c r="AQ7">
        <v>0</v>
      </c>
      <c r="AR7">
        <v>12.758927999999997</v>
      </c>
      <c r="AS7">
        <v>8.4053476800000002</v>
      </c>
      <c r="AT7">
        <v>0</v>
      </c>
      <c r="AU7">
        <v>0</v>
      </c>
      <c r="AV7">
        <v>0</v>
      </c>
      <c r="AW7">
        <v>0</v>
      </c>
      <c r="AX7">
        <v>1.388746329723225</v>
      </c>
      <c r="AY7">
        <v>0</v>
      </c>
      <c r="AZ7">
        <v>0</v>
      </c>
      <c r="BA7">
        <v>29.039990310518114</v>
      </c>
      <c r="BB7">
        <f t="shared" si="0"/>
        <v>807.84734863501876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165.02991496942303</v>
      </c>
      <c r="L8">
        <v>63.616084853291042</v>
      </c>
      <c r="M8">
        <v>0</v>
      </c>
      <c r="N8">
        <v>30.002631117347839</v>
      </c>
      <c r="O8">
        <v>50.379989475999004</v>
      </c>
      <c r="P8">
        <v>65.789719079204062</v>
      </c>
      <c r="Q8">
        <v>2.7689828897338402</v>
      </c>
      <c r="R8">
        <v>10.77100024431957</v>
      </c>
      <c r="S8">
        <v>6.7010968210361073</v>
      </c>
      <c r="T8">
        <v>0</v>
      </c>
      <c r="U8">
        <v>292.4244659291075</v>
      </c>
      <c r="V8">
        <v>3.6172194921583269</v>
      </c>
      <c r="W8">
        <v>8.8370977761238443</v>
      </c>
      <c r="X8">
        <v>37.470216452374387</v>
      </c>
      <c r="Y8">
        <v>0</v>
      </c>
      <c r="Z8">
        <v>1.6646651999999997</v>
      </c>
      <c r="AA8">
        <v>3.0099</v>
      </c>
      <c r="AB8">
        <v>3.3181035999999993</v>
      </c>
      <c r="AC8">
        <v>2.4581713599999997</v>
      </c>
      <c r="AD8">
        <v>4.6303691999999996</v>
      </c>
      <c r="AE8">
        <v>12.556885224</v>
      </c>
      <c r="AF8">
        <v>0</v>
      </c>
      <c r="AG8">
        <v>0</v>
      </c>
      <c r="AH8">
        <v>21.648420000000002</v>
      </c>
      <c r="AI8">
        <v>0</v>
      </c>
      <c r="AJ8">
        <v>0</v>
      </c>
      <c r="AK8">
        <v>12.891999999999998</v>
      </c>
      <c r="AL8">
        <v>12.099100000000004</v>
      </c>
      <c r="AM8">
        <v>0</v>
      </c>
      <c r="AN8">
        <v>0</v>
      </c>
      <c r="AO8">
        <v>1.8669</v>
      </c>
      <c r="AP8">
        <v>0.78089759999999986</v>
      </c>
      <c r="AQ8">
        <v>0</v>
      </c>
      <c r="AR8">
        <v>12.758927999999997</v>
      </c>
      <c r="AS8">
        <v>8.4053476800000002</v>
      </c>
      <c r="AT8">
        <v>0</v>
      </c>
      <c r="AU8">
        <v>0</v>
      </c>
      <c r="AV8">
        <v>0</v>
      </c>
      <c r="AW8">
        <v>0</v>
      </c>
      <c r="AX8">
        <v>1.388746329723225</v>
      </c>
      <c r="AY8">
        <v>0</v>
      </c>
      <c r="AZ8">
        <v>0</v>
      </c>
      <c r="BA8">
        <v>29.03997345877719</v>
      </c>
      <c r="BB8">
        <f t="shared" si="0"/>
        <v>807.84687983506456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165.02903527701392</v>
      </c>
      <c r="L9">
        <v>63.616084853291042</v>
      </c>
      <c r="M9">
        <v>0</v>
      </c>
      <c r="N9">
        <v>30.002631117347839</v>
      </c>
      <c r="O9">
        <v>50.379989475999004</v>
      </c>
      <c r="P9">
        <v>65.789719079204062</v>
      </c>
      <c r="Q9">
        <v>2.7689828897338402</v>
      </c>
      <c r="R9">
        <v>10.77100024431957</v>
      </c>
      <c r="S9">
        <v>6.7010968210361073</v>
      </c>
      <c r="T9">
        <v>0</v>
      </c>
      <c r="U9">
        <v>292.4244659291075</v>
      </c>
      <c r="V9">
        <v>3.6172194921583269</v>
      </c>
      <c r="W9">
        <v>8.8370977761238443</v>
      </c>
      <c r="X9">
        <v>37.470216452374387</v>
      </c>
      <c r="Y9">
        <v>0</v>
      </c>
      <c r="Z9">
        <v>1.6646651999999997</v>
      </c>
      <c r="AA9">
        <v>3.0099</v>
      </c>
      <c r="AB9">
        <v>3.3181035999999993</v>
      </c>
      <c r="AC9">
        <v>2.4581713599999997</v>
      </c>
      <c r="AD9">
        <v>4.6303691999999996</v>
      </c>
      <c r="AE9">
        <v>12.556885224</v>
      </c>
      <c r="AF9">
        <v>0</v>
      </c>
      <c r="AG9">
        <v>0</v>
      </c>
      <c r="AH9">
        <v>21.648420000000002</v>
      </c>
      <c r="AI9">
        <v>0</v>
      </c>
      <c r="AJ9">
        <v>0</v>
      </c>
      <c r="AK9">
        <v>12.891999999999998</v>
      </c>
      <c r="AL9">
        <v>12.099100000000004</v>
      </c>
      <c r="AM9">
        <v>0</v>
      </c>
      <c r="AN9">
        <v>0</v>
      </c>
      <c r="AO9">
        <v>1.8669</v>
      </c>
      <c r="AP9">
        <v>0.78089759999999986</v>
      </c>
      <c r="AQ9">
        <v>0</v>
      </c>
      <c r="AR9">
        <v>12.758927999999997</v>
      </c>
      <c r="AS9">
        <v>8.4053476800000002</v>
      </c>
      <c r="AT9">
        <v>0</v>
      </c>
      <c r="AU9">
        <v>0</v>
      </c>
      <c r="AV9">
        <v>0</v>
      </c>
      <c r="AW9">
        <v>0</v>
      </c>
      <c r="AX9">
        <v>1.388746329723225</v>
      </c>
      <c r="AY9">
        <v>0</v>
      </c>
      <c r="AZ9">
        <v>0</v>
      </c>
      <c r="BA9">
        <v>29.039942933015972</v>
      </c>
      <c r="BB9">
        <f t="shared" si="0"/>
        <v>807.8460306684168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165.02887013603285</v>
      </c>
      <c r="L10">
        <v>63.616084853291042</v>
      </c>
      <c r="M10">
        <v>0</v>
      </c>
      <c r="N10">
        <v>30.002631117347839</v>
      </c>
      <c r="O10">
        <v>50.379989475999004</v>
      </c>
      <c r="P10">
        <v>65.789719079204062</v>
      </c>
      <c r="Q10">
        <v>2.7689828897338402</v>
      </c>
      <c r="R10">
        <v>10.77100024431957</v>
      </c>
      <c r="S10">
        <v>6.7010968210361073</v>
      </c>
      <c r="T10">
        <v>0</v>
      </c>
      <c r="U10">
        <v>292.4244659291075</v>
      </c>
      <c r="V10">
        <v>3.6172194921583269</v>
      </c>
      <c r="W10">
        <v>8.8370977761238443</v>
      </c>
      <c r="X10">
        <v>37.470216452374387</v>
      </c>
      <c r="Y10">
        <v>0</v>
      </c>
      <c r="Z10">
        <v>1.6646651999999997</v>
      </c>
      <c r="AA10">
        <v>3.0099</v>
      </c>
      <c r="AB10">
        <v>3.3181035999999993</v>
      </c>
      <c r="AC10">
        <v>2.4581713599999997</v>
      </c>
      <c r="AD10">
        <v>4.6303691999999996</v>
      </c>
      <c r="AE10">
        <v>12.556885224</v>
      </c>
      <c r="AF10">
        <v>0</v>
      </c>
      <c r="AG10">
        <v>0</v>
      </c>
      <c r="AH10">
        <v>21.648420000000002</v>
      </c>
      <c r="AI10">
        <v>0</v>
      </c>
      <c r="AJ10">
        <v>0</v>
      </c>
      <c r="AK10">
        <v>12.891999999999998</v>
      </c>
      <c r="AL10">
        <v>12.099100000000004</v>
      </c>
      <c r="AM10">
        <v>0</v>
      </c>
      <c r="AN10">
        <v>0</v>
      </c>
      <c r="AO10">
        <v>1.8669</v>
      </c>
      <c r="AP10">
        <v>0.78089759999999986</v>
      </c>
      <c r="AQ10">
        <v>0</v>
      </c>
      <c r="AR10">
        <v>12.758927999999997</v>
      </c>
      <c r="AS10">
        <v>8.4053476800000002</v>
      </c>
      <c r="AT10">
        <v>0</v>
      </c>
      <c r="AU10">
        <v>0</v>
      </c>
      <c r="AV10">
        <v>0</v>
      </c>
      <c r="AW10">
        <v>0</v>
      </c>
      <c r="AX10">
        <v>1.388746329723225</v>
      </c>
      <c r="AY10">
        <v>0</v>
      </c>
      <c r="AZ10">
        <v>0</v>
      </c>
      <c r="BA10">
        <v>29.039937202746934</v>
      </c>
      <c r="BB10">
        <f t="shared" si="0"/>
        <v>807.84587125770474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165.02956338212445</v>
      </c>
      <c r="L11">
        <v>63.616084853291042</v>
      </c>
      <c r="M11">
        <v>0</v>
      </c>
      <c r="N11">
        <v>30.002631117347839</v>
      </c>
      <c r="O11">
        <v>50.379989475999004</v>
      </c>
      <c r="P11">
        <v>65.789719079204062</v>
      </c>
      <c r="Q11">
        <v>2.7689828897338402</v>
      </c>
      <c r="R11">
        <v>10.77100024431957</v>
      </c>
      <c r="S11">
        <v>6.7010968210361073</v>
      </c>
      <c r="T11">
        <v>0</v>
      </c>
      <c r="U11">
        <v>292.4244659291075</v>
      </c>
      <c r="V11">
        <v>3.6172194921583269</v>
      </c>
      <c r="W11">
        <v>8.8370977761238443</v>
      </c>
      <c r="X11">
        <v>37.470216452374387</v>
      </c>
      <c r="Y11">
        <v>0</v>
      </c>
      <c r="Z11">
        <v>1.6646651999999997</v>
      </c>
      <c r="AA11">
        <v>1.023366</v>
      </c>
      <c r="AB11">
        <v>3.3181035999999993</v>
      </c>
      <c r="AC11">
        <v>2.4581713599999997</v>
      </c>
      <c r="AD11">
        <v>4.6303691999999996</v>
      </c>
      <c r="AE11">
        <v>12.556885224</v>
      </c>
      <c r="AF11">
        <v>0</v>
      </c>
      <c r="AG11">
        <v>0</v>
      </c>
      <c r="AH11">
        <v>21.648420000000002</v>
      </c>
      <c r="AI11">
        <v>0</v>
      </c>
      <c r="AJ11">
        <v>0</v>
      </c>
      <c r="AK11">
        <v>12.891999999999998</v>
      </c>
      <c r="AL11">
        <v>12.099100000000004</v>
      </c>
      <c r="AM11">
        <v>0</v>
      </c>
      <c r="AN11">
        <v>0</v>
      </c>
      <c r="AO11">
        <v>1.8669</v>
      </c>
      <c r="AP11">
        <v>0.78089759999999986</v>
      </c>
      <c r="AQ11">
        <v>0</v>
      </c>
      <c r="AR11">
        <v>12.758927999999997</v>
      </c>
      <c r="AS11">
        <v>8.4053476800000002</v>
      </c>
      <c r="AT11">
        <v>0</v>
      </c>
      <c r="AU11">
        <v>0</v>
      </c>
      <c r="AV11">
        <v>0</v>
      </c>
      <c r="AW11">
        <v>0</v>
      </c>
      <c r="AX11">
        <v>1.388746329723225</v>
      </c>
      <c r="AY11">
        <v>0</v>
      </c>
      <c r="AZ11">
        <v>0</v>
      </c>
      <c r="BA11">
        <v>28.971028449858267</v>
      </c>
      <c r="BB11">
        <f t="shared" si="0"/>
        <v>805.92893925668488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165.02956338212445</v>
      </c>
      <c r="L12">
        <v>63.616084853291042</v>
      </c>
      <c r="M12">
        <v>0</v>
      </c>
      <c r="N12">
        <v>30.002631117347839</v>
      </c>
      <c r="O12">
        <v>50.379989475999004</v>
      </c>
      <c r="P12">
        <v>65.789719079204062</v>
      </c>
      <c r="Q12">
        <v>2.7689828897338402</v>
      </c>
      <c r="R12">
        <v>10.77100024431957</v>
      </c>
      <c r="S12">
        <v>6.7010968210361073</v>
      </c>
      <c r="T12">
        <v>0</v>
      </c>
      <c r="U12">
        <v>292.4244659291075</v>
      </c>
      <c r="V12">
        <v>3.6172194921583269</v>
      </c>
      <c r="W12">
        <v>8.8370977761238443</v>
      </c>
      <c r="X12">
        <v>37.470216452374387</v>
      </c>
      <c r="Y12">
        <v>0</v>
      </c>
      <c r="Z12">
        <v>1.6646651999999997</v>
      </c>
      <c r="AA12">
        <v>0</v>
      </c>
      <c r="AB12">
        <v>3.3181035999999993</v>
      </c>
      <c r="AC12">
        <v>2.4581713599999997</v>
      </c>
      <c r="AD12">
        <v>4.6303691999999996</v>
      </c>
      <c r="AE12">
        <v>12.556885224</v>
      </c>
      <c r="AF12">
        <v>0</v>
      </c>
      <c r="AG12">
        <v>0</v>
      </c>
      <c r="AH12">
        <v>21.648420000000002</v>
      </c>
      <c r="AI12">
        <v>0</v>
      </c>
      <c r="AJ12">
        <v>0</v>
      </c>
      <c r="AK12">
        <v>12.891999999999998</v>
      </c>
      <c r="AL12">
        <v>12.099100000000004</v>
      </c>
      <c r="AM12">
        <v>0</v>
      </c>
      <c r="AN12">
        <v>0</v>
      </c>
      <c r="AO12">
        <v>1.8669</v>
      </c>
      <c r="AP12">
        <v>0.78089759999999986</v>
      </c>
      <c r="AQ12">
        <v>0</v>
      </c>
      <c r="AR12">
        <v>12.758927999999997</v>
      </c>
      <c r="AS12">
        <v>8.4053476800000002</v>
      </c>
      <c r="AT12">
        <v>0</v>
      </c>
      <c r="AU12">
        <v>0</v>
      </c>
      <c r="AV12">
        <v>0</v>
      </c>
      <c r="AW12">
        <v>0</v>
      </c>
      <c r="AX12">
        <v>1.388746329723225</v>
      </c>
      <c r="AY12">
        <v>0</v>
      </c>
      <c r="AZ12">
        <v>0</v>
      </c>
      <c r="BA12">
        <v>28.935517725858269</v>
      </c>
      <c r="BB12">
        <f t="shared" si="0"/>
        <v>804.94108398068488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165.03071894388287</v>
      </c>
      <c r="L13">
        <v>63.616084853291042</v>
      </c>
      <c r="M13">
        <v>0</v>
      </c>
      <c r="N13">
        <v>30.002631117347839</v>
      </c>
      <c r="O13">
        <v>50.379989475999004</v>
      </c>
      <c r="P13">
        <v>65.977209944751394</v>
      </c>
      <c r="Q13">
        <v>2.7689828897338402</v>
      </c>
      <c r="R13">
        <v>10.77100024431957</v>
      </c>
      <c r="S13">
        <v>6.7010968210361073</v>
      </c>
      <c r="T13">
        <v>0</v>
      </c>
      <c r="U13">
        <v>292.4244659291075</v>
      </c>
      <c r="V13">
        <v>3.6172194921583269</v>
      </c>
      <c r="W13">
        <v>8.8370977761238443</v>
      </c>
      <c r="X13">
        <v>37.470216452374387</v>
      </c>
      <c r="Y13">
        <v>0</v>
      </c>
      <c r="Z13">
        <v>1.6646651999999997</v>
      </c>
      <c r="AA13">
        <v>0</v>
      </c>
      <c r="AB13">
        <v>3.3181035999999993</v>
      </c>
      <c r="AC13">
        <v>2.4581713599999997</v>
      </c>
      <c r="AD13">
        <v>4.6303691999999996</v>
      </c>
      <c r="AE13">
        <v>12.556885224</v>
      </c>
      <c r="AF13">
        <v>0</v>
      </c>
      <c r="AG13">
        <v>0</v>
      </c>
      <c r="AH13">
        <v>19.243040000000001</v>
      </c>
      <c r="AI13">
        <v>0</v>
      </c>
      <c r="AJ13">
        <v>0</v>
      </c>
      <c r="AK13">
        <v>12.891999999999998</v>
      </c>
      <c r="AL13">
        <v>12.099100000000004</v>
      </c>
      <c r="AM13">
        <v>0</v>
      </c>
      <c r="AN13">
        <v>0</v>
      </c>
      <c r="AO13">
        <v>1.8669</v>
      </c>
      <c r="AP13">
        <v>2.4728423999999998</v>
      </c>
      <c r="AQ13">
        <v>0</v>
      </c>
      <c r="AR13">
        <v>12.758927999999997</v>
      </c>
      <c r="AS13">
        <v>8.4053476800000002</v>
      </c>
      <c r="AT13">
        <v>0</v>
      </c>
      <c r="AU13">
        <v>0</v>
      </c>
      <c r="AV13">
        <v>0</v>
      </c>
      <c r="AW13">
        <v>0</v>
      </c>
      <c r="AX13">
        <v>1.388746329723225</v>
      </c>
      <c r="AY13">
        <v>0</v>
      </c>
      <c r="AZ13">
        <v>0</v>
      </c>
      <c r="BA13">
        <v>28.917307642909819</v>
      </c>
      <c r="BB13">
        <f t="shared" si="0"/>
        <v>804.43450529093911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165.0353654264822</v>
      </c>
      <c r="L14">
        <v>63.616084853291042</v>
      </c>
      <c r="M14">
        <v>0</v>
      </c>
      <c r="N14">
        <v>30.002631117347839</v>
      </c>
      <c r="O14">
        <v>50.379989475999004</v>
      </c>
      <c r="P14">
        <v>65.977209944751394</v>
      </c>
      <c r="Q14">
        <v>2.7689828897338402</v>
      </c>
      <c r="R14">
        <v>10.77100024431957</v>
      </c>
      <c r="S14">
        <v>6.7010968210361073</v>
      </c>
      <c r="T14">
        <v>0</v>
      </c>
      <c r="U14">
        <v>292.4244659291075</v>
      </c>
      <c r="V14">
        <v>3.6172194921583269</v>
      </c>
      <c r="W14">
        <v>8.8370977761238443</v>
      </c>
      <c r="X14">
        <v>37.470216452374387</v>
      </c>
      <c r="Y14">
        <v>0</v>
      </c>
      <c r="Z14">
        <v>1.6646651999999997</v>
      </c>
      <c r="AA14">
        <v>0</v>
      </c>
      <c r="AB14">
        <v>3.3181035999999993</v>
      </c>
      <c r="AC14">
        <v>2.4581713599999997</v>
      </c>
      <c r="AD14">
        <v>4.6303691999999996</v>
      </c>
      <c r="AE14">
        <v>12.556885224</v>
      </c>
      <c r="AF14">
        <v>0</v>
      </c>
      <c r="AG14">
        <v>0</v>
      </c>
      <c r="AH14">
        <v>19.243040000000001</v>
      </c>
      <c r="AI14">
        <v>0</v>
      </c>
      <c r="AJ14">
        <v>0</v>
      </c>
      <c r="AK14">
        <v>12.891999999999998</v>
      </c>
      <c r="AL14">
        <v>12.099100000000004</v>
      </c>
      <c r="AM14">
        <v>0</v>
      </c>
      <c r="AN14">
        <v>0</v>
      </c>
      <c r="AO14">
        <v>1.8669</v>
      </c>
      <c r="AP14">
        <v>2.4728423999999998</v>
      </c>
      <c r="AQ14">
        <v>0</v>
      </c>
      <c r="AR14">
        <v>12.758927999999997</v>
      </c>
      <c r="AS14">
        <v>8.4053476800000002</v>
      </c>
      <c r="AT14">
        <v>0</v>
      </c>
      <c r="AU14">
        <v>0</v>
      </c>
      <c r="AV14">
        <v>0</v>
      </c>
      <c r="AW14">
        <v>0</v>
      </c>
      <c r="AX14">
        <v>1.388746329723225</v>
      </c>
      <c r="AY14">
        <v>0</v>
      </c>
      <c r="AZ14">
        <v>0</v>
      </c>
      <c r="BA14">
        <v>28.91746887791048</v>
      </c>
      <c r="BB14">
        <f t="shared" si="0"/>
        <v>804.43899053853784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165.02898583802875</v>
      </c>
      <c r="L15">
        <v>63.616084853291042</v>
      </c>
      <c r="M15">
        <v>0</v>
      </c>
      <c r="N15">
        <v>30.002631117347839</v>
      </c>
      <c r="O15">
        <v>50.379989475999004</v>
      </c>
      <c r="P15">
        <v>65.977209944751394</v>
      </c>
      <c r="Q15">
        <v>2.7689828897338402</v>
      </c>
      <c r="R15">
        <v>10.77100024431957</v>
      </c>
      <c r="S15">
        <v>6.7010968210361073</v>
      </c>
      <c r="T15">
        <v>0</v>
      </c>
      <c r="U15">
        <v>292.4244659291075</v>
      </c>
      <c r="V15">
        <v>3.6172194921583269</v>
      </c>
      <c r="W15">
        <v>8.8370977761238443</v>
      </c>
      <c r="X15">
        <v>37.470216452374387</v>
      </c>
      <c r="Y15">
        <v>0</v>
      </c>
      <c r="Z15">
        <v>1.6646651999999997</v>
      </c>
      <c r="AA15">
        <v>0</v>
      </c>
      <c r="AB15">
        <v>3.3181035999999993</v>
      </c>
      <c r="AC15">
        <v>2.4581713599999997</v>
      </c>
      <c r="AD15">
        <v>4.6303691999999996</v>
      </c>
      <c r="AE15">
        <v>12.556885224</v>
      </c>
      <c r="AF15">
        <v>0</v>
      </c>
      <c r="AG15">
        <v>0</v>
      </c>
      <c r="AH15">
        <v>19.243040000000001</v>
      </c>
      <c r="AI15">
        <v>0</v>
      </c>
      <c r="AJ15">
        <v>0</v>
      </c>
      <c r="AK15">
        <v>12.891999999999998</v>
      </c>
      <c r="AL15">
        <v>12.099100000000004</v>
      </c>
      <c r="AM15">
        <v>0</v>
      </c>
      <c r="AN15">
        <v>0</v>
      </c>
      <c r="AO15">
        <v>1.8669</v>
      </c>
      <c r="AP15">
        <v>0.78089759999999986</v>
      </c>
      <c r="AQ15">
        <v>0</v>
      </c>
      <c r="AR15">
        <v>13.600175999999994</v>
      </c>
      <c r="AS15">
        <v>8.1019352819999995</v>
      </c>
      <c r="AT15">
        <v>0</v>
      </c>
      <c r="AU15">
        <v>0</v>
      </c>
      <c r="AV15">
        <v>0</v>
      </c>
      <c r="AW15">
        <v>0</v>
      </c>
      <c r="AX15">
        <v>1.3918999999999999</v>
      </c>
      <c r="AY15">
        <v>0</v>
      </c>
      <c r="AZ15">
        <v>0</v>
      </c>
      <c r="BA15">
        <v>28.877309556597904</v>
      </c>
      <c r="BB15">
        <f t="shared" si="0"/>
        <v>803.32181474367383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165.03045042064784</v>
      </c>
      <c r="L16">
        <v>63.616084853291042</v>
      </c>
      <c r="M16">
        <v>0</v>
      </c>
      <c r="N16">
        <v>30.002631117347839</v>
      </c>
      <c r="O16">
        <v>50.379989475999004</v>
      </c>
      <c r="P16">
        <v>65.977209944751394</v>
      </c>
      <c r="Q16">
        <v>2.7689828897338402</v>
      </c>
      <c r="R16">
        <v>10.77100024431957</v>
      </c>
      <c r="S16">
        <v>6.7010968210361073</v>
      </c>
      <c r="T16">
        <v>0</v>
      </c>
      <c r="U16">
        <v>292.4244659291075</v>
      </c>
      <c r="V16">
        <v>3.6172194921583269</v>
      </c>
      <c r="W16">
        <v>8.8370977761238443</v>
      </c>
      <c r="X16">
        <v>37.470216452374387</v>
      </c>
      <c r="Y16">
        <v>0</v>
      </c>
      <c r="Z16">
        <v>1.6646651999999997</v>
      </c>
      <c r="AA16">
        <v>0</v>
      </c>
      <c r="AB16">
        <v>3.3181035999999993</v>
      </c>
      <c r="AC16">
        <v>2.4581713599999997</v>
      </c>
      <c r="AD16">
        <v>4.6303691999999996</v>
      </c>
      <c r="AE16">
        <v>12.556885224</v>
      </c>
      <c r="AF16">
        <v>0</v>
      </c>
      <c r="AG16">
        <v>0</v>
      </c>
      <c r="AH16">
        <v>19.243040000000001</v>
      </c>
      <c r="AI16">
        <v>0</v>
      </c>
      <c r="AJ16">
        <v>0</v>
      </c>
      <c r="AK16">
        <v>12.891999999999998</v>
      </c>
      <c r="AL16">
        <v>12.099100000000004</v>
      </c>
      <c r="AM16">
        <v>0</v>
      </c>
      <c r="AN16">
        <v>0</v>
      </c>
      <c r="AO16">
        <v>1.8669</v>
      </c>
      <c r="AP16">
        <v>0.78089759999999986</v>
      </c>
      <c r="AQ16">
        <v>0</v>
      </c>
      <c r="AR16">
        <v>13.600175999999994</v>
      </c>
      <c r="AS16">
        <v>8.1019352819999995</v>
      </c>
      <c r="AT16">
        <v>0</v>
      </c>
      <c r="AU16">
        <v>0</v>
      </c>
      <c r="AV16">
        <v>0</v>
      </c>
      <c r="AW16">
        <v>0</v>
      </c>
      <c r="AX16">
        <v>1.3918999999999999</v>
      </c>
      <c r="AY16">
        <v>0</v>
      </c>
      <c r="AZ16">
        <v>0</v>
      </c>
      <c r="BA16">
        <v>28.877360377558684</v>
      </c>
      <c r="BB16">
        <f t="shared" si="0"/>
        <v>803.32322850533205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165.02903761355267</v>
      </c>
      <c r="L17">
        <v>63.616084853291042</v>
      </c>
      <c r="M17">
        <v>0</v>
      </c>
      <c r="N17">
        <v>30.002631117347839</v>
      </c>
      <c r="O17">
        <v>50.379989475999004</v>
      </c>
      <c r="P17">
        <v>65.977209944751394</v>
      </c>
      <c r="Q17">
        <v>2.7689828897338402</v>
      </c>
      <c r="R17">
        <v>10.77100024431957</v>
      </c>
      <c r="S17">
        <v>6.7010968210361073</v>
      </c>
      <c r="T17">
        <v>0</v>
      </c>
      <c r="U17">
        <v>292.4244659291075</v>
      </c>
      <c r="V17">
        <v>3.6172194921583269</v>
      </c>
      <c r="W17">
        <v>8.8370977761238443</v>
      </c>
      <c r="X17">
        <v>37.470216452374387</v>
      </c>
      <c r="Y17">
        <v>0</v>
      </c>
      <c r="Z17">
        <v>1.6646651999999997</v>
      </c>
      <c r="AA17">
        <v>0</v>
      </c>
      <c r="AB17">
        <v>3.3181035999999993</v>
      </c>
      <c r="AC17">
        <v>2.4581713599999997</v>
      </c>
      <c r="AD17">
        <v>4.6303691999999996</v>
      </c>
      <c r="AE17">
        <v>12.556885224</v>
      </c>
      <c r="AF17">
        <v>0</v>
      </c>
      <c r="AG17">
        <v>0</v>
      </c>
      <c r="AH17">
        <v>21.648420000000002</v>
      </c>
      <c r="AI17">
        <v>0</v>
      </c>
      <c r="AJ17">
        <v>0</v>
      </c>
      <c r="AK17">
        <v>12.891999999999998</v>
      </c>
      <c r="AL17">
        <v>12.099100000000004</v>
      </c>
      <c r="AM17">
        <v>0</v>
      </c>
      <c r="AN17">
        <v>0</v>
      </c>
      <c r="AO17">
        <v>1.8669</v>
      </c>
      <c r="AP17">
        <v>0.78089759999999986</v>
      </c>
      <c r="AQ17">
        <v>0</v>
      </c>
      <c r="AR17">
        <v>13.600175999999994</v>
      </c>
      <c r="AS17">
        <v>8.1019352819999995</v>
      </c>
      <c r="AT17">
        <v>0</v>
      </c>
      <c r="AU17">
        <v>0</v>
      </c>
      <c r="AV17">
        <v>0</v>
      </c>
      <c r="AW17">
        <v>0</v>
      </c>
      <c r="AX17">
        <v>1.3918999999999999</v>
      </c>
      <c r="AY17">
        <v>0</v>
      </c>
      <c r="AZ17">
        <v>0</v>
      </c>
      <c r="BA17">
        <v>28.960778038273634</v>
      </c>
      <c r="BB17">
        <f t="shared" si="0"/>
        <v>805.64377803752211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165.02850016076019</v>
      </c>
      <c r="L18">
        <v>63.616084853291042</v>
      </c>
      <c r="M18">
        <v>0</v>
      </c>
      <c r="N18">
        <v>30.002631117347839</v>
      </c>
      <c r="O18">
        <v>50.379989475999004</v>
      </c>
      <c r="P18">
        <v>65.977209944751394</v>
      </c>
      <c r="Q18">
        <v>2.7689828897338402</v>
      </c>
      <c r="R18">
        <v>10.77100024431957</v>
      </c>
      <c r="S18">
        <v>6.7010968210361073</v>
      </c>
      <c r="T18">
        <v>0</v>
      </c>
      <c r="U18">
        <v>292.4244659291075</v>
      </c>
      <c r="V18">
        <v>3.6172194921583269</v>
      </c>
      <c r="W18">
        <v>8.8370977761238443</v>
      </c>
      <c r="X18">
        <v>37.470216452374387</v>
      </c>
      <c r="Y18">
        <v>0</v>
      </c>
      <c r="Z18">
        <v>1.6646651999999997</v>
      </c>
      <c r="AA18">
        <v>0</v>
      </c>
      <c r="AB18">
        <v>3.3181035999999993</v>
      </c>
      <c r="AC18">
        <v>2.4581713599999997</v>
      </c>
      <c r="AD18">
        <v>4.6303691999999996</v>
      </c>
      <c r="AE18">
        <v>12.556885224</v>
      </c>
      <c r="AF18">
        <v>0</v>
      </c>
      <c r="AG18">
        <v>0</v>
      </c>
      <c r="AH18">
        <v>23.765154400000004</v>
      </c>
      <c r="AI18">
        <v>0</v>
      </c>
      <c r="AJ18">
        <v>0</v>
      </c>
      <c r="AK18">
        <v>12.891999999999998</v>
      </c>
      <c r="AL18">
        <v>12.099100000000004</v>
      </c>
      <c r="AM18">
        <v>0</v>
      </c>
      <c r="AN18">
        <v>0</v>
      </c>
      <c r="AO18">
        <v>1.8669</v>
      </c>
      <c r="AP18">
        <v>0.78089759999999986</v>
      </c>
      <c r="AQ18">
        <v>0</v>
      </c>
      <c r="AR18">
        <v>13.600175999999994</v>
      </c>
      <c r="AS18">
        <v>8.1019352819999995</v>
      </c>
      <c r="AT18">
        <v>0</v>
      </c>
      <c r="AU18">
        <v>0</v>
      </c>
      <c r="AV18">
        <v>0</v>
      </c>
      <c r="AW18">
        <v>0</v>
      </c>
      <c r="AX18">
        <v>1.3918999999999999</v>
      </c>
      <c r="AY18">
        <v>0</v>
      </c>
      <c r="AZ18">
        <v>0</v>
      </c>
      <c r="BA18">
        <v>29.034210095756219</v>
      </c>
      <c r="BB18">
        <f t="shared" si="0"/>
        <v>807.68654292724705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165.03116267183648</v>
      </c>
      <c r="L19">
        <v>63.616084853291042</v>
      </c>
      <c r="M19">
        <v>0</v>
      </c>
      <c r="N19">
        <v>30.002631117347839</v>
      </c>
      <c r="O19">
        <v>50.379989475999004</v>
      </c>
      <c r="P19">
        <v>65.977209944751394</v>
      </c>
      <c r="Q19">
        <v>2.7689828897338402</v>
      </c>
      <c r="R19">
        <v>10.77100024431957</v>
      </c>
      <c r="S19">
        <v>6.7010968210361073</v>
      </c>
      <c r="T19">
        <v>0</v>
      </c>
      <c r="U19">
        <v>292.4244659291075</v>
      </c>
      <c r="V19">
        <v>3.6172194921583269</v>
      </c>
      <c r="W19">
        <v>8.8370977761238443</v>
      </c>
      <c r="X19">
        <v>37.470216452374387</v>
      </c>
      <c r="Y19">
        <v>0</v>
      </c>
      <c r="Z19">
        <v>1.6646651999999997</v>
      </c>
      <c r="AA19">
        <v>0</v>
      </c>
      <c r="AB19">
        <v>3.3181035999999993</v>
      </c>
      <c r="AC19">
        <v>2.4581713599999997</v>
      </c>
      <c r="AD19">
        <v>4.6303691999999996</v>
      </c>
      <c r="AE19">
        <v>12.556885224</v>
      </c>
      <c r="AF19">
        <v>0</v>
      </c>
      <c r="AG19">
        <v>0</v>
      </c>
      <c r="AH19">
        <v>23.765154400000004</v>
      </c>
      <c r="AI19">
        <v>0</v>
      </c>
      <c r="AJ19">
        <v>0</v>
      </c>
      <c r="AK19">
        <v>12.891999999999998</v>
      </c>
      <c r="AL19">
        <v>12.099100000000004</v>
      </c>
      <c r="AM19">
        <v>0</v>
      </c>
      <c r="AN19">
        <v>0</v>
      </c>
      <c r="AO19">
        <v>1.8669</v>
      </c>
      <c r="AP19">
        <v>0.78089759999999986</v>
      </c>
      <c r="AQ19">
        <v>0</v>
      </c>
      <c r="AR19">
        <v>12.758927999999997</v>
      </c>
      <c r="AS19">
        <v>8.1019352819999995</v>
      </c>
      <c r="AT19">
        <v>0</v>
      </c>
      <c r="AU19">
        <v>0</v>
      </c>
      <c r="AV19">
        <v>0</v>
      </c>
      <c r="AW19">
        <v>0</v>
      </c>
      <c r="AX19">
        <v>1.3918999999999999</v>
      </c>
      <c r="AY19">
        <v>0</v>
      </c>
      <c r="AZ19">
        <v>0</v>
      </c>
      <c r="BA19">
        <v>29.00511103045309</v>
      </c>
      <c r="BB19">
        <f t="shared" si="0"/>
        <v>806.87705650362636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165.03103648667366</v>
      </c>
      <c r="L20">
        <v>63.616084853291042</v>
      </c>
      <c r="M20">
        <v>0</v>
      </c>
      <c r="N20">
        <v>30.002631117347839</v>
      </c>
      <c r="O20">
        <v>50.379989475999004</v>
      </c>
      <c r="P20">
        <v>65.977209944751394</v>
      </c>
      <c r="Q20">
        <v>2.7689828897338402</v>
      </c>
      <c r="R20">
        <v>10.77100024431957</v>
      </c>
      <c r="S20">
        <v>6.7010968210361073</v>
      </c>
      <c r="T20">
        <v>0</v>
      </c>
      <c r="U20">
        <v>292.4244659291075</v>
      </c>
      <c r="V20">
        <v>3.6172194921583269</v>
      </c>
      <c r="W20">
        <v>8.8370977761238443</v>
      </c>
      <c r="X20">
        <v>37.470216452374387</v>
      </c>
      <c r="Y20">
        <v>0</v>
      </c>
      <c r="Z20">
        <v>1.6646651999999997</v>
      </c>
      <c r="AA20">
        <v>0</v>
      </c>
      <c r="AB20">
        <v>3.3181035999999993</v>
      </c>
      <c r="AC20">
        <v>2.4581713599999997</v>
      </c>
      <c r="AD20">
        <v>4.6303691999999996</v>
      </c>
      <c r="AE20">
        <v>12.556885224</v>
      </c>
      <c r="AF20">
        <v>0</v>
      </c>
      <c r="AG20">
        <v>0</v>
      </c>
      <c r="AH20">
        <v>23.765154400000004</v>
      </c>
      <c r="AI20">
        <v>0</v>
      </c>
      <c r="AJ20">
        <v>0</v>
      </c>
      <c r="AK20">
        <v>12.891999999999998</v>
      </c>
      <c r="AL20">
        <v>12.099100000000004</v>
      </c>
      <c r="AM20">
        <v>0</v>
      </c>
      <c r="AN20">
        <v>0</v>
      </c>
      <c r="AO20">
        <v>1.8669</v>
      </c>
      <c r="AP20">
        <v>0.78089759999999986</v>
      </c>
      <c r="AQ20">
        <v>0</v>
      </c>
      <c r="AR20">
        <v>12.758927999999997</v>
      </c>
      <c r="AS20">
        <v>8.1019352819999995</v>
      </c>
      <c r="AT20">
        <v>0</v>
      </c>
      <c r="AU20">
        <v>0</v>
      </c>
      <c r="AV20">
        <v>0</v>
      </c>
      <c r="AW20">
        <v>0</v>
      </c>
      <c r="AX20">
        <v>1.3918999999999999</v>
      </c>
      <c r="AY20">
        <v>0</v>
      </c>
      <c r="AZ20">
        <v>0</v>
      </c>
      <c r="BA20">
        <v>29.005106652250785</v>
      </c>
      <c r="BB20">
        <f t="shared" si="0"/>
        <v>806.8769346966659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165.02879362752975</v>
      </c>
      <c r="L21">
        <v>63.616084853291042</v>
      </c>
      <c r="M21">
        <v>0</v>
      </c>
      <c r="N21">
        <v>30.002631117347839</v>
      </c>
      <c r="O21">
        <v>50.379989475999004</v>
      </c>
      <c r="P21">
        <v>65.977209944751394</v>
      </c>
      <c r="Q21">
        <v>2.7689828897338402</v>
      </c>
      <c r="R21">
        <v>10.77100024431957</v>
      </c>
      <c r="S21">
        <v>6.7010968210361073</v>
      </c>
      <c r="T21">
        <v>0</v>
      </c>
      <c r="U21">
        <v>292.4244659291075</v>
      </c>
      <c r="V21">
        <v>3.6172194921583269</v>
      </c>
      <c r="W21">
        <v>8.8370977761238443</v>
      </c>
      <c r="X21">
        <v>37.470216452374387</v>
      </c>
      <c r="Y21">
        <v>0</v>
      </c>
      <c r="Z21">
        <v>1.6646651999999997</v>
      </c>
      <c r="AA21">
        <v>0</v>
      </c>
      <c r="AB21">
        <v>3.3181035999999993</v>
      </c>
      <c r="AC21">
        <v>2.4581713599999997</v>
      </c>
      <c r="AD21">
        <v>4.6303691999999996</v>
      </c>
      <c r="AE21">
        <v>12.556885224</v>
      </c>
      <c r="AF21">
        <v>0</v>
      </c>
      <c r="AG21">
        <v>0</v>
      </c>
      <c r="AH21">
        <v>23.765154400000004</v>
      </c>
      <c r="AI21">
        <v>0</v>
      </c>
      <c r="AJ21">
        <v>0</v>
      </c>
      <c r="AK21">
        <v>12.891999999999998</v>
      </c>
      <c r="AL21">
        <v>12.099100000000004</v>
      </c>
      <c r="AM21">
        <v>0</v>
      </c>
      <c r="AN21">
        <v>0</v>
      </c>
      <c r="AO21">
        <v>1.8669</v>
      </c>
      <c r="AP21">
        <v>0.78089759999999986</v>
      </c>
      <c r="AQ21">
        <v>0</v>
      </c>
      <c r="AR21">
        <v>13.600175999999994</v>
      </c>
      <c r="AS21">
        <v>8.1019352819999995</v>
      </c>
      <c r="AT21">
        <v>0</v>
      </c>
      <c r="AU21">
        <v>0</v>
      </c>
      <c r="AV21">
        <v>0</v>
      </c>
      <c r="AW21">
        <v>0</v>
      </c>
      <c r="AX21">
        <v>0.56000000000000005</v>
      </c>
      <c r="AY21">
        <v>0</v>
      </c>
      <c r="AZ21">
        <v>0</v>
      </c>
      <c r="BA21">
        <v>29.005353283639892</v>
      </c>
      <c r="BB21">
        <f t="shared" si="0"/>
        <v>806.88379320613285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165.02954680750005</v>
      </c>
      <c r="L22">
        <v>63.616084853291042</v>
      </c>
      <c r="M22">
        <v>0</v>
      </c>
      <c r="N22">
        <v>30.002631117347839</v>
      </c>
      <c r="O22">
        <v>50.379989475999004</v>
      </c>
      <c r="P22">
        <v>65.977209944751394</v>
      </c>
      <c r="Q22">
        <v>2.7689828897338402</v>
      </c>
      <c r="R22">
        <v>10.77100024431957</v>
      </c>
      <c r="S22">
        <v>6.7010968210361073</v>
      </c>
      <c r="T22">
        <v>0</v>
      </c>
      <c r="U22">
        <v>292.4244659291075</v>
      </c>
      <c r="V22">
        <v>3.6172194921583269</v>
      </c>
      <c r="W22">
        <v>8.8370977761238443</v>
      </c>
      <c r="X22">
        <v>37.470216452374387</v>
      </c>
      <c r="Y22">
        <v>0</v>
      </c>
      <c r="Z22">
        <v>1.6646651999999997</v>
      </c>
      <c r="AA22">
        <v>0</v>
      </c>
      <c r="AB22">
        <v>3.3181035999999993</v>
      </c>
      <c r="AC22">
        <v>2.4581713599999997</v>
      </c>
      <c r="AD22">
        <v>4.6303691999999996</v>
      </c>
      <c r="AE22">
        <v>12.556885224</v>
      </c>
      <c r="AF22">
        <v>0</v>
      </c>
      <c r="AG22">
        <v>0</v>
      </c>
      <c r="AH22">
        <v>23.765154400000004</v>
      </c>
      <c r="AI22">
        <v>0</v>
      </c>
      <c r="AJ22">
        <v>0</v>
      </c>
      <c r="AK22">
        <v>12.891999999999998</v>
      </c>
      <c r="AL22">
        <v>12.099100000000004</v>
      </c>
      <c r="AM22">
        <v>0</v>
      </c>
      <c r="AN22">
        <v>0</v>
      </c>
      <c r="AO22">
        <v>1.8669</v>
      </c>
      <c r="AP22">
        <v>0.78089759999999986</v>
      </c>
      <c r="AQ22">
        <v>0</v>
      </c>
      <c r="AR22">
        <v>13.600175999999994</v>
      </c>
      <c r="AS22">
        <v>8.1019352819999995</v>
      </c>
      <c r="AT22">
        <v>0</v>
      </c>
      <c r="AU22">
        <v>0</v>
      </c>
      <c r="AV22">
        <v>0</v>
      </c>
      <c r="AW22">
        <v>0</v>
      </c>
      <c r="AX22">
        <v>0.56000000000000005</v>
      </c>
      <c r="AY22">
        <v>0</v>
      </c>
      <c r="AZ22">
        <v>0</v>
      </c>
      <c r="BA22">
        <v>29.005379424246343</v>
      </c>
      <c r="BB22">
        <f t="shared" si="0"/>
        <v>806.88452024549667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165.03129195732458</v>
      </c>
      <c r="L23">
        <v>63.616084853291042</v>
      </c>
      <c r="M23">
        <v>0</v>
      </c>
      <c r="N23">
        <v>30.002631117347839</v>
      </c>
      <c r="O23">
        <v>50.379989475999004</v>
      </c>
      <c r="P23">
        <v>65.977209944751394</v>
      </c>
      <c r="Q23">
        <v>2.7697225255972691</v>
      </c>
      <c r="R23">
        <v>10.767648794530409</v>
      </c>
      <c r="S23">
        <v>6.7015653994490361</v>
      </c>
      <c r="T23">
        <v>0</v>
      </c>
      <c r="U23">
        <v>292.4244659291075</v>
      </c>
      <c r="V23">
        <v>3.623403532608696</v>
      </c>
      <c r="W23">
        <v>8.8370977761238443</v>
      </c>
      <c r="X23">
        <v>37.470216452374387</v>
      </c>
      <c r="Y23">
        <v>0</v>
      </c>
      <c r="Z23">
        <v>1.6646651999999997</v>
      </c>
      <c r="AA23">
        <v>0</v>
      </c>
      <c r="AB23">
        <v>3.3181035999999993</v>
      </c>
      <c r="AC23">
        <v>2.4581713599999997</v>
      </c>
      <c r="AD23">
        <v>4.6303691999999996</v>
      </c>
      <c r="AE23">
        <v>12.556885224</v>
      </c>
      <c r="AF23">
        <v>0</v>
      </c>
      <c r="AG23">
        <v>0</v>
      </c>
      <c r="AH23">
        <v>29.706442999999997</v>
      </c>
      <c r="AI23">
        <v>0</v>
      </c>
      <c r="AJ23">
        <v>0</v>
      </c>
      <c r="AK23">
        <v>12.891999999999998</v>
      </c>
      <c r="AL23">
        <v>12.099100000000004</v>
      </c>
      <c r="AM23">
        <v>0</v>
      </c>
      <c r="AN23">
        <v>0</v>
      </c>
      <c r="AO23">
        <v>1.8669</v>
      </c>
      <c r="AP23">
        <v>0.78089759999999986</v>
      </c>
      <c r="AQ23">
        <v>0</v>
      </c>
      <c r="AR23">
        <v>13.600175999999994</v>
      </c>
      <c r="AS23">
        <v>8.1019352819999995</v>
      </c>
      <c r="AT23">
        <v>0</v>
      </c>
      <c r="AU23">
        <v>0</v>
      </c>
      <c r="AV23">
        <v>0</v>
      </c>
      <c r="AW23">
        <v>0</v>
      </c>
      <c r="AX23">
        <v>0.56000000000000005</v>
      </c>
      <c r="AY23">
        <v>0</v>
      </c>
      <c r="AZ23">
        <v>0</v>
      </c>
      <c r="BA23">
        <v>29.211743126099982</v>
      </c>
      <c r="BB23">
        <f t="shared" si="0"/>
        <v>812.62523109840504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165.03129195732458</v>
      </c>
      <c r="L24">
        <v>63.616555301368102</v>
      </c>
      <c r="M24">
        <v>0</v>
      </c>
      <c r="N24">
        <v>30.002631117347839</v>
      </c>
      <c r="O24">
        <v>50.379989475999004</v>
      </c>
      <c r="P24">
        <v>65.977209944751394</v>
      </c>
      <c r="Q24">
        <v>2.7697225255972691</v>
      </c>
      <c r="R24">
        <v>10.767648794530409</v>
      </c>
      <c r="S24">
        <v>6.7015653994490361</v>
      </c>
      <c r="T24">
        <v>0</v>
      </c>
      <c r="U24">
        <v>292.4244659291075</v>
      </c>
      <c r="V24">
        <v>3.623403532608696</v>
      </c>
      <c r="W24">
        <v>8.8370977761238443</v>
      </c>
      <c r="X24">
        <v>37.470216452374387</v>
      </c>
      <c r="Y24">
        <v>0</v>
      </c>
      <c r="Z24">
        <v>1.6646651999999997</v>
      </c>
      <c r="AA24">
        <v>0</v>
      </c>
      <c r="AB24">
        <v>3.3181035999999993</v>
      </c>
      <c r="AC24">
        <v>2.4581713599999997</v>
      </c>
      <c r="AD24">
        <v>4.6303691999999996</v>
      </c>
      <c r="AE24">
        <v>12.556885224</v>
      </c>
      <c r="AF24">
        <v>0</v>
      </c>
      <c r="AG24">
        <v>0</v>
      </c>
      <c r="AH24">
        <v>29.706442999999997</v>
      </c>
      <c r="AI24">
        <v>0</v>
      </c>
      <c r="AJ24">
        <v>0</v>
      </c>
      <c r="AK24">
        <v>12.891999999999998</v>
      </c>
      <c r="AL24">
        <v>12.099100000000004</v>
      </c>
      <c r="AM24">
        <v>0</v>
      </c>
      <c r="AN24">
        <v>0</v>
      </c>
      <c r="AO24">
        <v>1.8669</v>
      </c>
      <c r="AP24">
        <v>0.78089759999999986</v>
      </c>
      <c r="AQ24">
        <v>0</v>
      </c>
      <c r="AR24">
        <v>13.600175999999994</v>
      </c>
      <c r="AS24">
        <v>8.1019352819999995</v>
      </c>
      <c r="AT24">
        <v>0</v>
      </c>
      <c r="AU24">
        <v>0</v>
      </c>
      <c r="AV24">
        <v>0</v>
      </c>
      <c r="AW24">
        <v>0</v>
      </c>
      <c r="AX24">
        <v>0.56000000000000005</v>
      </c>
      <c r="AY24">
        <v>0</v>
      </c>
      <c r="AZ24">
        <v>0</v>
      </c>
      <c r="BA24">
        <v>29.211759405074233</v>
      </c>
      <c r="BB24">
        <f t="shared" si="0"/>
        <v>812.62568526750795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165.03129195732458</v>
      </c>
      <c r="L25">
        <v>63.616555301368102</v>
      </c>
      <c r="M25">
        <v>0</v>
      </c>
      <c r="N25">
        <v>30.002631117347839</v>
      </c>
      <c r="O25">
        <v>50.379989475999004</v>
      </c>
      <c r="P25">
        <v>65.977209944751394</v>
      </c>
      <c r="Q25">
        <v>2.7697225255972691</v>
      </c>
      <c r="R25">
        <v>10.767648794530409</v>
      </c>
      <c r="S25">
        <v>6.7015653994490361</v>
      </c>
      <c r="T25">
        <v>0</v>
      </c>
      <c r="U25">
        <v>292.4244659291075</v>
      </c>
      <c r="V25">
        <v>3.623403532608696</v>
      </c>
      <c r="W25">
        <v>8.8359752653927792</v>
      </c>
      <c r="X25">
        <v>37.470216452374387</v>
      </c>
      <c r="Y25">
        <v>0</v>
      </c>
      <c r="Z25">
        <v>1.6646651999999997</v>
      </c>
      <c r="AA25">
        <v>0</v>
      </c>
      <c r="AB25">
        <v>5.7897521999999988</v>
      </c>
      <c r="AC25">
        <v>4.9163427199999994</v>
      </c>
      <c r="AD25">
        <v>4.6303691999999996</v>
      </c>
      <c r="AE25">
        <v>12.556885224</v>
      </c>
      <c r="AF25">
        <v>0</v>
      </c>
      <c r="AG25">
        <v>0</v>
      </c>
      <c r="AH25">
        <v>29.706442999999997</v>
      </c>
      <c r="AI25">
        <v>0.64668400000000004</v>
      </c>
      <c r="AJ25">
        <v>0</v>
      </c>
      <c r="AK25">
        <v>12.891999999999998</v>
      </c>
      <c r="AL25">
        <v>15.345200000000002</v>
      </c>
      <c r="AM25">
        <v>0</v>
      </c>
      <c r="AN25">
        <v>0</v>
      </c>
      <c r="AO25">
        <v>1.8669</v>
      </c>
      <c r="AP25">
        <v>0.78089759999999986</v>
      </c>
      <c r="AQ25">
        <v>0</v>
      </c>
      <c r="AR25">
        <v>12.758927999999997</v>
      </c>
      <c r="AS25">
        <v>8.1019352819999995</v>
      </c>
      <c r="AT25">
        <v>0</v>
      </c>
      <c r="AU25">
        <v>0</v>
      </c>
      <c r="AV25">
        <v>0</v>
      </c>
      <c r="AW25">
        <v>0</v>
      </c>
      <c r="AX25">
        <v>0.56000000000000005</v>
      </c>
      <c r="AY25">
        <v>0</v>
      </c>
      <c r="AZ25">
        <v>0</v>
      </c>
      <c r="BA25">
        <v>29.488673281084303</v>
      </c>
      <c r="BB25">
        <f t="shared" si="0"/>
        <v>820.32900484076663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165.03129195732458</v>
      </c>
      <c r="L26">
        <v>63.616555301368102</v>
      </c>
      <c r="M26">
        <v>0</v>
      </c>
      <c r="N26">
        <v>30.002631117347839</v>
      </c>
      <c r="O26">
        <v>50.379989475999004</v>
      </c>
      <c r="P26">
        <v>65.977209944751394</v>
      </c>
      <c r="Q26">
        <v>2.7697225255972691</v>
      </c>
      <c r="R26">
        <v>10.767648794530409</v>
      </c>
      <c r="S26">
        <v>6.7015653994490361</v>
      </c>
      <c r="T26">
        <v>0</v>
      </c>
      <c r="U26">
        <v>292.4244659291075</v>
      </c>
      <c r="V26">
        <v>3.623403532608696</v>
      </c>
      <c r="W26">
        <v>8.8359752653927792</v>
      </c>
      <c r="X26">
        <v>37.470216375278966</v>
      </c>
      <c r="Y26">
        <v>0</v>
      </c>
      <c r="Z26">
        <v>1.6646651999999997</v>
      </c>
      <c r="AA26">
        <v>3.0099</v>
      </c>
      <c r="AB26">
        <v>6.6700654000000004</v>
      </c>
      <c r="AC26">
        <v>4.9163427199999994</v>
      </c>
      <c r="AD26">
        <v>4.6303691999999996</v>
      </c>
      <c r="AE26">
        <v>12.556885224</v>
      </c>
      <c r="AF26">
        <v>0</v>
      </c>
      <c r="AG26">
        <v>0</v>
      </c>
      <c r="AH26">
        <v>29.706442999999997</v>
      </c>
      <c r="AI26">
        <v>0.64668400000000004</v>
      </c>
      <c r="AJ26">
        <v>0</v>
      </c>
      <c r="AK26">
        <v>12.891999999999998</v>
      </c>
      <c r="AL26">
        <v>21.247200000000007</v>
      </c>
      <c r="AM26">
        <v>0</v>
      </c>
      <c r="AN26">
        <v>0</v>
      </c>
      <c r="AO26">
        <v>1.8669</v>
      </c>
      <c r="AP26">
        <v>0.78089759999999986</v>
      </c>
      <c r="AQ26">
        <v>0</v>
      </c>
      <c r="AR26">
        <v>12.758927999999997</v>
      </c>
      <c r="AS26">
        <v>8.1019352819999995</v>
      </c>
      <c r="AT26">
        <v>0</v>
      </c>
      <c r="AU26">
        <v>0</v>
      </c>
      <c r="AV26">
        <v>0</v>
      </c>
      <c r="AW26">
        <v>0</v>
      </c>
      <c r="AX26">
        <v>0.56000000000000005</v>
      </c>
      <c r="AY26">
        <v>0</v>
      </c>
      <c r="AZ26">
        <v>0</v>
      </c>
      <c r="BA26">
        <v>29.828462935988881</v>
      </c>
      <c r="BB26">
        <f t="shared" si="0"/>
        <v>829.78142830876664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165.03129195732458</v>
      </c>
      <c r="L27">
        <v>63.616555301368102</v>
      </c>
      <c r="M27">
        <v>0</v>
      </c>
      <c r="N27">
        <v>30.002631117347839</v>
      </c>
      <c r="O27">
        <v>50.379989475999004</v>
      </c>
      <c r="P27">
        <v>65.977209944751394</v>
      </c>
      <c r="Q27">
        <v>2.7697225255972691</v>
      </c>
      <c r="R27">
        <v>10.767648794530409</v>
      </c>
      <c r="S27">
        <v>6.7015653994490361</v>
      </c>
      <c r="T27">
        <v>0</v>
      </c>
      <c r="U27">
        <v>292.4244659291075</v>
      </c>
      <c r="V27">
        <v>3.623403532608696</v>
      </c>
      <c r="W27">
        <v>8.8370977761238443</v>
      </c>
      <c r="X27">
        <v>37.470216452374387</v>
      </c>
      <c r="Y27">
        <v>0</v>
      </c>
      <c r="Z27">
        <v>1.6646651999999997</v>
      </c>
      <c r="AA27">
        <v>3.0099</v>
      </c>
      <c r="AB27">
        <v>10.035570479999999</v>
      </c>
      <c r="AC27">
        <v>7.3745140799999991</v>
      </c>
      <c r="AD27">
        <v>6.945553799999999</v>
      </c>
      <c r="AE27">
        <v>12.556885224</v>
      </c>
      <c r="AF27">
        <v>0</v>
      </c>
      <c r="AG27">
        <v>0</v>
      </c>
      <c r="AH27">
        <v>29.706442999999997</v>
      </c>
      <c r="AI27">
        <v>0.64668400000000004</v>
      </c>
      <c r="AJ27">
        <v>0</v>
      </c>
      <c r="AK27">
        <v>12.891999999999998</v>
      </c>
      <c r="AL27">
        <v>21.247200000000007</v>
      </c>
      <c r="AM27">
        <v>0</v>
      </c>
      <c r="AN27">
        <v>0</v>
      </c>
      <c r="AO27">
        <v>1.8669</v>
      </c>
      <c r="AP27">
        <v>0.78089759999999986</v>
      </c>
      <c r="AQ27">
        <v>0</v>
      </c>
      <c r="AR27">
        <v>13.600175999999994</v>
      </c>
      <c r="AS27">
        <v>8.1019352819999995</v>
      </c>
      <c r="AT27">
        <v>0</v>
      </c>
      <c r="AU27">
        <v>0</v>
      </c>
      <c r="AV27">
        <v>0</v>
      </c>
      <c r="AW27">
        <v>0</v>
      </c>
      <c r="AX27">
        <v>3.34</v>
      </c>
      <c r="AY27">
        <v>0</v>
      </c>
      <c r="AZ27">
        <v>0</v>
      </c>
      <c r="BA27">
        <v>30.236578061449453</v>
      </c>
      <c r="BB27">
        <f t="shared" si="0"/>
        <v>841.13454481113286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165.03129195732458</v>
      </c>
      <c r="L28">
        <v>63.616555301368102</v>
      </c>
      <c r="M28">
        <v>0</v>
      </c>
      <c r="N28">
        <v>30.002631117347839</v>
      </c>
      <c r="O28">
        <v>50.379989475999004</v>
      </c>
      <c r="P28">
        <v>65.977209944751394</v>
      </c>
      <c r="Q28">
        <v>2.7697225255972691</v>
      </c>
      <c r="R28">
        <v>10.767648794530409</v>
      </c>
      <c r="S28">
        <v>6.7015653994490361</v>
      </c>
      <c r="T28">
        <v>0</v>
      </c>
      <c r="U28">
        <v>292.4244659291075</v>
      </c>
      <c r="V28">
        <v>3.623403532608696</v>
      </c>
      <c r="W28">
        <v>8.8367752334551355</v>
      </c>
      <c r="X28">
        <v>37.470216452374387</v>
      </c>
      <c r="Y28">
        <v>0</v>
      </c>
      <c r="Z28">
        <v>1.6646651999999997</v>
      </c>
      <c r="AA28">
        <v>3.0099</v>
      </c>
      <c r="AB28">
        <v>10.035570479999999</v>
      </c>
      <c r="AC28">
        <v>7.3745140799999991</v>
      </c>
      <c r="AD28">
        <v>9.2607383999999993</v>
      </c>
      <c r="AE28">
        <v>12.556885224</v>
      </c>
      <c r="AF28">
        <v>0</v>
      </c>
      <c r="AG28">
        <v>0</v>
      </c>
      <c r="AH28">
        <v>29.706442999999997</v>
      </c>
      <c r="AI28">
        <v>0.64668400000000004</v>
      </c>
      <c r="AJ28">
        <v>0</v>
      </c>
      <c r="AK28">
        <v>12.891999999999998</v>
      </c>
      <c r="AL28">
        <v>21.247200000000007</v>
      </c>
      <c r="AM28">
        <v>0</v>
      </c>
      <c r="AN28">
        <v>0</v>
      </c>
      <c r="AO28">
        <v>1.8669</v>
      </c>
      <c r="AP28">
        <v>0.78089759999999986</v>
      </c>
      <c r="AQ28">
        <v>0</v>
      </c>
      <c r="AR28">
        <v>13.600175999999994</v>
      </c>
      <c r="AS28">
        <v>8.1019352819999995</v>
      </c>
      <c r="AT28">
        <v>0</v>
      </c>
      <c r="AU28">
        <v>0</v>
      </c>
      <c r="AV28">
        <v>0</v>
      </c>
      <c r="AW28">
        <v>0</v>
      </c>
      <c r="AX28">
        <v>3.34</v>
      </c>
      <c r="AY28">
        <v>0</v>
      </c>
      <c r="AZ28">
        <v>0</v>
      </c>
      <c r="BA28">
        <v>30.316903691649035</v>
      </c>
      <c r="BB28">
        <f t="shared" si="0"/>
        <v>843.36908123826458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165.02662715612561</v>
      </c>
      <c r="L29">
        <v>63.617300862557443</v>
      </c>
      <c r="M29">
        <v>0</v>
      </c>
      <c r="N29">
        <v>30.002631117347839</v>
      </c>
      <c r="O29">
        <v>50.379989475999004</v>
      </c>
      <c r="P29">
        <v>65.977209944751394</v>
      </c>
      <c r="Q29">
        <v>2.7697225255972691</v>
      </c>
      <c r="R29">
        <v>10.767648794530409</v>
      </c>
      <c r="S29">
        <v>6.7015653994490361</v>
      </c>
      <c r="T29">
        <v>0</v>
      </c>
      <c r="U29">
        <v>292.4244659291075</v>
      </c>
      <c r="V29">
        <v>3.6173782101167316</v>
      </c>
      <c r="W29">
        <v>8.8359752653927792</v>
      </c>
      <c r="X29">
        <v>37.470216452374387</v>
      </c>
      <c r="Y29">
        <v>0</v>
      </c>
      <c r="Z29">
        <v>1.6646651999999997</v>
      </c>
      <c r="AA29">
        <v>3.0099</v>
      </c>
      <c r="AB29">
        <v>10.035570479999999</v>
      </c>
      <c r="AC29">
        <v>7.3745140799999991</v>
      </c>
      <c r="AD29">
        <v>9.2607383999999993</v>
      </c>
      <c r="AE29">
        <v>12.556885224</v>
      </c>
      <c r="AF29">
        <v>0</v>
      </c>
      <c r="AG29">
        <v>0</v>
      </c>
      <c r="AH29">
        <v>29.706442999999997</v>
      </c>
      <c r="AI29">
        <v>0.64668400000000004</v>
      </c>
      <c r="AJ29">
        <v>0</v>
      </c>
      <c r="AK29">
        <v>12.891999999999998</v>
      </c>
      <c r="AL29">
        <v>21.247200000000007</v>
      </c>
      <c r="AM29">
        <v>0</v>
      </c>
      <c r="AN29">
        <v>0</v>
      </c>
      <c r="AO29">
        <v>1.8669</v>
      </c>
      <c r="AP29">
        <v>0.78089759999999986</v>
      </c>
      <c r="AQ29">
        <v>0</v>
      </c>
      <c r="AR29">
        <v>13.600175999999994</v>
      </c>
      <c r="AS29">
        <v>8.1019352819999995</v>
      </c>
      <c r="AT29">
        <v>0</v>
      </c>
      <c r="AU29">
        <v>0</v>
      </c>
      <c r="AV29">
        <v>0</v>
      </c>
      <c r="AW29">
        <v>0</v>
      </c>
      <c r="AX29">
        <v>3.34</v>
      </c>
      <c r="AY29">
        <v>0</v>
      </c>
      <c r="AZ29">
        <v>0</v>
      </c>
      <c r="BA29">
        <v>30.316530841128806</v>
      </c>
      <c r="BB29">
        <f t="shared" si="0"/>
        <v>843.35870955822088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165.02662715612561</v>
      </c>
      <c r="L30">
        <v>63.617300862557443</v>
      </c>
      <c r="M30">
        <v>0</v>
      </c>
      <c r="N30">
        <v>30.002631117347839</v>
      </c>
      <c r="O30">
        <v>50.379989475999004</v>
      </c>
      <c r="P30">
        <v>65.977209944751394</v>
      </c>
      <c r="Q30">
        <v>2.7697225255972691</v>
      </c>
      <c r="R30">
        <v>10.767648794530409</v>
      </c>
      <c r="S30">
        <v>6.7015653994490361</v>
      </c>
      <c r="T30">
        <v>0</v>
      </c>
      <c r="U30">
        <v>292.4244659291075</v>
      </c>
      <c r="V30">
        <v>3.6173782101167316</v>
      </c>
      <c r="W30">
        <v>8.8359752653927792</v>
      </c>
      <c r="X30">
        <v>37.470216343241638</v>
      </c>
      <c r="Y30">
        <v>0</v>
      </c>
      <c r="Z30">
        <v>1.6646651999999997</v>
      </c>
      <c r="AA30">
        <v>3.0099</v>
      </c>
      <c r="AB30">
        <v>10.035570479999999</v>
      </c>
      <c r="AC30">
        <v>7.3745140799999991</v>
      </c>
      <c r="AD30">
        <v>9.2607383999999993</v>
      </c>
      <c r="AE30">
        <v>12.556885224</v>
      </c>
      <c r="AF30">
        <v>0</v>
      </c>
      <c r="AG30">
        <v>0</v>
      </c>
      <c r="AH30">
        <v>29.706442999999997</v>
      </c>
      <c r="AI30">
        <v>0.64668400000000004</v>
      </c>
      <c r="AJ30">
        <v>0</v>
      </c>
      <c r="AK30">
        <v>12.891999999999998</v>
      </c>
      <c r="AL30">
        <v>21.247200000000007</v>
      </c>
      <c r="AM30">
        <v>0</v>
      </c>
      <c r="AN30">
        <v>0</v>
      </c>
      <c r="AO30">
        <v>1.8669</v>
      </c>
      <c r="AP30">
        <v>0.78089759999999986</v>
      </c>
      <c r="AQ30">
        <v>0</v>
      </c>
      <c r="AR30">
        <v>13.600175999999994</v>
      </c>
      <c r="AS30">
        <v>8.1019352819999995</v>
      </c>
      <c r="AT30">
        <v>0</v>
      </c>
      <c r="AU30">
        <v>0</v>
      </c>
      <c r="AV30">
        <v>0</v>
      </c>
      <c r="AW30">
        <v>0</v>
      </c>
      <c r="AX30">
        <v>3.34</v>
      </c>
      <c r="AY30">
        <v>0</v>
      </c>
      <c r="AZ30">
        <v>0</v>
      </c>
      <c r="BA30">
        <v>30.316530731996057</v>
      </c>
      <c r="BB30">
        <f t="shared" si="0"/>
        <v>843.35870955822088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79.995395815947731</v>
      </c>
      <c r="L31">
        <v>63.616720283006131</v>
      </c>
      <c r="M31">
        <v>0</v>
      </c>
      <c r="N31">
        <v>30.002631117347839</v>
      </c>
      <c r="O31">
        <v>50.379989475999004</v>
      </c>
      <c r="P31">
        <v>65.977209944751394</v>
      </c>
      <c r="Q31">
        <v>2.7663980251346496</v>
      </c>
      <c r="R31">
        <v>10.764159800838575</v>
      </c>
      <c r="S31">
        <v>6.7013648526077088</v>
      </c>
      <c r="T31">
        <v>0</v>
      </c>
      <c r="U31">
        <v>292.4244659291075</v>
      </c>
      <c r="V31">
        <v>3.6194999999999999</v>
      </c>
      <c r="W31">
        <v>8.8359752653927792</v>
      </c>
      <c r="X31">
        <v>37.470216343241638</v>
      </c>
      <c r="Y31">
        <v>0</v>
      </c>
      <c r="Z31">
        <v>1.6646651999999997</v>
      </c>
      <c r="AA31">
        <v>3.0099</v>
      </c>
      <c r="AB31">
        <v>10.035570479999999</v>
      </c>
      <c r="AC31">
        <v>7.3745140799999991</v>
      </c>
      <c r="AD31">
        <v>9.2607383999999993</v>
      </c>
      <c r="AE31">
        <v>12.556885224</v>
      </c>
      <c r="AF31">
        <v>0</v>
      </c>
      <c r="AG31">
        <v>0</v>
      </c>
      <c r="AH31">
        <v>23.765154400000004</v>
      </c>
      <c r="AI31">
        <v>1.9400519999999999</v>
      </c>
      <c r="AJ31">
        <v>0</v>
      </c>
      <c r="AK31">
        <v>12.891999999999998</v>
      </c>
      <c r="AL31">
        <v>21.247200000000007</v>
      </c>
      <c r="AM31">
        <v>0</v>
      </c>
      <c r="AN31">
        <v>0</v>
      </c>
      <c r="AO31">
        <v>1.8669</v>
      </c>
      <c r="AP31">
        <v>1.301496</v>
      </c>
      <c r="AQ31">
        <v>0</v>
      </c>
      <c r="AR31">
        <v>12.758927999999997</v>
      </c>
      <c r="AS31">
        <v>8.1019352819999995</v>
      </c>
      <c r="AT31">
        <v>0</v>
      </c>
      <c r="AU31">
        <v>0</v>
      </c>
      <c r="AV31">
        <v>0</v>
      </c>
      <c r="AW31">
        <v>0</v>
      </c>
      <c r="AX31">
        <v>3.34</v>
      </c>
      <c r="AY31">
        <v>0</v>
      </c>
      <c r="AZ31">
        <v>0</v>
      </c>
      <c r="BA31">
        <v>27.193347993376189</v>
      </c>
      <c r="BB31">
        <f t="shared" si="0"/>
        <v>756.47661792599911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79.995395815947731</v>
      </c>
      <c r="L32">
        <v>63.616720283006131</v>
      </c>
      <c r="M32">
        <v>0</v>
      </c>
      <c r="N32">
        <v>30.003464025834234</v>
      </c>
      <c r="O32">
        <v>50.379989475999004</v>
      </c>
      <c r="P32">
        <v>65.985178387726137</v>
      </c>
      <c r="Q32">
        <v>2.7663980251346496</v>
      </c>
      <c r="R32">
        <v>10.764159800838575</v>
      </c>
      <c r="S32">
        <v>6.7013648526077088</v>
      </c>
      <c r="T32">
        <v>0</v>
      </c>
      <c r="U32">
        <v>292.4244659291075</v>
      </c>
      <c r="V32">
        <v>3.6194999999999999</v>
      </c>
      <c r="W32">
        <v>8.8359752653927792</v>
      </c>
      <c r="X32">
        <v>37.470216343241638</v>
      </c>
      <c r="Y32">
        <v>0</v>
      </c>
      <c r="Z32">
        <v>1.6646651999999997</v>
      </c>
      <c r="AA32">
        <v>0</v>
      </c>
      <c r="AB32">
        <v>10.035570479999999</v>
      </c>
      <c r="AC32">
        <v>7.3745140799999991</v>
      </c>
      <c r="AD32">
        <v>9.2607383999999993</v>
      </c>
      <c r="AE32">
        <v>12.556885224</v>
      </c>
      <c r="AF32">
        <v>0</v>
      </c>
      <c r="AG32">
        <v>0</v>
      </c>
      <c r="AH32">
        <v>23.765154400000004</v>
      </c>
      <c r="AI32">
        <v>12.610337999999999</v>
      </c>
      <c r="AJ32">
        <v>0</v>
      </c>
      <c r="AK32">
        <v>12.891999999999998</v>
      </c>
      <c r="AL32">
        <v>15.345200000000002</v>
      </c>
      <c r="AM32">
        <v>0</v>
      </c>
      <c r="AN32">
        <v>0</v>
      </c>
      <c r="AO32">
        <v>1.8669</v>
      </c>
      <c r="AP32">
        <v>1.301496</v>
      </c>
      <c r="AQ32">
        <v>0</v>
      </c>
      <c r="AR32">
        <v>13.039344</v>
      </c>
      <c r="AS32">
        <v>8.1019352819999995</v>
      </c>
      <c r="AT32">
        <v>0</v>
      </c>
      <c r="AU32">
        <v>0</v>
      </c>
      <c r="AV32">
        <v>0</v>
      </c>
      <c r="AW32">
        <v>0</v>
      </c>
      <c r="AX32">
        <v>3.34</v>
      </c>
      <c r="AY32">
        <v>0</v>
      </c>
      <c r="AZ32">
        <v>0</v>
      </c>
      <c r="BA32">
        <v>27.264399078665065</v>
      </c>
      <c r="BB32">
        <f t="shared" si="0"/>
        <v>758.45317019217123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79.995395815947731</v>
      </c>
      <c r="L33">
        <v>63.616720283006131</v>
      </c>
      <c r="M33">
        <v>0</v>
      </c>
      <c r="N33">
        <v>30.003464025834234</v>
      </c>
      <c r="O33">
        <v>50.379989475999004</v>
      </c>
      <c r="P33">
        <v>65.985178387726137</v>
      </c>
      <c r="Q33">
        <v>2.7663980251346496</v>
      </c>
      <c r="R33">
        <v>10.764159800838575</v>
      </c>
      <c r="S33">
        <v>6.7013648526077088</v>
      </c>
      <c r="T33">
        <v>0</v>
      </c>
      <c r="U33">
        <v>292.4244659291075</v>
      </c>
      <c r="V33">
        <v>3.6194999999999999</v>
      </c>
      <c r="W33">
        <v>8.8359752653927792</v>
      </c>
      <c r="X33">
        <v>37.470216343241638</v>
      </c>
      <c r="Y33">
        <v>0</v>
      </c>
      <c r="Z33">
        <v>1.6646651999999997</v>
      </c>
      <c r="AA33">
        <v>0</v>
      </c>
      <c r="AB33">
        <v>10.035570479999999</v>
      </c>
      <c r="AC33">
        <v>7.3745140799999991</v>
      </c>
      <c r="AD33">
        <v>9.2607383999999993</v>
      </c>
      <c r="AE33">
        <v>12.556885224</v>
      </c>
      <c r="AF33">
        <v>0</v>
      </c>
      <c r="AG33">
        <v>0</v>
      </c>
      <c r="AH33">
        <v>23.765154400000004</v>
      </c>
      <c r="AI33">
        <v>12.610337999999999</v>
      </c>
      <c r="AJ33">
        <v>0</v>
      </c>
      <c r="AK33">
        <v>12.891999999999998</v>
      </c>
      <c r="AL33">
        <v>12.099100000000004</v>
      </c>
      <c r="AM33">
        <v>0</v>
      </c>
      <c r="AN33">
        <v>0</v>
      </c>
      <c r="AO33">
        <v>1.8669</v>
      </c>
      <c r="AP33">
        <v>1.301496</v>
      </c>
      <c r="AQ33">
        <v>0</v>
      </c>
      <c r="AR33">
        <v>13.039344</v>
      </c>
      <c r="AS33">
        <v>8.1019352819999995</v>
      </c>
      <c r="AT33">
        <v>0</v>
      </c>
      <c r="AU33">
        <v>0</v>
      </c>
      <c r="AV33">
        <v>0</v>
      </c>
      <c r="AW33">
        <v>0</v>
      </c>
      <c r="AX33">
        <v>3.34</v>
      </c>
      <c r="AY33">
        <v>0</v>
      </c>
      <c r="AZ33">
        <v>0</v>
      </c>
      <c r="BA33">
        <v>27.151759256289854</v>
      </c>
      <c r="BB33">
        <f t="shared" si="0"/>
        <v>755.31971001454644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79.995395815947731</v>
      </c>
      <c r="L34">
        <v>20.00426569165143</v>
      </c>
      <c r="M34">
        <v>0</v>
      </c>
      <c r="N34">
        <v>30.003464025834234</v>
      </c>
      <c r="O34">
        <v>50.38065492975899</v>
      </c>
      <c r="P34">
        <v>65.985178387726137</v>
      </c>
      <c r="Q34">
        <v>1.997929606625259</v>
      </c>
      <c r="R34">
        <v>3.0051813471502586</v>
      </c>
      <c r="S34">
        <v>1.9988492520138093</v>
      </c>
      <c r="T34">
        <v>0</v>
      </c>
      <c r="U34">
        <v>292.4244659291075</v>
      </c>
      <c r="V34">
        <v>3.6194999999999999</v>
      </c>
      <c r="W34">
        <v>8.8359562874251498</v>
      </c>
      <c r="X34">
        <v>37.470216277502921</v>
      </c>
      <c r="Y34">
        <v>0</v>
      </c>
      <c r="Z34">
        <v>1.6646651999999997</v>
      </c>
      <c r="AA34">
        <v>0</v>
      </c>
      <c r="AB34">
        <v>10.035570479999999</v>
      </c>
      <c r="AC34">
        <v>7.3745140799999991</v>
      </c>
      <c r="AD34">
        <v>9.2607383999999993</v>
      </c>
      <c r="AE34">
        <v>12.556885224</v>
      </c>
      <c r="AF34">
        <v>0</v>
      </c>
      <c r="AG34">
        <v>0</v>
      </c>
      <c r="AH34">
        <v>17.8238658</v>
      </c>
      <c r="AI34">
        <v>12.610337999999999</v>
      </c>
      <c r="AJ34">
        <v>0</v>
      </c>
      <c r="AK34">
        <v>12.891999999999998</v>
      </c>
      <c r="AL34">
        <v>12.099100000000004</v>
      </c>
      <c r="AM34">
        <v>1.3406171428571432</v>
      </c>
      <c r="AN34">
        <v>0</v>
      </c>
      <c r="AO34">
        <v>1.8669</v>
      </c>
      <c r="AP34">
        <v>1.301496</v>
      </c>
      <c r="AQ34">
        <v>0</v>
      </c>
      <c r="AR34">
        <v>13.039344</v>
      </c>
      <c r="AS34">
        <v>8.1019352819999995</v>
      </c>
      <c r="AT34">
        <v>0</v>
      </c>
      <c r="AU34">
        <v>0</v>
      </c>
      <c r="AV34">
        <v>0</v>
      </c>
      <c r="AW34">
        <v>0</v>
      </c>
      <c r="AX34">
        <v>3.34</v>
      </c>
      <c r="AY34">
        <v>0</v>
      </c>
      <c r="AZ34">
        <v>0</v>
      </c>
      <c r="BA34">
        <v>25.019706542066629</v>
      </c>
      <c r="BB34">
        <f t="shared" si="0"/>
        <v>696.00932061753406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79.995395815947731</v>
      </c>
      <c r="L35">
        <v>20.00426569165143</v>
      </c>
      <c r="M35">
        <v>0</v>
      </c>
      <c r="N35">
        <v>30.003464025834234</v>
      </c>
      <c r="O35">
        <v>50.38065492975899</v>
      </c>
      <c r="P35">
        <v>65.985178387726137</v>
      </c>
      <c r="Q35">
        <v>1.997929606625259</v>
      </c>
      <c r="R35">
        <v>3.0051813471502586</v>
      </c>
      <c r="S35">
        <v>1.9988492520138093</v>
      </c>
      <c r="T35">
        <v>0</v>
      </c>
      <c r="U35">
        <v>292.4244659291075</v>
      </c>
      <c r="V35">
        <v>3.6194999999999999</v>
      </c>
      <c r="W35">
        <v>8.8359562874251498</v>
      </c>
      <c r="X35">
        <v>37.470216277502921</v>
      </c>
      <c r="Y35">
        <v>0</v>
      </c>
      <c r="Z35">
        <v>1.6646651999999997</v>
      </c>
      <c r="AA35">
        <v>0</v>
      </c>
      <c r="AB35">
        <v>10.035570479999999</v>
      </c>
      <c r="AC35">
        <v>7.3745140799999991</v>
      </c>
      <c r="AD35">
        <v>9.2607383999999993</v>
      </c>
      <c r="AE35">
        <v>12.556885224</v>
      </c>
      <c r="AF35">
        <v>0</v>
      </c>
      <c r="AG35">
        <v>0</v>
      </c>
      <c r="AH35">
        <v>17.8238658</v>
      </c>
      <c r="AI35">
        <v>12.610337999999999</v>
      </c>
      <c r="AJ35">
        <v>0</v>
      </c>
      <c r="AK35">
        <v>12.891999999999998</v>
      </c>
      <c r="AL35">
        <v>15.345200000000002</v>
      </c>
      <c r="AM35">
        <v>2.674463492063492</v>
      </c>
      <c r="AN35">
        <v>0</v>
      </c>
      <c r="AO35">
        <v>1.8669</v>
      </c>
      <c r="AP35">
        <v>1.301496</v>
      </c>
      <c r="AQ35">
        <v>0</v>
      </c>
      <c r="AR35">
        <v>13.039344</v>
      </c>
      <c r="AS35">
        <v>8.1019352819999995</v>
      </c>
      <c r="AT35">
        <v>0</v>
      </c>
      <c r="AU35">
        <v>0</v>
      </c>
      <c r="AV35">
        <v>0</v>
      </c>
      <c r="AW35">
        <v>0</v>
      </c>
      <c r="AX35">
        <v>3.34</v>
      </c>
      <c r="AY35">
        <v>0</v>
      </c>
      <c r="AZ35">
        <v>0</v>
      </c>
      <c r="BA35">
        <v>25.178630808886282</v>
      </c>
      <c r="BB35">
        <f t="shared" si="0"/>
        <v>700.43034269992074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79.995395815947731</v>
      </c>
      <c r="L36">
        <v>20.00426569165143</v>
      </c>
      <c r="M36">
        <v>0</v>
      </c>
      <c r="N36">
        <v>30.003464025834234</v>
      </c>
      <c r="O36">
        <v>50.38065492975899</v>
      </c>
      <c r="P36">
        <v>65.985178387726137</v>
      </c>
      <c r="Q36">
        <v>1.997929606625259</v>
      </c>
      <c r="R36">
        <v>3.0051813471502586</v>
      </c>
      <c r="S36">
        <v>1.9988492520138093</v>
      </c>
      <c r="T36">
        <v>0</v>
      </c>
      <c r="U36">
        <v>292.4244659291075</v>
      </c>
      <c r="V36">
        <v>3.6194999999999999</v>
      </c>
      <c r="W36">
        <v>8.8359562874251498</v>
      </c>
      <c r="X36">
        <v>37.470216277502921</v>
      </c>
      <c r="Y36">
        <v>0</v>
      </c>
      <c r="Z36">
        <v>1.6646651999999997</v>
      </c>
      <c r="AA36">
        <v>0</v>
      </c>
      <c r="AB36">
        <v>10.035570479999999</v>
      </c>
      <c r="AC36">
        <v>7.3745140799999991</v>
      </c>
      <c r="AD36">
        <v>6.945553799999999</v>
      </c>
      <c r="AE36">
        <v>12.556885224</v>
      </c>
      <c r="AF36">
        <v>0</v>
      </c>
      <c r="AG36">
        <v>0</v>
      </c>
      <c r="AH36">
        <v>17.8238658</v>
      </c>
      <c r="AI36">
        <v>12.610337999999999</v>
      </c>
      <c r="AJ36">
        <v>0</v>
      </c>
      <c r="AK36">
        <v>12.891999999999998</v>
      </c>
      <c r="AL36">
        <v>15.345200000000002</v>
      </c>
      <c r="AM36">
        <v>2.674463492063492</v>
      </c>
      <c r="AN36">
        <v>0</v>
      </c>
      <c r="AO36">
        <v>1.8669</v>
      </c>
      <c r="AP36">
        <v>1.301496</v>
      </c>
      <c r="AQ36">
        <v>0</v>
      </c>
      <c r="AR36">
        <v>13.039344</v>
      </c>
      <c r="AS36">
        <v>8.1019352819999995</v>
      </c>
      <c r="AT36">
        <v>0</v>
      </c>
      <c r="AU36">
        <v>0</v>
      </c>
      <c r="AV36">
        <v>0</v>
      </c>
      <c r="AW36">
        <v>0</v>
      </c>
      <c r="AX36">
        <v>3.34</v>
      </c>
      <c r="AY36">
        <v>0</v>
      </c>
      <c r="AZ36">
        <v>0</v>
      </c>
      <c r="BA36">
        <v>25.098293910886284</v>
      </c>
      <c r="BB36">
        <f t="shared" si="0"/>
        <v>698.19549499792072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79.995395815947731</v>
      </c>
      <c r="L37">
        <v>20.00426569165143</v>
      </c>
      <c r="M37">
        <v>0</v>
      </c>
      <c r="N37">
        <v>30.003464025834234</v>
      </c>
      <c r="O37">
        <v>50.38065492975899</v>
      </c>
      <c r="P37">
        <v>65.985178387726137</v>
      </c>
      <c r="Q37">
        <v>1.997929606625259</v>
      </c>
      <c r="R37">
        <v>3.0051813471502586</v>
      </c>
      <c r="S37">
        <v>2.9314270475763013</v>
      </c>
      <c r="T37">
        <v>0</v>
      </c>
      <c r="U37">
        <v>292.4244659291075</v>
      </c>
      <c r="V37">
        <v>3.6194999999999999</v>
      </c>
      <c r="W37">
        <v>8.8359562874251498</v>
      </c>
      <c r="X37">
        <v>37.470216277502921</v>
      </c>
      <c r="Y37">
        <v>0</v>
      </c>
      <c r="Z37">
        <v>1.6646651999999997</v>
      </c>
      <c r="AA37">
        <v>0</v>
      </c>
      <c r="AB37">
        <v>10.035570479999999</v>
      </c>
      <c r="AC37">
        <v>4.9163427199999994</v>
      </c>
      <c r="AD37">
        <v>6.945553799999999</v>
      </c>
      <c r="AE37">
        <v>12.556885224</v>
      </c>
      <c r="AF37">
        <v>0</v>
      </c>
      <c r="AG37">
        <v>0</v>
      </c>
      <c r="AH37">
        <v>17.8238658</v>
      </c>
      <c r="AI37">
        <v>12.610337999999999</v>
      </c>
      <c r="AJ37">
        <v>0</v>
      </c>
      <c r="AK37">
        <v>12.891999999999998</v>
      </c>
      <c r="AL37">
        <v>15.345200000000002</v>
      </c>
      <c r="AM37">
        <v>2.674463492063492</v>
      </c>
      <c r="AN37">
        <v>0</v>
      </c>
      <c r="AO37">
        <v>1.8669</v>
      </c>
      <c r="AP37">
        <v>2.9934407999999997</v>
      </c>
      <c r="AQ37">
        <v>0</v>
      </c>
      <c r="AR37">
        <v>13.039344</v>
      </c>
      <c r="AS37">
        <v>8.1019352819999995</v>
      </c>
      <c r="AT37">
        <v>0</v>
      </c>
      <c r="AU37">
        <v>0</v>
      </c>
      <c r="AV37">
        <v>0</v>
      </c>
      <c r="AW37">
        <v>0</v>
      </c>
      <c r="AX37">
        <v>3.34</v>
      </c>
      <c r="AY37">
        <v>0</v>
      </c>
      <c r="AZ37">
        <v>0</v>
      </c>
      <c r="BA37">
        <v>25.104066093037087</v>
      </c>
      <c r="BB37">
        <f t="shared" si="0"/>
        <v>698.35607405133226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79.995395815947731</v>
      </c>
      <c r="L38">
        <v>20.00426569165143</v>
      </c>
      <c r="M38">
        <v>0</v>
      </c>
      <c r="N38">
        <v>30.003464025834234</v>
      </c>
      <c r="O38">
        <v>50.38065492975899</v>
      </c>
      <c r="P38">
        <v>65.985178387726137</v>
      </c>
      <c r="Q38">
        <v>1.997929606625259</v>
      </c>
      <c r="R38">
        <v>3.0051813471502586</v>
      </c>
      <c r="S38">
        <v>1.9988492520138093</v>
      </c>
      <c r="T38">
        <v>0</v>
      </c>
      <c r="U38">
        <v>292.4244659291075</v>
      </c>
      <c r="V38">
        <v>3.6194999999999999</v>
      </c>
      <c r="W38">
        <v>8.8359562874251498</v>
      </c>
      <c r="X38">
        <v>37.470216277502921</v>
      </c>
      <c r="Y38">
        <v>0</v>
      </c>
      <c r="Z38">
        <v>1.6646651999999997</v>
      </c>
      <c r="AA38">
        <v>0</v>
      </c>
      <c r="AB38">
        <v>10.035570479999999</v>
      </c>
      <c r="AC38">
        <v>4.9163427199999994</v>
      </c>
      <c r="AD38">
        <v>6.945553799999999</v>
      </c>
      <c r="AE38">
        <v>12.556885224</v>
      </c>
      <c r="AF38">
        <v>0</v>
      </c>
      <c r="AG38">
        <v>0</v>
      </c>
      <c r="AH38">
        <v>17.8238658</v>
      </c>
      <c r="AI38">
        <v>1.9400519999999999</v>
      </c>
      <c r="AJ38">
        <v>0</v>
      </c>
      <c r="AK38">
        <v>12.891999999999998</v>
      </c>
      <c r="AL38">
        <v>15.345200000000002</v>
      </c>
      <c r="AM38">
        <v>2.674463492063492</v>
      </c>
      <c r="AN38">
        <v>0</v>
      </c>
      <c r="AO38">
        <v>1.8669</v>
      </c>
      <c r="AP38">
        <v>2.9934407999999997</v>
      </c>
      <c r="AQ38">
        <v>0</v>
      </c>
      <c r="AR38">
        <v>13.039344</v>
      </c>
      <c r="AS38">
        <v>8.1019352819999995</v>
      </c>
      <c r="AT38">
        <v>0</v>
      </c>
      <c r="AU38">
        <v>0</v>
      </c>
      <c r="AV38">
        <v>0</v>
      </c>
      <c r="AW38">
        <v>0</v>
      </c>
      <c r="AX38">
        <v>3.34</v>
      </c>
      <c r="AY38">
        <v>0</v>
      </c>
      <c r="AZ38">
        <v>0</v>
      </c>
      <c r="BA38">
        <v>24.701446850886285</v>
      </c>
      <c r="BB38">
        <f t="shared" si="0"/>
        <v>687.15582949792065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79.995395815947731</v>
      </c>
      <c r="L39">
        <v>20.00426569165143</v>
      </c>
      <c r="M39">
        <v>0</v>
      </c>
      <c r="N39">
        <v>30.003464025834234</v>
      </c>
      <c r="O39">
        <v>50.379989475999004</v>
      </c>
      <c r="P39">
        <v>65.985178387726137</v>
      </c>
      <c r="Q39">
        <v>1.997929606625259</v>
      </c>
      <c r="R39">
        <v>3.0051813471502586</v>
      </c>
      <c r="S39">
        <v>1.9988492520138093</v>
      </c>
      <c r="T39">
        <v>0</v>
      </c>
      <c r="U39">
        <v>292.4244659291075</v>
      </c>
      <c r="V39">
        <v>3.6194999999999999</v>
      </c>
      <c r="W39">
        <v>8.8359562874251498</v>
      </c>
      <c r="X39">
        <v>37.470216277502921</v>
      </c>
      <c r="Y39">
        <v>0</v>
      </c>
      <c r="Z39">
        <v>1.6646651999999997</v>
      </c>
      <c r="AA39">
        <v>0</v>
      </c>
      <c r="AB39">
        <v>6.6700654000000004</v>
      </c>
      <c r="AC39">
        <v>2.4581713599999997</v>
      </c>
      <c r="AD39">
        <v>6.945553799999999</v>
      </c>
      <c r="AE39">
        <v>12.556885224</v>
      </c>
      <c r="AF39">
        <v>0</v>
      </c>
      <c r="AG39">
        <v>0</v>
      </c>
      <c r="AH39">
        <v>17.8238658</v>
      </c>
      <c r="AI39">
        <v>0.64668400000000004</v>
      </c>
      <c r="AJ39">
        <v>0</v>
      </c>
      <c r="AK39">
        <v>12.891999999999998</v>
      </c>
      <c r="AL39">
        <v>15.345200000000002</v>
      </c>
      <c r="AM39">
        <v>2.674463492063492</v>
      </c>
      <c r="AN39">
        <v>0</v>
      </c>
      <c r="AO39">
        <v>1.8669</v>
      </c>
      <c r="AP39">
        <v>1.301496</v>
      </c>
      <c r="AQ39">
        <v>0</v>
      </c>
      <c r="AR39">
        <v>13.039344</v>
      </c>
      <c r="AS39">
        <v>8.1019352819999995</v>
      </c>
      <c r="AT39">
        <v>0</v>
      </c>
      <c r="AU39">
        <v>0</v>
      </c>
      <c r="AV39">
        <v>0</v>
      </c>
      <c r="AW39">
        <v>0</v>
      </c>
      <c r="AX39">
        <v>3.34</v>
      </c>
      <c r="AY39">
        <v>0</v>
      </c>
      <c r="AZ39">
        <v>0</v>
      </c>
      <c r="BA39">
        <v>24.395751726325663</v>
      </c>
      <c r="BB39">
        <f t="shared" si="0"/>
        <v>678.65186992872134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79.995395815947731</v>
      </c>
      <c r="L40">
        <v>20.00426569165143</v>
      </c>
      <c r="M40">
        <v>0</v>
      </c>
      <c r="N40">
        <v>30.003464025834234</v>
      </c>
      <c r="O40">
        <v>50.379989475999004</v>
      </c>
      <c r="P40">
        <v>65.985178387726137</v>
      </c>
      <c r="Q40">
        <v>1.997929606625259</v>
      </c>
      <c r="R40">
        <v>3.0051813471502586</v>
      </c>
      <c r="S40">
        <v>1.9988492520138093</v>
      </c>
      <c r="T40">
        <v>0</v>
      </c>
      <c r="U40">
        <v>292.4244659291075</v>
      </c>
      <c r="V40">
        <v>3.6194999999999999</v>
      </c>
      <c r="W40">
        <v>8.8359562874251498</v>
      </c>
      <c r="X40">
        <v>37.470216277502921</v>
      </c>
      <c r="Y40">
        <v>0</v>
      </c>
      <c r="Z40">
        <v>1.6646651999999997</v>
      </c>
      <c r="AA40">
        <v>0</v>
      </c>
      <c r="AB40">
        <v>6.6700654000000004</v>
      </c>
      <c r="AC40">
        <v>2.4581713599999997</v>
      </c>
      <c r="AD40">
        <v>6.945553799999999</v>
      </c>
      <c r="AE40">
        <v>12.556885224</v>
      </c>
      <c r="AF40">
        <v>0</v>
      </c>
      <c r="AG40">
        <v>0</v>
      </c>
      <c r="AH40">
        <v>17.8238658</v>
      </c>
      <c r="AI40">
        <v>0</v>
      </c>
      <c r="AJ40">
        <v>0</v>
      </c>
      <c r="AK40">
        <v>12.891999999999998</v>
      </c>
      <c r="AL40">
        <v>15.345200000000002</v>
      </c>
      <c r="AM40">
        <v>2.674463492063492</v>
      </c>
      <c r="AN40">
        <v>0</v>
      </c>
      <c r="AO40">
        <v>1.8669</v>
      </c>
      <c r="AP40">
        <v>1.301496</v>
      </c>
      <c r="AQ40">
        <v>0</v>
      </c>
      <c r="AR40">
        <v>13.039344</v>
      </c>
      <c r="AS40">
        <v>8.1019352819999995</v>
      </c>
      <c r="AT40">
        <v>0</v>
      </c>
      <c r="AU40">
        <v>0</v>
      </c>
      <c r="AV40">
        <v>0</v>
      </c>
      <c r="AW40">
        <v>0</v>
      </c>
      <c r="AX40">
        <v>3.34</v>
      </c>
      <c r="AY40">
        <v>0</v>
      </c>
      <c r="AZ40">
        <v>0</v>
      </c>
      <c r="BA40">
        <v>24.373311842325663</v>
      </c>
      <c r="BB40">
        <f t="shared" si="0"/>
        <v>678.02762581272134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79.995395815947731</v>
      </c>
      <c r="L41">
        <v>20.00426569165143</v>
      </c>
      <c r="M41">
        <v>0</v>
      </c>
      <c r="N41">
        <v>30.002631117347839</v>
      </c>
      <c r="O41">
        <v>50.379989475999004</v>
      </c>
      <c r="P41">
        <v>65.985178387726137</v>
      </c>
      <c r="Q41">
        <v>1.997929606625259</v>
      </c>
      <c r="R41">
        <v>3.0051813471502586</v>
      </c>
      <c r="S41">
        <v>1.9988492520138093</v>
      </c>
      <c r="T41">
        <v>0</v>
      </c>
      <c r="U41">
        <v>292.4244659291075</v>
      </c>
      <c r="V41">
        <v>3.6194999999999999</v>
      </c>
      <c r="W41">
        <v>8.8359562874251498</v>
      </c>
      <c r="X41">
        <v>37.470216277502921</v>
      </c>
      <c r="Y41">
        <v>0</v>
      </c>
      <c r="Z41">
        <v>0</v>
      </c>
      <c r="AA41">
        <v>0</v>
      </c>
      <c r="AB41">
        <v>3.3181035999999993</v>
      </c>
      <c r="AC41">
        <v>2.4581713599999997</v>
      </c>
      <c r="AD41">
        <v>6.945553799999999</v>
      </c>
      <c r="AE41">
        <v>12.556885224</v>
      </c>
      <c r="AF41">
        <v>0</v>
      </c>
      <c r="AG41">
        <v>0</v>
      </c>
      <c r="AH41">
        <v>17.8238658</v>
      </c>
      <c r="AI41">
        <v>0</v>
      </c>
      <c r="AJ41">
        <v>0</v>
      </c>
      <c r="AK41">
        <v>12.891999999999998</v>
      </c>
      <c r="AL41">
        <v>15.345200000000002</v>
      </c>
      <c r="AM41">
        <v>2.674463492063492</v>
      </c>
      <c r="AN41">
        <v>0</v>
      </c>
      <c r="AO41">
        <v>2.1207984</v>
      </c>
      <c r="AP41">
        <v>1.301496</v>
      </c>
      <c r="AQ41">
        <v>0</v>
      </c>
      <c r="AR41">
        <v>13.039344</v>
      </c>
      <c r="AS41">
        <v>8.1019352819999995</v>
      </c>
      <c r="AT41">
        <v>0</v>
      </c>
      <c r="AU41">
        <v>0</v>
      </c>
      <c r="AV41">
        <v>0</v>
      </c>
      <c r="AW41">
        <v>0</v>
      </c>
      <c r="AX41">
        <v>3.34</v>
      </c>
      <c r="AY41">
        <v>0</v>
      </c>
      <c r="AZ41">
        <v>0</v>
      </c>
      <c r="BA41">
        <v>24.208016540033686</v>
      </c>
      <c r="BB41">
        <f t="shared" si="0"/>
        <v>673.42935960652699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79.995395815947731</v>
      </c>
      <c r="L42">
        <v>20.00426569165143</v>
      </c>
      <c r="M42">
        <v>0</v>
      </c>
      <c r="N42">
        <v>30.002631117347839</v>
      </c>
      <c r="O42">
        <v>50.379989475999004</v>
      </c>
      <c r="P42">
        <v>65.985178387726137</v>
      </c>
      <c r="Q42">
        <v>1.997929606625259</v>
      </c>
      <c r="R42">
        <v>3.0051813471502586</v>
      </c>
      <c r="S42">
        <v>1.9988492520138093</v>
      </c>
      <c r="T42">
        <v>0</v>
      </c>
      <c r="U42">
        <v>292.4244659291075</v>
      </c>
      <c r="V42">
        <v>3.6194999999999999</v>
      </c>
      <c r="W42">
        <v>8.8359562874251498</v>
      </c>
      <c r="X42">
        <v>37.470216277502921</v>
      </c>
      <c r="Y42">
        <v>0</v>
      </c>
      <c r="Z42">
        <v>0</v>
      </c>
      <c r="AA42">
        <v>0</v>
      </c>
      <c r="AB42">
        <v>3.3181035999999993</v>
      </c>
      <c r="AC42">
        <v>2.4581713599999997</v>
      </c>
      <c r="AD42">
        <v>6.945553799999999</v>
      </c>
      <c r="AE42">
        <v>12.556885224</v>
      </c>
      <c r="AF42">
        <v>0</v>
      </c>
      <c r="AG42">
        <v>0</v>
      </c>
      <c r="AH42">
        <v>17.8238658</v>
      </c>
      <c r="AI42">
        <v>0</v>
      </c>
      <c r="AJ42">
        <v>0</v>
      </c>
      <c r="AK42">
        <v>12.891999999999998</v>
      </c>
      <c r="AL42">
        <v>15.345200000000002</v>
      </c>
      <c r="AM42">
        <v>2.674463492063492</v>
      </c>
      <c r="AN42">
        <v>0</v>
      </c>
      <c r="AO42">
        <v>2.1207984</v>
      </c>
      <c r="AP42">
        <v>1.301496</v>
      </c>
      <c r="AQ42">
        <v>0</v>
      </c>
      <c r="AR42">
        <v>13.039344</v>
      </c>
      <c r="AS42">
        <v>8.1019352819999995</v>
      </c>
      <c r="AT42">
        <v>0</v>
      </c>
      <c r="AU42">
        <v>0</v>
      </c>
      <c r="AV42">
        <v>0</v>
      </c>
      <c r="AW42">
        <v>0</v>
      </c>
      <c r="AX42">
        <v>3.34</v>
      </c>
      <c r="AY42">
        <v>0</v>
      </c>
      <c r="AZ42">
        <v>0</v>
      </c>
      <c r="BA42">
        <v>24.208016540033686</v>
      </c>
      <c r="BB42">
        <f t="shared" si="0"/>
        <v>673.42935960652699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79.995395815947731</v>
      </c>
      <c r="L43">
        <v>20.00426569165143</v>
      </c>
      <c r="M43">
        <v>0</v>
      </c>
      <c r="N43">
        <v>30.002631117347839</v>
      </c>
      <c r="O43">
        <v>50.379989475999004</v>
      </c>
      <c r="P43">
        <v>65.985178387726137</v>
      </c>
      <c r="Q43">
        <v>1.997929606625259</v>
      </c>
      <c r="R43">
        <v>3.0051813471502586</v>
      </c>
      <c r="S43">
        <v>1.9988492520138093</v>
      </c>
      <c r="T43">
        <v>0</v>
      </c>
      <c r="U43">
        <v>292.4244659291075</v>
      </c>
      <c r="V43">
        <v>3.6194999999999999</v>
      </c>
      <c r="W43">
        <v>8.8359562874251498</v>
      </c>
      <c r="X43">
        <v>37.470216277502921</v>
      </c>
      <c r="Y43">
        <v>0</v>
      </c>
      <c r="Z43">
        <v>0</v>
      </c>
      <c r="AA43">
        <v>0</v>
      </c>
      <c r="AB43">
        <v>3.3181035999999993</v>
      </c>
      <c r="AC43">
        <v>2.4581713599999997</v>
      </c>
      <c r="AD43">
        <v>6.945553799999999</v>
      </c>
      <c r="AE43">
        <v>12.556885224</v>
      </c>
      <c r="AF43">
        <v>0</v>
      </c>
      <c r="AG43">
        <v>0</v>
      </c>
      <c r="AH43">
        <v>17.8238658</v>
      </c>
      <c r="AI43">
        <v>0</v>
      </c>
      <c r="AJ43">
        <v>0</v>
      </c>
      <c r="AK43">
        <v>12.891999999999998</v>
      </c>
      <c r="AL43">
        <v>15.345200000000002</v>
      </c>
      <c r="AM43">
        <v>2.674463492063492</v>
      </c>
      <c r="AN43">
        <v>0</v>
      </c>
      <c r="AO43">
        <v>2.1207984</v>
      </c>
      <c r="AP43">
        <v>1.301496</v>
      </c>
      <c r="AQ43">
        <v>0</v>
      </c>
      <c r="AR43">
        <v>13.039344</v>
      </c>
      <c r="AS43">
        <v>8.1019352819999995</v>
      </c>
      <c r="AT43">
        <v>0</v>
      </c>
      <c r="AU43">
        <v>0</v>
      </c>
      <c r="AV43">
        <v>0</v>
      </c>
      <c r="AW43">
        <v>0</v>
      </c>
      <c r="AX43">
        <v>3.34</v>
      </c>
      <c r="AY43">
        <v>0</v>
      </c>
      <c r="AZ43">
        <v>0</v>
      </c>
      <c r="BA43">
        <v>24.208016540033686</v>
      </c>
      <c r="BB43">
        <f t="shared" si="0"/>
        <v>673.42935960652699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79.995395815947731</v>
      </c>
      <c r="L44">
        <v>20.00426569165143</v>
      </c>
      <c r="M44">
        <v>0</v>
      </c>
      <c r="N44">
        <v>30.002631117347839</v>
      </c>
      <c r="O44">
        <v>50.379989475999004</v>
      </c>
      <c r="P44">
        <v>65.977209944751394</v>
      </c>
      <c r="Q44">
        <v>1.997929606625259</v>
      </c>
      <c r="R44">
        <v>3.0051813471502586</v>
      </c>
      <c r="S44">
        <v>1.9988492520138093</v>
      </c>
      <c r="T44">
        <v>0</v>
      </c>
      <c r="U44">
        <v>292.4244659291075</v>
      </c>
      <c r="V44">
        <v>3.6194999999999999</v>
      </c>
      <c r="W44">
        <v>8.8359562874251498</v>
      </c>
      <c r="X44">
        <v>37.470216277502921</v>
      </c>
      <c r="Y44">
        <v>0</v>
      </c>
      <c r="Z44">
        <v>0</v>
      </c>
      <c r="AA44">
        <v>0</v>
      </c>
      <c r="AB44">
        <v>3.3181035999999993</v>
      </c>
      <c r="AC44">
        <v>2.4581713599999997</v>
      </c>
      <c r="AD44">
        <v>6.945553799999999</v>
      </c>
      <c r="AE44">
        <v>12.556885224</v>
      </c>
      <c r="AF44">
        <v>0</v>
      </c>
      <c r="AG44">
        <v>0</v>
      </c>
      <c r="AH44">
        <v>17.8238658</v>
      </c>
      <c r="AI44">
        <v>0</v>
      </c>
      <c r="AJ44">
        <v>0</v>
      </c>
      <c r="AK44">
        <v>12.891999999999998</v>
      </c>
      <c r="AL44">
        <v>15.345200000000002</v>
      </c>
      <c r="AM44">
        <v>2.674463492063492</v>
      </c>
      <c r="AN44">
        <v>0</v>
      </c>
      <c r="AO44">
        <v>2.1207984</v>
      </c>
      <c r="AP44">
        <v>1.301496</v>
      </c>
      <c r="AQ44">
        <v>0</v>
      </c>
      <c r="AR44">
        <v>12.758927999999997</v>
      </c>
      <c r="AS44">
        <v>8.1019352819999995</v>
      </c>
      <c r="AT44">
        <v>0</v>
      </c>
      <c r="AU44">
        <v>0</v>
      </c>
      <c r="AV44">
        <v>0</v>
      </c>
      <c r="AW44">
        <v>0</v>
      </c>
      <c r="AX44">
        <v>3.34</v>
      </c>
      <c r="AY44">
        <v>0</v>
      </c>
      <c r="AZ44">
        <v>0</v>
      </c>
      <c r="BA44">
        <v>24.198010051036778</v>
      </c>
      <c r="BB44">
        <f t="shared" si="0"/>
        <v>673.15098165254904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79.995395815947731</v>
      </c>
      <c r="L45">
        <v>20.00426569165143</v>
      </c>
      <c r="M45">
        <v>0</v>
      </c>
      <c r="N45">
        <v>30.002631117347839</v>
      </c>
      <c r="O45">
        <v>50.379989475999004</v>
      </c>
      <c r="P45">
        <v>65.977209944751394</v>
      </c>
      <c r="Q45">
        <v>1.997929606625259</v>
      </c>
      <c r="R45">
        <v>3.0051813471502586</v>
      </c>
      <c r="S45">
        <v>1.9988492520138093</v>
      </c>
      <c r="T45">
        <v>0</v>
      </c>
      <c r="U45">
        <v>292.4244659291075</v>
      </c>
      <c r="V45">
        <v>3.6194999999999999</v>
      </c>
      <c r="W45">
        <v>8.8359562874251498</v>
      </c>
      <c r="X45">
        <v>37.470216436863659</v>
      </c>
      <c r="Y45">
        <v>0</v>
      </c>
      <c r="Z45">
        <v>0</v>
      </c>
      <c r="AA45">
        <v>0</v>
      </c>
      <c r="AB45">
        <v>3.3181035999999993</v>
      </c>
      <c r="AC45">
        <v>2.4581713599999997</v>
      </c>
      <c r="AD45">
        <v>6.945553799999999</v>
      </c>
      <c r="AE45">
        <v>12.556885224</v>
      </c>
      <c r="AF45">
        <v>0</v>
      </c>
      <c r="AG45">
        <v>0</v>
      </c>
      <c r="AH45">
        <v>17.8238658</v>
      </c>
      <c r="AI45">
        <v>0</v>
      </c>
      <c r="AJ45">
        <v>0</v>
      </c>
      <c r="AK45">
        <v>12.891999999999998</v>
      </c>
      <c r="AL45">
        <v>15.345200000000002</v>
      </c>
      <c r="AM45">
        <v>2.674463492063492</v>
      </c>
      <c r="AN45">
        <v>0</v>
      </c>
      <c r="AO45">
        <v>2.1207984</v>
      </c>
      <c r="AP45">
        <v>1.301496</v>
      </c>
      <c r="AQ45">
        <v>0</v>
      </c>
      <c r="AR45">
        <v>12.758927999999997</v>
      </c>
      <c r="AS45">
        <v>8.1019352819999995</v>
      </c>
      <c r="AT45">
        <v>0</v>
      </c>
      <c r="AU45">
        <v>0</v>
      </c>
      <c r="AV45">
        <v>0</v>
      </c>
      <c r="AW45">
        <v>0</v>
      </c>
      <c r="AX45">
        <v>3.34</v>
      </c>
      <c r="AY45">
        <v>0</v>
      </c>
      <c r="AZ45">
        <v>0</v>
      </c>
      <c r="BA45">
        <v>24.198010210397516</v>
      </c>
      <c r="BB45">
        <f t="shared" si="0"/>
        <v>673.15098165254904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79.995395815947731</v>
      </c>
      <c r="L46">
        <v>20.00426569165143</v>
      </c>
      <c r="M46">
        <v>0</v>
      </c>
      <c r="N46">
        <v>30.002631117347839</v>
      </c>
      <c r="O46">
        <v>50.379989475999004</v>
      </c>
      <c r="P46">
        <v>65.977209944751394</v>
      </c>
      <c r="Q46">
        <v>1.997929606625259</v>
      </c>
      <c r="R46">
        <v>3.0051813471502586</v>
      </c>
      <c r="S46">
        <v>1.9988492520138093</v>
      </c>
      <c r="T46">
        <v>0</v>
      </c>
      <c r="U46">
        <v>292.4244659291075</v>
      </c>
      <c r="V46">
        <v>3.6194999999999999</v>
      </c>
      <c r="W46">
        <v>8.8359752653927792</v>
      </c>
      <c r="X46">
        <v>37.470216452374387</v>
      </c>
      <c r="Y46">
        <v>0</v>
      </c>
      <c r="Z46">
        <v>0</v>
      </c>
      <c r="AA46">
        <v>0</v>
      </c>
      <c r="AB46">
        <v>3.3181035999999993</v>
      </c>
      <c r="AC46">
        <v>2.4581713599999997</v>
      </c>
      <c r="AD46">
        <v>6.945553799999999</v>
      </c>
      <c r="AE46">
        <v>12.556885224</v>
      </c>
      <c r="AF46">
        <v>0</v>
      </c>
      <c r="AG46">
        <v>0</v>
      </c>
      <c r="AH46">
        <v>17.8238658</v>
      </c>
      <c r="AI46">
        <v>0</v>
      </c>
      <c r="AJ46">
        <v>0</v>
      </c>
      <c r="AK46">
        <v>12.891999999999998</v>
      </c>
      <c r="AL46">
        <v>15.345200000000002</v>
      </c>
      <c r="AM46">
        <v>2.674463492063492</v>
      </c>
      <c r="AN46">
        <v>0</v>
      </c>
      <c r="AO46">
        <v>2.1207984</v>
      </c>
      <c r="AP46">
        <v>1.301496</v>
      </c>
      <c r="AQ46">
        <v>0</v>
      </c>
      <c r="AR46">
        <v>12.758927999999997</v>
      </c>
      <c r="AS46">
        <v>8.1019352819999995</v>
      </c>
      <c r="AT46">
        <v>0</v>
      </c>
      <c r="AU46">
        <v>0</v>
      </c>
      <c r="AV46">
        <v>0</v>
      </c>
      <c r="AW46">
        <v>0</v>
      </c>
      <c r="AX46">
        <v>3.34</v>
      </c>
      <c r="AY46">
        <v>0</v>
      </c>
      <c r="AZ46">
        <v>0</v>
      </c>
      <c r="BA46">
        <v>24.198010919959625</v>
      </c>
      <c r="BB46">
        <f t="shared" si="0"/>
        <v>673.15099993646538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79.995395815947731</v>
      </c>
      <c r="L47">
        <v>63.616720283006131</v>
      </c>
      <c r="M47">
        <v>0</v>
      </c>
      <c r="N47">
        <v>30.002631117347839</v>
      </c>
      <c r="O47">
        <v>50.379989475999004</v>
      </c>
      <c r="P47">
        <v>65.977209944751394</v>
      </c>
      <c r="Q47">
        <v>2.7663980251346496</v>
      </c>
      <c r="R47">
        <v>10.764159800838575</v>
      </c>
      <c r="S47">
        <v>6.7013648526077088</v>
      </c>
      <c r="T47">
        <v>0</v>
      </c>
      <c r="U47">
        <v>292.4244659291075</v>
      </c>
      <c r="V47">
        <v>3.6194999999999999</v>
      </c>
      <c r="W47">
        <v>8.8359752653927792</v>
      </c>
      <c r="X47">
        <v>37.470216452374387</v>
      </c>
      <c r="Y47">
        <v>0</v>
      </c>
      <c r="Z47">
        <v>0</v>
      </c>
      <c r="AA47">
        <v>0</v>
      </c>
      <c r="AB47">
        <v>3.3181035999999993</v>
      </c>
      <c r="AC47">
        <v>2.4581713599999997</v>
      </c>
      <c r="AD47">
        <v>4.6303691999999996</v>
      </c>
      <c r="AE47">
        <v>12.556885224</v>
      </c>
      <c r="AF47">
        <v>0</v>
      </c>
      <c r="AG47">
        <v>0</v>
      </c>
      <c r="AH47">
        <v>17.8238658</v>
      </c>
      <c r="AI47">
        <v>0</v>
      </c>
      <c r="AJ47">
        <v>0</v>
      </c>
      <c r="AK47">
        <v>12.891999999999998</v>
      </c>
      <c r="AL47">
        <v>15.345200000000002</v>
      </c>
      <c r="AM47">
        <v>2.674463492063492</v>
      </c>
      <c r="AN47">
        <v>0</v>
      </c>
      <c r="AO47">
        <v>2.1207984</v>
      </c>
      <c r="AP47">
        <v>1.301496</v>
      </c>
      <c r="AQ47">
        <v>0</v>
      </c>
      <c r="AR47">
        <v>12.758927999999997</v>
      </c>
      <c r="AS47">
        <v>8.1019352819999995</v>
      </c>
      <c r="AT47">
        <v>0</v>
      </c>
      <c r="AU47">
        <v>0</v>
      </c>
      <c r="AV47">
        <v>0</v>
      </c>
      <c r="AW47">
        <v>0</v>
      </c>
      <c r="AX47">
        <v>3.34</v>
      </c>
      <c r="AY47">
        <v>0</v>
      </c>
      <c r="AZ47">
        <v>0</v>
      </c>
      <c r="BA47">
        <v>26.090105828032737</v>
      </c>
      <c r="BB47">
        <f t="shared" si="0"/>
        <v>725.78613749253873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79.995395815947731</v>
      </c>
      <c r="L48">
        <v>63.616720283006131</v>
      </c>
      <c r="M48">
        <v>0</v>
      </c>
      <c r="N48">
        <v>30.002631117347839</v>
      </c>
      <c r="O48">
        <v>50.379989475999004</v>
      </c>
      <c r="P48">
        <v>65.977209944751394</v>
      </c>
      <c r="Q48">
        <v>2.7663980251346496</v>
      </c>
      <c r="R48">
        <v>10.764159800838575</v>
      </c>
      <c r="S48">
        <v>6.7013648526077088</v>
      </c>
      <c r="T48">
        <v>0</v>
      </c>
      <c r="U48">
        <v>292.4244659291075</v>
      </c>
      <c r="V48">
        <v>3.6194999999999999</v>
      </c>
      <c r="W48">
        <v>8.8359752653927792</v>
      </c>
      <c r="X48">
        <v>37.470216452374387</v>
      </c>
      <c r="Y48">
        <v>0</v>
      </c>
      <c r="Z48">
        <v>0</v>
      </c>
      <c r="AA48">
        <v>0</v>
      </c>
      <c r="AB48">
        <v>3.3181035999999993</v>
      </c>
      <c r="AC48">
        <v>2.4581713599999997</v>
      </c>
      <c r="AD48">
        <v>4.6303691999999996</v>
      </c>
      <c r="AE48">
        <v>12.556885224</v>
      </c>
      <c r="AF48">
        <v>0</v>
      </c>
      <c r="AG48">
        <v>0</v>
      </c>
      <c r="AH48">
        <v>17.8238658</v>
      </c>
      <c r="AI48">
        <v>0</v>
      </c>
      <c r="AJ48">
        <v>0</v>
      </c>
      <c r="AK48">
        <v>12.891999999999998</v>
      </c>
      <c r="AL48">
        <v>15.345200000000002</v>
      </c>
      <c r="AM48">
        <v>2.674463492063492</v>
      </c>
      <c r="AN48">
        <v>0</v>
      </c>
      <c r="AO48">
        <v>2.1207984</v>
      </c>
      <c r="AP48">
        <v>1.301496</v>
      </c>
      <c r="AQ48">
        <v>0</v>
      </c>
      <c r="AR48">
        <v>12.758927999999997</v>
      </c>
      <c r="AS48">
        <v>8.1019352819999995</v>
      </c>
      <c r="AT48">
        <v>0</v>
      </c>
      <c r="AU48">
        <v>0</v>
      </c>
      <c r="AV48">
        <v>0</v>
      </c>
      <c r="AW48">
        <v>0</v>
      </c>
      <c r="AX48">
        <v>3.34</v>
      </c>
      <c r="AY48">
        <v>0</v>
      </c>
      <c r="AZ48">
        <v>0</v>
      </c>
      <c r="BA48">
        <v>26.090105828032737</v>
      </c>
      <c r="BB48">
        <f t="shared" si="0"/>
        <v>725.78613749253873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79.995395815947731</v>
      </c>
      <c r="L49">
        <v>63.616720283006131</v>
      </c>
      <c r="M49">
        <v>0</v>
      </c>
      <c r="N49">
        <v>30.002631117347839</v>
      </c>
      <c r="O49">
        <v>50.379989475999004</v>
      </c>
      <c r="P49">
        <v>65.977209944751394</v>
      </c>
      <c r="Q49">
        <v>2.7663980251346496</v>
      </c>
      <c r="R49">
        <v>10.764159800838575</v>
      </c>
      <c r="S49">
        <v>6.7013648526077088</v>
      </c>
      <c r="T49">
        <v>0</v>
      </c>
      <c r="U49">
        <v>292.4244659291075</v>
      </c>
      <c r="V49">
        <v>3.6194999999999999</v>
      </c>
      <c r="W49">
        <v>8.8370977761238443</v>
      </c>
      <c r="X49">
        <v>37.470216452374387</v>
      </c>
      <c r="Y49">
        <v>0</v>
      </c>
      <c r="Z49">
        <v>0</v>
      </c>
      <c r="AA49">
        <v>0</v>
      </c>
      <c r="AB49">
        <v>3.3181035999999993</v>
      </c>
      <c r="AC49">
        <v>2.4581713599999997</v>
      </c>
      <c r="AD49">
        <v>4.6303691999999996</v>
      </c>
      <c r="AE49">
        <v>12.556885224</v>
      </c>
      <c r="AF49">
        <v>0</v>
      </c>
      <c r="AG49">
        <v>0</v>
      </c>
      <c r="AH49">
        <v>17.8238658</v>
      </c>
      <c r="AI49">
        <v>0</v>
      </c>
      <c r="AJ49">
        <v>0</v>
      </c>
      <c r="AK49">
        <v>12.891999999999998</v>
      </c>
      <c r="AL49">
        <v>15.345200000000002</v>
      </c>
      <c r="AM49">
        <v>2.674463492063492</v>
      </c>
      <c r="AN49">
        <v>0</v>
      </c>
      <c r="AO49">
        <v>2.1207984</v>
      </c>
      <c r="AP49">
        <v>1.301496</v>
      </c>
      <c r="AQ49">
        <v>0</v>
      </c>
      <c r="AR49">
        <v>12.758927999999997</v>
      </c>
      <c r="AS49">
        <v>8.1019352819999995</v>
      </c>
      <c r="AT49">
        <v>0</v>
      </c>
      <c r="AU49">
        <v>0</v>
      </c>
      <c r="AV49">
        <v>0</v>
      </c>
      <c r="AW49">
        <v>0</v>
      </c>
      <c r="AX49">
        <v>3.34</v>
      </c>
      <c r="AY49">
        <v>0</v>
      </c>
      <c r="AZ49">
        <v>0</v>
      </c>
      <c r="BA49">
        <v>26.09014488239789</v>
      </c>
      <c r="BB49">
        <f t="shared" si="0"/>
        <v>725.78722094890463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165.02662715612561</v>
      </c>
      <c r="L50">
        <v>63.616887344700537</v>
      </c>
      <c r="M50">
        <v>0</v>
      </c>
      <c r="N50">
        <v>30.002631117347839</v>
      </c>
      <c r="O50">
        <v>50.379989475999004</v>
      </c>
      <c r="P50">
        <v>65.977209944751394</v>
      </c>
      <c r="Q50">
        <v>2.7663980251346496</v>
      </c>
      <c r="R50">
        <v>10.764159800838575</v>
      </c>
      <c r="S50">
        <v>6.7013648526077088</v>
      </c>
      <c r="T50">
        <v>0</v>
      </c>
      <c r="U50">
        <v>292.4244659291075</v>
      </c>
      <c r="V50">
        <v>3.6194999999999999</v>
      </c>
      <c r="W50">
        <v>8.8370977761238443</v>
      </c>
      <c r="X50">
        <v>37.470216452374387</v>
      </c>
      <c r="Y50">
        <v>0</v>
      </c>
      <c r="Z50">
        <v>0</v>
      </c>
      <c r="AA50">
        <v>0</v>
      </c>
      <c r="AB50">
        <v>3.3181035999999993</v>
      </c>
      <c r="AC50">
        <v>2.4581713599999997</v>
      </c>
      <c r="AD50">
        <v>4.6303691999999996</v>
      </c>
      <c r="AE50">
        <v>12.556885224</v>
      </c>
      <c r="AF50">
        <v>0</v>
      </c>
      <c r="AG50">
        <v>0</v>
      </c>
      <c r="AH50">
        <v>17.8238658</v>
      </c>
      <c r="AI50">
        <v>0</v>
      </c>
      <c r="AJ50">
        <v>0</v>
      </c>
      <c r="AK50">
        <v>12.891999999999998</v>
      </c>
      <c r="AL50">
        <v>15.345200000000002</v>
      </c>
      <c r="AM50">
        <v>2.674463492063492</v>
      </c>
      <c r="AN50">
        <v>0</v>
      </c>
      <c r="AO50">
        <v>2.1207984</v>
      </c>
      <c r="AP50">
        <v>1.301496</v>
      </c>
      <c r="AQ50">
        <v>0</v>
      </c>
      <c r="AR50">
        <v>12.758927999999997</v>
      </c>
      <c r="AS50">
        <v>8.1019352819999995</v>
      </c>
      <c r="AT50">
        <v>0</v>
      </c>
      <c r="AU50">
        <v>0</v>
      </c>
      <c r="AV50">
        <v>0</v>
      </c>
      <c r="AW50">
        <v>0</v>
      </c>
      <c r="AX50">
        <v>3.34</v>
      </c>
      <c r="AY50">
        <v>0</v>
      </c>
      <c r="AZ50">
        <v>0</v>
      </c>
      <c r="BA50">
        <v>29.040734390738532</v>
      </c>
      <c r="BB50">
        <f t="shared" si="0"/>
        <v>807.86802984243627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165.03129195732458</v>
      </c>
      <c r="L51">
        <v>63.617242579487687</v>
      </c>
      <c r="M51">
        <v>0</v>
      </c>
      <c r="N51">
        <v>30.002631117347839</v>
      </c>
      <c r="O51">
        <v>50.379989475999004</v>
      </c>
      <c r="P51">
        <v>65.977209944751394</v>
      </c>
      <c r="Q51">
        <v>2.7697225255972691</v>
      </c>
      <c r="R51">
        <v>10.767648794530409</v>
      </c>
      <c r="S51">
        <v>6.7015653994490361</v>
      </c>
      <c r="T51">
        <v>0</v>
      </c>
      <c r="U51">
        <v>292.4244659291075</v>
      </c>
      <c r="V51">
        <v>3.6173782101167316</v>
      </c>
      <c r="W51">
        <v>8.8370977761238443</v>
      </c>
      <c r="X51">
        <v>37.470216452374387</v>
      </c>
      <c r="Y51">
        <v>0</v>
      </c>
      <c r="Z51">
        <v>0</v>
      </c>
      <c r="AA51">
        <v>0</v>
      </c>
      <c r="AB51">
        <v>3.3181035999999993</v>
      </c>
      <c r="AC51">
        <v>2.4581713599999997</v>
      </c>
      <c r="AD51">
        <v>4.6303691999999996</v>
      </c>
      <c r="AE51">
        <v>12.556885224</v>
      </c>
      <c r="AF51">
        <v>0</v>
      </c>
      <c r="AG51">
        <v>0</v>
      </c>
      <c r="AH51">
        <v>17.8238658</v>
      </c>
      <c r="AI51">
        <v>0</v>
      </c>
      <c r="AJ51">
        <v>0</v>
      </c>
      <c r="AK51">
        <v>12.891999999999998</v>
      </c>
      <c r="AL51">
        <v>15.345200000000002</v>
      </c>
      <c r="AM51">
        <v>2.674463492063492</v>
      </c>
      <c r="AN51">
        <v>0</v>
      </c>
      <c r="AO51">
        <v>1.9863815999999999</v>
      </c>
      <c r="AP51">
        <v>1.301496</v>
      </c>
      <c r="AQ51">
        <v>0</v>
      </c>
      <c r="AR51">
        <v>12.758927999999997</v>
      </c>
      <c r="AS51">
        <v>8.1019352819999995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28.920515968164604</v>
      </c>
      <c r="BB51">
        <f t="shared" si="0"/>
        <v>804.52374375210866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165.03129195732458</v>
      </c>
      <c r="L52">
        <v>63.616555301368102</v>
      </c>
      <c r="M52">
        <v>0</v>
      </c>
      <c r="N52">
        <v>30.002631117347839</v>
      </c>
      <c r="O52">
        <v>50.379989475999004</v>
      </c>
      <c r="P52">
        <v>65.977209944751394</v>
      </c>
      <c r="Q52">
        <v>2.7697225255972691</v>
      </c>
      <c r="R52">
        <v>10.767648794530409</v>
      </c>
      <c r="S52">
        <v>6.7015653994490361</v>
      </c>
      <c r="T52">
        <v>0</v>
      </c>
      <c r="U52">
        <v>292.4244659291075</v>
      </c>
      <c r="V52">
        <v>3.6173782101167316</v>
      </c>
      <c r="W52">
        <v>8.8370977761238443</v>
      </c>
      <c r="X52">
        <v>37.470216452374387</v>
      </c>
      <c r="Y52">
        <v>0</v>
      </c>
      <c r="Z52">
        <v>0</v>
      </c>
      <c r="AA52">
        <v>0</v>
      </c>
      <c r="AB52">
        <v>3.3181035999999993</v>
      </c>
      <c r="AC52">
        <v>2.4581713599999997</v>
      </c>
      <c r="AD52">
        <v>4.6303691999999996</v>
      </c>
      <c r="AE52">
        <v>12.556885224</v>
      </c>
      <c r="AF52">
        <v>0</v>
      </c>
      <c r="AG52">
        <v>0</v>
      </c>
      <c r="AH52">
        <v>17.8238658</v>
      </c>
      <c r="AI52">
        <v>0</v>
      </c>
      <c r="AJ52">
        <v>0</v>
      </c>
      <c r="AK52">
        <v>12.891999999999998</v>
      </c>
      <c r="AL52">
        <v>15.345200000000002</v>
      </c>
      <c r="AM52">
        <v>2.674463492063492</v>
      </c>
      <c r="AN52">
        <v>0</v>
      </c>
      <c r="AO52">
        <v>1.9863815999999999</v>
      </c>
      <c r="AP52">
        <v>1.301496</v>
      </c>
      <c r="AQ52">
        <v>0</v>
      </c>
      <c r="AR52">
        <v>12.758927999999997</v>
      </c>
      <c r="AS52">
        <v>8.1019352819999995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28.920492069959305</v>
      </c>
      <c r="BB52">
        <f t="shared" si="0"/>
        <v>804.52308037219439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165.03129195732458</v>
      </c>
      <c r="L53">
        <v>63.616084853291042</v>
      </c>
      <c r="M53">
        <v>0</v>
      </c>
      <c r="N53">
        <v>30.002631117347839</v>
      </c>
      <c r="O53">
        <v>50.379989475999004</v>
      </c>
      <c r="P53">
        <v>65.977209944751394</v>
      </c>
      <c r="Q53">
        <v>2.7689828897338402</v>
      </c>
      <c r="R53">
        <v>10.77100024431957</v>
      </c>
      <c r="S53">
        <v>6.7010968210361073</v>
      </c>
      <c r="T53">
        <v>0</v>
      </c>
      <c r="U53">
        <v>292.4244659291075</v>
      </c>
      <c r="V53">
        <v>3.6246366279069768</v>
      </c>
      <c r="W53">
        <v>8.8370977761238443</v>
      </c>
      <c r="X53">
        <v>37.470216452374387</v>
      </c>
      <c r="Y53">
        <v>0</v>
      </c>
      <c r="Z53">
        <v>0</v>
      </c>
      <c r="AA53">
        <v>0</v>
      </c>
      <c r="AB53">
        <v>3.3181035999999993</v>
      </c>
      <c r="AC53">
        <v>2.4581713599999997</v>
      </c>
      <c r="AD53">
        <v>4.6303691999999996</v>
      </c>
      <c r="AE53">
        <v>12.556885224</v>
      </c>
      <c r="AF53">
        <v>0</v>
      </c>
      <c r="AG53">
        <v>0</v>
      </c>
      <c r="AH53">
        <v>17.8238658</v>
      </c>
      <c r="AI53">
        <v>0</v>
      </c>
      <c r="AJ53">
        <v>0</v>
      </c>
      <c r="AK53">
        <v>12.891999999999998</v>
      </c>
      <c r="AL53">
        <v>15.345200000000002</v>
      </c>
      <c r="AM53">
        <v>2.674463492063492</v>
      </c>
      <c r="AN53">
        <v>0</v>
      </c>
      <c r="AO53">
        <v>1.9863815999999999</v>
      </c>
      <c r="AP53">
        <v>2.9934407999999997</v>
      </c>
      <c r="AQ53">
        <v>0</v>
      </c>
      <c r="AR53">
        <v>12.758927999999997</v>
      </c>
      <c r="AS53">
        <v>8.1019352819999995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28.979512072070246</v>
      </c>
      <c r="BB53">
        <f t="shared" si="0"/>
        <v>806.16493637530948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165.03129195732458</v>
      </c>
      <c r="L54">
        <v>63.616084853291042</v>
      </c>
      <c r="M54">
        <v>0</v>
      </c>
      <c r="N54">
        <v>30.002631117347839</v>
      </c>
      <c r="O54">
        <v>50.379989475999004</v>
      </c>
      <c r="P54">
        <v>65.977209944751394</v>
      </c>
      <c r="Q54">
        <v>2.7689828897338402</v>
      </c>
      <c r="R54">
        <v>10.77100024431957</v>
      </c>
      <c r="S54">
        <v>6.7010968210361073</v>
      </c>
      <c r="T54">
        <v>0</v>
      </c>
      <c r="U54">
        <v>292.4244659291075</v>
      </c>
      <c r="V54">
        <v>3.6246366279069768</v>
      </c>
      <c r="W54">
        <v>8.8370977761238443</v>
      </c>
      <c r="X54">
        <v>37.470216452374387</v>
      </c>
      <c r="Y54">
        <v>0</v>
      </c>
      <c r="Z54">
        <v>0</v>
      </c>
      <c r="AA54">
        <v>0</v>
      </c>
      <c r="AB54">
        <v>3.3451901600000005</v>
      </c>
      <c r="AC54">
        <v>2.4581713599999997</v>
      </c>
      <c r="AD54">
        <v>4.6303691999999996</v>
      </c>
      <c r="AE54">
        <v>12.556885224</v>
      </c>
      <c r="AF54">
        <v>0</v>
      </c>
      <c r="AG54">
        <v>0</v>
      </c>
      <c r="AH54">
        <v>17.8238658</v>
      </c>
      <c r="AI54">
        <v>0</v>
      </c>
      <c r="AJ54">
        <v>0</v>
      </c>
      <c r="AK54">
        <v>12.891999999999998</v>
      </c>
      <c r="AL54">
        <v>15.345200000000002</v>
      </c>
      <c r="AM54">
        <v>2.674463492063492</v>
      </c>
      <c r="AN54">
        <v>0</v>
      </c>
      <c r="AO54">
        <v>1.9863815999999999</v>
      </c>
      <c r="AP54">
        <v>2.9934407999999997</v>
      </c>
      <c r="AQ54">
        <v>0</v>
      </c>
      <c r="AR54">
        <v>12.758927999999997</v>
      </c>
      <c r="AS54">
        <v>8.1019352819999995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28.980451872070244</v>
      </c>
      <c r="BB54">
        <f t="shared" si="0"/>
        <v>806.19108313530955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165.03129195732458</v>
      </c>
      <c r="L55">
        <v>63.616084853291042</v>
      </c>
      <c r="M55">
        <v>0</v>
      </c>
      <c r="N55">
        <v>30.002631117347839</v>
      </c>
      <c r="O55">
        <v>50.379989475999004</v>
      </c>
      <c r="P55">
        <v>65.977209944751394</v>
      </c>
      <c r="Q55">
        <v>2.7689828897338402</v>
      </c>
      <c r="R55">
        <v>10.77100024431957</v>
      </c>
      <c r="S55">
        <v>6.7010968210361073</v>
      </c>
      <c r="T55">
        <v>0</v>
      </c>
      <c r="U55">
        <v>292.4244659291075</v>
      </c>
      <c r="V55">
        <v>3.6246366279069768</v>
      </c>
      <c r="W55">
        <v>8.8370977761238443</v>
      </c>
      <c r="X55">
        <v>37.470216452374387</v>
      </c>
      <c r="Y55">
        <v>0</v>
      </c>
      <c r="Z55">
        <v>0</v>
      </c>
      <c r="AA55">
        <v>0</v>
      </c>
      <c r="AB55">
        <v>3.3451901600000005</v>
      </c>
      <c r="AC55">
        <v>2.4581713599999997</v>
      </c>
      <c r="AD55">
        <v>4.6303691999999996</v>
      </c>
      <c r="AE55">
        <v>12.556885224</v>
      </c>
      <c r="AF55">
        <v>0</v>
      </c>
      <c r="AG55">
        <v>0</v>
      </c>
      <c r="AH55">
        <v>17.8238658</v>
      </c>
      <c r="AI55">
        <v>0</v>
      </c>
      <c r="AJ55">
        <v>0</v>
      </c>
      <c r="AK55">
        <v>12.891999999999998</v>
      </c>
      <c r="AL55">
        <v>15.345200000000002</v>
      </c>
      <c r="AM55">
        <v>2.674463492063492</v>
      </c>
      <c r="AN55">
        <v>0</v>
      </c>
      <c r="AO55">
        <v>1.9789139999999998</v>
      </c>
      <c r="AP55">
        <v>0.91104720000000006</v>
      </c>
      <c r="AQ55">
        <v>0</v>
      </c>
      <c r="AR55">
        <v>12.758927999999997</v>
      </c>
      <c r="AS55">
        <v>8.1019352819999995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28.907933856070247</v>
      </c>
      <c r="BB55">
        <f t="shared" si="0"/>
        <v>804.17373995130959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165.03129195732458</v>
      </c>
      <c r="L56">
        <v>63.616084853291042</v>
      </c>
      <c r="M56">
        <v>0</v>
      </c>
      <c r="N56">
        <v>30.002631117347839</v>
      </c>
      <c r="O56">
        <v>50.379989475999004</v>
      </c>
      <c r="P56">
        <v>65.977209944751394</v>
      </c>
      <c r="Q56">
        <v>2.7689828897338402</v>
      </c>
      <c r="R56">
        <v>10.77100024431957</v>
      </c>
      <c r="S56">
        <v>6.7010968210361073</v>
      </c>
      <c r="T56">
        <v>0</v>
      </c>
      <c r="U56">
        <v>292.4244659291075</v>
      </c>
      <c r="V56">
        <v>3.6246366279069768</v>
      </c>
      <c r="W56">
        <v>8.8370977761238443</v>
      </c>
      <c r="X56">
        <v>37.470216452374387</v>
      </c>
      <c r="Y56">
        <v>0</v>
      </c>
      <c r="Z56">
        <v>0</v>
      </c>
      <c r="AA56">
        <v>0</v>
      </c>
      <c r="AB56">
        <v>3.3451901600000005</v>
      </c>
      <c r="AC56">
        <v>2.4581713599999997</v>
      </c>
      <c r="AD56">
        <v>4.6303691999999996</v>
      </c>
      <c r="AE56">
        <v>12.556885224</v>
      </c>
      <c r="AF56">
        <v>0</v>
      </c>
      <c r="AG56">
        <v>0</v>
      </c>
      <c r="AH56">
        <v>17.8238658</v>
      </c>
      <c r="AI56">
        <v>0</v>
      </c>
      <c r="AJ56">
        <v>0</v>
      </c>
      <c r="AK56">
        <v>12.891999999999998</v>
      </c>
      <c r="AL56">
        <v>15.345200000000002</v>
      </c>
      <c r="AM56">
        <v>2.674463492063492</v>
      </c>
      <c r="AN56">
        <v>0</v>
      </c>
      <c r="AO56">
        <v>1.9789139999999998</v>
      </c>
      <c r="AP56">
        <v>0.91104720000000006</v>
      </c>
      <c r="AQ56">
        <v>0</v>
      </c>
      <c r="AR56">
        <v>12.758927999999997</v>
      </c>
      <c r="AS56">
        <v>8.1019352819999995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28.907933856070247</v>
      </c>
      <c r="BB56">
        <f t="shared" si="0"/>
        <v>804.17373995130959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165.03129195732458</v>
      </c>
      <c r="L57">
        <v>63.616084853291042</v>
      </c>
      <c r="M57">
        <v>0</v>
      </c>
      <c r="N57">
        <v>30.002631117347839</v>
      </c>
      <c r="O57">
        <v>50.379989475999004</v>
      </c>
      <c r="P57">
        <v>65.977209944751394</v>
      </c>
      <c r="Q57">
        <v>2.7689828897338402</v>
      </c>
      <c r="R57">
        <v>10.77100024431957</v>
      </c>
      <c r="S57">
        <v>6.7010968210361073</v>
      </c>
      <c r="T57">
        <v>0</v>
      </c>
      <c r="U57">
        <v>274.95681195626366</v>
      </c>
      <c r="V57">
        <v>3.6246366279069768</v>
      </c>
      <c r="W57">
        <v>8.8370977761238443</v>
      </c>
      <c r="X57">
        <v>37.470216452374387</v>
      </c>
      <c r="Y57">
        <v>0</v>
      </c>
      <c r="Z57">
        <v>0</v>
      </c>
      <c r="AA57">
        <v>0</v>
      </c>
      <c r="AB57">
        <v>3.3451901600000005</v>
      </c>
      <c r="AC57">
        <v>2.4581713599999997</v>
      </c>
      <c r="AD57">
        <v>4.6303691999999996</v>
      </c>
      <c r="AE57">
        <v>12.556885224</v>
      </c>
      <c r="AF57">
        <v>0</v>
      </c>
      <c r="AG57">
        <v>0</v>
      </c>
      <c r="AH57">
        <v>17.8238658</v>
      </c>
      <c r="AI57">
        <v>0</v>
      </c>
      <c r="AJ57">
        <v>0</v>
      </c>
      <c r="AK57">
        <v>12.891999999999998</v>
      </c>
      <c r="AL57">
        <v>15.345200000000002</v>
      </c>
      <c r="AM57">
        <v>2.674463492063492</v>
      </c>
      <c r="AN57">
        <v>0</v>
      </c>
      <c r="AO57">
        <v>1.9789139999999998</v>
      </c>
      <c r="AP57">
        <v>0.91104720000000006</v>
      </c>
      <c r="AQ57">
        <v>0</v>
      </c>
      <c r="AR57">
        <v>12.758927999999997</v>
      </c>
      <c r="AS57">
        <v>8.1019352819999995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28.301806263212587</v>
      </c>
      <c r="BB57">
        <f t="shared" si="0"/>
        <v>787.31221357132335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165.03044198930621</v>
      </c>
      <c r="L58">
        <v>63.616084853291042</v>
      </c>
      <c r="M58">
        <v>0</v>
      </c>
      <c r="N58">
        <v>30.002631117347839</v>
      </c>
      <c r="O58">
        <v>50.379989475999004</v>
      </c>
      <c r="P58">
        <v>65.977209944751394</v>
      </c>
      <c r="Q58">
        <v>2.7689828897338402</v>
      </c>
      <c r="R58">
        <v>10.77100024431957</v>
      </c>
      <c r="S58">
        <v>6.7010968210361073</v>
      </c>
      <c r="T58">
        <v>0</v>
      </c>
      <c r="U58">
        <v>259.24411223037646</v>
      </c>
      <c r="V58">
        <v>3.6246366279069768</v>
      </c>
      <c r="W58">
        <v>8.8370977761238443</v>
      </c>
      <c r="X58">
        <v>37.470216452374387</v>
      </c>
      <c r="Y58">
        <v>0</v>
      </c>
      <c r="Z58">
        <v>0</v>
      </c>
      <c r="AA58">
        <v>0</v>
      </c>
      <c r="AB58">
        <v>3.3451901600000005</v>
      </c>
      <c r="AC58">
        <v>2.4581713599999997</v>
      </c>
      <c r="AD58">
        <v>4.6303691999999996</v>
      </c>
      <c r="AE58">
        <v>12.556885224</v>
      </c>
      <c r="AF58">
        <v>0</v>
      </c>
      <c r="AG58">
        <v>0</v>
      </c>
      <c r="AH58">
        <v>17.8238658</v>
      </c>
      <c r="AI58">
        <v>0</v>
      </c>
      <c r="AJ58">
        <v>0</v>
      </c>
      <c r="AK58">
        <v>12.891999999999998</v>
      </c>
      <c r="AL58">
        <v>15.345200000000002</v>
      </c>
      <c r="AM58">
        <v>2.674463492063492</v>
      </c>
      <c r="AN58">
        <v>0</v>
      </c>
      <c r="AO58">
        <v>1.9789139999999998</v>
      </c>
      <c r="AP58">
        <v>0.91104720000000006</v>
      </c>
      <c r="AQ58">
        <v>0</v>
      </c>
      <c r="AR58">
        <v>12.758927999999997</v>
      </c>
      <c r="AS58">
        <v>8.1019352819999995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27.756546086093937</v>
      </c>
      <c r="BB58">
        <f t="shared" si="0"/>
        <v>772.14392405453634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165.02892068041237</v>
      </c>
      <c r="L59">
        <v>63.616084853291042</v>
      </c>
      <c r="M59">
        <v>0</v>
      </c>
      <c r="N59">
        <v>30.002631117347839</v>
      </c>
      <c r="O59">
        <v>50.379989475999004</v>
      </c>
      <c r="P59">
        <v>65.977209944751394</v>
      </c>
      <c r="Q59">
        <v>2.7689828897338402</v>
      </c>
      <c r="R59">
        <v>10.77100024431957</v>
      </c>
      <c r="S59">
        <v>6.7010968210361073</v>
      </c>
      <c r="T59">
        <v>0</v>
      </c>
      <c r="U59">
        <v>243.69077549755511</v>
      </c>
      <c r="V59">
        <v>3.6246366279069768</v>
      </c>
      <c r="W59">
        <v>8.8370977761238443</v>
      </c>
      <c r="X59">
        <v>37.470216452374387</v>
      </c>
      <c r="Y59">
        <v>0</v>
      </c>
      <c r="Z59">
        <v>0</v>
      </c>
      <c r="AA59">
        <v>0</v>
      </c>
      <c r="AB59">
        <v>3.3451901600000005</v>
      </c>
      <c r="AC59">
        <v>2.4581713599999997</v>
      </c>
      <c r="AD59">
        <v>4.6303691999999996</v>
      </c>
      <c r="AE59">
        <v>12.556885224</v>
      </c>
      <c r="AF59">
        <v>0</v>
      </c>
      <c r="AG59">
        <v>0</v>
      </c>
      <c r="AH59">
        <v>23.765154400000004</v>
      </c>
      <c r="AI59">
        <v>0</v>
      </c>
      <c r="AJ59">
        <v>0</v>
      </c>
      <c r="AK59">
        <v>12.891999999999998</v>
      </c>
      <c r="AL59">
        <v>12.099100000000004</v>
      </c>
      <c r="AM59">
        <v>2.674463492063492</v>
      </c>
      <c r="AN59">
        <v>0</v>
      </c>
      <c r="AO59">
        <v>1.9789139999999998</v>
      </c>
      <c r="AP59">
        <v>0.91104720000000006</v>
      </c>
      <c r="AQ59">
        <v>0</v>
      </c>
      <c r="AR59">
        <v>12.758927999999997</v>
      </c>
      <c r="AS59">
        <v>8.1019352819999995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27.310314994748413</v>
      </c>
      <c r="BB59">
        <f t="shared" si="0"/>
        <v>759.73048570416677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165.0286427920681</v>
      </c>
      <c r="L60">
        <v>63.616084853291042</v>
      </c>
      <c r="M60">
        <v>0</v>
      </c>
      <c r="N60">
        <v>30.002631117347839</v>
      </c>
      <c r="O60">
        <v>50.379989475999004</v>
      </c>
      <c r="P60">
        <v>65.977209944751394</v>
      </c>
      <c r="Q60">
        <v>2.7689828897338402</v>
      </c>
      <c r="R60">
        <v>10.77100024431957</v>
      </c>
      <c r="S60">
        <v>6.7010968210361073</v>
      </c>
      <c r="T60">
        <v>0</v>
      </c>
      <c r="U60">
        <v>243.69077549755511</v>
      </c>
      <c r="V60">
        <v>3.6246366279069768</v>
      </c>
      <c r="W60">
        <v>8.8370977761238443</v>
      </c>
      <c r="X60">
        <v>37.470216452374387</v>
      </c>
      <c r="Y60">
        <v>0</v>
      </c>
      <c r="Z60">
        <v>0</v>
      </c>
      <c r="AA60">
        <v>0</v>
      </c>
      <c r="AB60">
        <v>3.3451901600000005</v>
      </c>
      <c r="AC60">
        <v>2.4581713599999997</v>
      </c>
      <c r="AD60">
        <v>4.6303691999999996</v>
      </c>
      <c r="AE60">
        <v>12.556885224</v>
      </c>
      <c r="AF60">
        <v>0</v>
      </c>
      <c r="AG60">
        <v>0</v>
      </c>
      <c r="AH60">
        <v>23.765154400000004</v>
      </c>
      <c r="AI60">
        <v>0</v>
      </c>
      <c r="AJ60">
        <v>0</v>
      </c>
      <c r="AK60">
        <v>12.891999999999998</v>
      </c>
      <c r="AL60">
        <v>12.099100000000004</v>
      </c>
      <c r="AM60">
        <v>1.3406171428571432</v>
      </c>
      <c r="AN60">
        <v>0</v>
      </c>
      <c r="AO60">
        <v>1.9789139999999998</v>
      </c>
      <c r="AP60">
        <v>0.91104720000000006</v>
      </c>
      <c r="AQ60">
        <v>0</v>
      </c>
      <c r="AR60">
        <v>12.758927999999997</v>
      </c>
      <c r="AS60">
        <v>8.1019352819999995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27.26402090502177</v>
      </c>
      <c r="BB60">
        <f t="shared" si="0"/>
        <v>758.44265555634274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165.02913365793827</v>
      </c>
      <c r="L61">
        <v>63.616084853291042</v>
      </c>
      <c r="M61">
        <v>0</v>
      </c>
      <c r="N61">
        <v>30.002631117347839</v>
      </c>
      <c r="O61">
        <v>50.379989475999004</v>
      </c>
      <c r="P61">
        <v>65.977209944751394</v>
      </c>
      <c r="Q61">
        <v>2.7689828897338402</v>
      </c>
      <c r="R61">
        <v>10.77100024431957</v>
      </c>
      <c r="S61">
        <v>6.7010968210361073</v>
      </c>
      <c r="T61">
        <v>0</v>
      </c>
      <c r="U61">
        <v>243.69077549755511</v>
      </c>
      <c r="V61">
        <v>3.6246366279069768</v>
      </c>
      <c r="W61">
        <v>8.8370977761238443</v>
      </c>
      <c r="X61">
        <v>37.470216452374387</v>
      </c>
      <c r="Y61">
        <v>0</v>
      </c>
      <c r="Z61">
        <v>1.6646651999999997</v>
      </c>
      <c r="AA61">
        <v>0</v>
      </c>
      <c r="AB61">
        <v>3.3451901600000005</v>
      </c>
      <c r="AC61">
        <v>2.4581713599999997</v>
      </c>
      <c r="AD61">
        <v>4.6303691999999996</v>
      </c>
      <c r="AE61">
        <v>12.556885224</v>
      </c>
      <c r="AF61">
        <v>0</v>
      </c>
      <c r="AG61">
        <v>0</v>
      </c>
      <c r="AH61">
        <v>23.765154400000004</v>
      </c>
      <c r="AI61">
        <v>0</v>
      </c>
      <c r="AJ61">
        <v>0</v>
      </c>
      <c r="AK61">
        <v>12.891999999999998</v>
      </c>
      <c r="AL61">
        <v>12.099100000000004</v>
      </c>
      <c r="AM61">
        <v>1.3406171428571432</v>
      </c>
      <c r="AN61">
        <v>0</v>
      </c>
      <c r="AO61">
        <v>1.9789139999999998</v>
      </c>
      <c r="AP61">
        <v>2.602992</v>
      </c>
      <c r="AQ61">
        <v>0</v>
      </c>
      <c r="AR61">
        <v>12.758927999999997</v>
      </c>
      <c r="AS61">
        <v>8.1019352819999995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27.38051243041134</v>
      </c>
      <c r="BB61">
        <f t="shared" si="0"/>
        <v>761.68326489682329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165.02977792853909</v>
      </c>
      <c r="L62">
        <v>63.616084853291042</v>
      </c>
      <c r="M62">
        <v>0</v>
      </c>
      <c r="N62">
        <v>30.002631117347839</v>
      </c>
      <c r="O62">
        <v>50.379989475999004</v>
      </c>
      <c r="P62">
        <v>65.977209944751394</v>
      </c>
      <c r="Q62">
        <v>2.7689828897338402</v>
      </c>
      <c r="R62">
        <v>10.77100024431957</v>
      </c>
      <c r="S62">
        <v>6.7010968210361073</v>
      </c>
      <c r="T62">
        <v>0</v>
      </c>
      <c r="U62">
        <v>243.69077549755511</v>
      </c>
      <c r="V62">
        <v>3.6246366279069768</v>
      </c>
      <c r="W62">
        <v>8.8370977761238443</v>
      </c>
      <c r="X62">
        <v>37.470216452374387</v>
      </c>
      <c r="Y62">
        <v>0</v>
      </c>
      <c r="Z62">
        <v>1.6646651999999997</v>
      </c>
      <c r="AA62">
        <v>0</v>
      </c>
      <c r="AB62">
        <v>3.3451901600000005</v>
      </c>
      <c r="AC62">
        <v>2.4581713599999997</v>
      </c>
      <c r="AD62">
        <v>4.6303691999999996</v>
      </c>
      <c r="AE62">
        <v>12.556885224</v>
      </c>
      <c r="AF62">
        <v>0</v>
      </c>
      <c r="AG62">
        <v>0</v>
      </c>
      <c r="AH62">
        <v>28.864559999999994</v>
      </c>
      <c r="AI62">
        <v>0</v>
      </c>
      <c r="AJ62">
        <v>0</v>
      </c>
      <c r="AK62">
        <v>12.891999999999998</v>
      </c>
      <c r="AL62">
        <v>12.099100000000004</v>
      </c>
      <c r="AM62">
        <v>1.3406171428571432</v>
      </c>
      <c r="AN62">
        <v>0</v>
      </c>
      <c r="AO62">
        <v>1.9789139999999998</v>
      </c>
      <c r="AP62">
        <v>2.602992</v>
      </c>
      <c r="AQ62">
        <v>0</v>
      </c>
      <c r="AR62">
        <v>12.758927999999997</v>
      </c>
      <c r="AS62">
        <v>8.1019352819999995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27.557484136805176</v>
      </c>
      <c r="BB62">
        <f t="shared" si="0"/>
        <v>766.6063430610302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165.02959846796659</v>
      </c>
      <c r="L63">
        <v>63.616084853291042</v>
      </c>
      <c r="M63">
        <v>0</v>
      </c>
      <c r="N63">
        <v>30.002631117347839</v>
      </c>
      <c r="O63">
        <v>50.379989475999004</v>
      </c>
      <c r="P63">
        <v>65.977209944751394</v>
      </c>
      <c r="Q63">
        <v>2.7689828897338402</v>
      </c>
      <c r="R63">
        <v>10.77100024431957</v>
      </c>
      <c r="S63">
        <v>6.7010968210361073</v>
      </c>
      <c r="T63">
        <v>0</v>
      </c>
      <c r="U63">
        <v>243.69077549755511</v>
      </c>
      <c r="V63">
        <v>3.6246366279069768</v>
      </c>
      <c r="W63">
        <v>8.8370977761238443</v>
      </c>
      <c r="X63">
        <v>37.470216452374387</v>
      </c>
      <c r="Y63">
        <v>0</v>
      </c>
      <c r="Z63">
        <v>1.6646651999999997</v>
      </c>
      <c r="AA63">
        <v>0</v>
      </c>
      <c r="AB63">
        <v>3.3451901600000005</v>
      </c>
      <c r="AC63">
        <v>2.4581713599999997</v>
      </c>
      <c r="AD63">
        <v>4.6303691999999996</v>
      </c>
      <c r="AE63">
        <v>12.556885224</v>
      </c>
      <c r="AF63">
        <v>0</v>
      </c>
      <c r="AG63">
        <v>0</v>
      </c>
      <c r="AH63">
        <v>29.706442999999997</v>
      </c>
      <c r="AI63">
        <v>0</v>
      </c>
      <c r="AJ63">
        <v>0</v>
      </c>
      <c r="AK63">
        <v>12.891999999999998</v>
      </c>
      <c r="AL63">
        <v>12.099100000000004</v>
      </c>
      <c r="AM63">
        <v>1.3406171428571432</v>
      </c>
      <c r="AN63">
        <v>0</v>
      </c>
      <c r="AO63">
        <v>1.9789139999999998</v>
      </c>
      <c r="AP63">
        <v>0.91104720000000006</v>
      </c>
      <c r="AQ63">
        <v>0</v>
      </c>
      <c r="AR63">
        <v>12.758927999999997</v>
      </c>
      <c r="AS63">
        <v>8.1019352819999995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27.527980632880524</v>
      </c>
      <c r="BB63">
        <f t="shared" si="0"/>
        <v>765.78560530438256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165.02920918269231</v>
      </c>
      <c r="L64">
        <v>63.616084853291042</v>
      </c>
      <c r="M64">
        <v>0</v>
      </c>
      <c r="N64">
        <v>30.002631117347839</v>
      </c>
      <c r="O64">
        <v>50.379989475999004</v>
      </c>
      <c r="P64">
        <v>65.977209944751394</v>
      </c>
      <c r="Q64">
        <v>2.7689828897338402</v>
      </c>
      <c r="R64">
        <v>10.77100024431957</v>
      </c>
      <c r="S64">
        <v>6.7010968210361073</v>
      </c>
      <c r="T64">
        <v>0</v>
      </c>
      <c r="U64">
        <v>243.69077549755511</v>
      </c>
      <c r="V64">
        <v>3.6246366279069768</v>
      </c>
      <c r="W64">
        <v>8.8370977761238443</v>
      </c>
      <c r="X64">
        <v>37.470216452374387</v>
      </c>
      <c r="Y64">
        <v>0</v>
      </c>
      <c r="Z64">
        <v>1.6646651999999997</v>
      </c>
      <c r="AA64">
        <v>0</v>
      </c>
      <c r="AB64">
        <v>3.3451901600000005</v>
      </c>
      <c r="AC64">
        <v>2.4581713599999997</v>
      </c>
      <c r="AD64">
        <v>4.6303691999999996</v>
      </c>
      <c r="AE64">
        <v>12.556885224</v>
      </c>
      <c r="AF64">
        <v>0</v>
      </c>
      <c r="AG64">
        <v>0</v>
      </c>
      <c r="AH64">
        <v>29.706442999999997</v>
      </c>
      <c r="AI64">
        <v>0</v>
      </c>
      <c r="AJ64">
        <v>0</v>
      </c>
      <c r="AK64">
        <v>12.891999999999998</v>
      </c>
      <c r="AL64">
        <v>12.099100000000004</v>
      </c>
      <c r="AM64">
        <v>1.3406171428571432</v>
      </c>
      <c r="AN64">
        <v>0</v>
      </c>
      <c r="AO64">
        <v>1.9789139999999998</v>
      </c>
      <c r="AP64">
        <v>0.91104720000000006</v>
      </c>
      <c r="AQ64">
        <v>0</v>
      </c>
      <c r="AR64">
        <v>12.758927999999997</v>
      </c>
      <c r="AS64">
        <v>8.1019352819999995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27.527967125821686</v>
      </c>
      <c r="BB64">
        <f t="shared" si="0"/>
        <v>765.78522952616709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165.0355663182248</v>
      </c>
      <c r="L65">
        <v>63.616084853291042</v>
      </c>
      <c r="M65">
        <v>0</v>
      </c>
      <c r="N65">
        <v>30.002631117347839</v>
      </c>
      <c r="O65">
        <v>50.379989475999004</v>
      </c>
      <c r="P65">
        <v>65.977209944751394</v>
      </c>
      <c r="Q65">
        <v>2.7689828897338402</v>
      </c>
      <c r="R65">
        <v>10.77100024431957</v>
      </c>
      <c r="S65">
        <v>6.7010968210361073</v>
      </c>
      <c r="T65">
        <v>0</v>
      </c>
      <c r="U65">
        <v>243.69077549755511</v>
      </c>
      <c r="V65">
        <v>3.6246366279069768</v>
      </c>
      <c r="W65">
        <v>8.8370977761238443</v>
      </c>
      <c r="X65">
        <v>37.470216452374387</v>
      </c>
      <c r="Y65">
        <v>0</v>
      </c>
      <c r="Z65">
        <v>1.6646651999999997</v>
      </c>
      <c r="AA65">
        <v>0</v>
      </c>
      <c r="AB65">
        <v>3.3451901600000005</v>
      </c>
      <c r="AC65">
        <v>2.4581713599999997</v>
      </c>
      <c r="AD65">
        <v>4.6303691999999996</v>
      </c>
      <c r="AE65">
        <v>12.556885224</v>
      </c>
      <c r="AF65">
        <v>0</v>
      </c>
      <c r="AG65">
        <v>0</v>
      </c>
      <c r="AH65">
        <v>29.706442999999997</v>
      </c>
      <c r="AI65">
        <v>0</v>
      </c>
      <c r="AJ65">
        <v>0</v>
      </c>
      <c r="AK65">
        <v>12.891999999999998</v>
      </c>
      <c r="AL65">
        <v>12.099100000000004</v>
      </c>
      <c r="AM65">
        <v>1.3406171428571432</v>
      </c>
      <c r="AN65">
        <v>0</v>
      </c>
      <c r="AO65">
        <v>1.9789139999999998</v>
      </c>
      <c r="AP65">
        <v>0.91104720000000006</v>
      </c>
      <c r="AQ65">
        <v>0</v>
      </c>
      <c r="AR65">
        <v>12.758927999999997</v>
      </c>
      <c r="AS65">
        <v>8.1019352819999995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27.528187720211246</v>
      </c>
      <c r="BB65">
        <f t="shared" si="0"/>
        <v>765.79136606730992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165.02993242611456</v>
      </c>
      <c r="L66">
        <v>63.616084853291042</v>
      </c>
      <c r="M66">
        <v>0</v>
      </c>
      <c r="N66">
        <v>30.002631117347839</v>
      </c>
      <c r="O66">
        <v>50.379989475999004</v>
      </c>
      <c r="P66">
        <v>65.977209944751394</v>
      </c>
      <c r="Q66">
        <v>2.7689828897338402</v>
      </c>
      <c r="R66">
        <v>10.77100024431957</v>
      </c>
      <c r="S66">
        <v>6.7010968210361073</v>
      </c>
      <c r="T66">
        <v>0</v>
      </c>
      <c r="U66">
        <v>243.69077549755511</v>
      </c>
      <c r="V66">
        <v>3.6246366279069768</v>
      </c>
      <c r="W66">
        <v>8.8370977761238443</v>
      </c>
      <c r="X66">
        <v>37.470216452374387</v>
      </c>
      <c r="Y66">
        <v>0</v>
      </c>
      <c r="Z66">
        <v>1.6646651999999997</v>
      </c>
      <c r="AA66">
        <v>0</v>
      </c>
      <c r="AB66">
        <v>3.3451901600000005</v>
      </c>
      <c r="AC66">
        <v>2.4581713599999997</v>
      </c>
      <c r="AD66">
        <v>4.6303691999999996</v>
      </c>
      <c r="AE66">
        <v>12.556885224</v>
      </c>
      <c r="AF66">
        <v>0</v>
      </c>
      <c r="AG66">
        <v>0</v>
      </c>
      <c r="AH66">
        <v>29.706442999999997</v>
      </c>
      <c r="AI66">
        <v>0</v>
      </c>
      <c r="AJ66">
        <v>0</v>
      </c>
      <c r="AK66">
        <v>12.891999999999998</v>
      </c>
      <c r="AL66">
        <v>12.099100000000004</v>
      </c>
      <c r="AM66">
        <v>1.3406171428571432</v>
      </c>
      <c r="AN66">
        <v>0</v>
      </c>
      <c r="AO66">
        <v>1.9789139999999998</v>
      </c>
      <c r="AP66">
        <v>0.91104720000000006</v>
      </c>
      <c r="AQ66">
        <v>0</v>
      </c>
      <c r="AR66">
        <v>12.758927999999997</v>
      </c>
      <c r="AS66">
        <v>8.1019352819999995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27.527992223759252</v>
      </c>
      <c r="BB66">
        <f t="shared" si="0"/>
        <v>765.78592767165173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165.02925744334178</v>
      </c>
      <c r="L67">
        <v>63.616084853291042</v>
      </c>
      <c r="M67">
        <v>0</v>
      </c>
      <c r="N67">
        <v>30.002631117347839</v>
      </c>
      <c r="O67">
        <v>50.379989475999004</v>
      </c>
      <c r="P67">
        <v>65.977209944751394</v>
      </c>
      <c r="Q67">
        <v>2.7689828897338402</v>
      </c>
      <c r="R67">
        <v>10.77100024431957</v>
      </c>
      <c r="S67">
        <v>6.7010968210361073</v>
      </c>
      <c r="T67">
        <v>0</v>
      </c>
      <c r="U67">
        <v>243.69077549755511</v>
      </c>
      <c r="V67">
        <v>3.6246366279069768</v>
      </c>
      <c r="W67">
        <v>8.8370977761238443</v>
      </c>
      <c r="X67">
        <v>37.470216452374387</v>
      </c>
      <c r="Y67">
        <v>0</v>
      </c>
      <c r="Z67">
        <v>1.6646651999999997</v>
      </c>
      <c r="AA67">
        <v>3.3108900000000001</v>
      </c>
      <c r="AB67">
        <v>3.3451901600000005</v>
      </c>
      <c r="AC67">
        <v>2.4581713599999997</v>
      </c>
      <c r="AD67">
        <v>4.6303691999999996</v>
      </c>
      <c r="AE67">
        <v>12.556885224</v>
      </c>
      <c r="AF67">
        <v>0</v>
      </c>
      <c r="AG67">
        <v>0</v>
      </c>
      <c r="AH67">
        <v>29.706442999999997</v>
      </c>
      <c r="AI67">
        <v>0</v>
      </c>
      <c r="AJ67">
        <v>0</v>
      </c>
      <c r="AK67">
        <v>12.891999999999998</v>
      </c>
      <c r="AL67">
        <v>12.099100000000004</v>
      </c>
      <c r="AM67">
        <v>1.3406171428571432</v>
      </c>
      <c r="AN67">
        <v>0</v>
      </c>
      <c r="AO67">
        <v>2.1207984</v>
      </c>
      <c r="AP67">
        <v>0.94358459999999988</v>
      </c>
      <c r="AQ67">
        <v>0</v>
      </c>
      <c r="AR67">
        <v>12.758927999999997</v>
      </c>
      <c r="AS67">
        <v>8.1019352819999995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27.64890886936254</v>
      </c>
      <c r="BB67">
        <f t="shared" si="0"/>
        <v>769.1496478432756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165.0300779571792</v>
      </c>
      <c r="L68">
        <v>63.616084853291042</v>
      </c>
      <c r="M68">
        <v>0</v>
      </c>
      <c r="N68">
        <v>30.002631117347839</v>
      </c>
      <c r="O68">
        <v>50.379989475999004</v>
      </c>
      <c r="P68">
        <v>65.977209944751394</v>
      </c>
      <c r="Q68">
        <v>2.7689828897338402</v>
      </c>
      <c r="R68">
        <v>10.77100024431957</v>
      </c>
      <c r="S68">
        <v>6.7010968210361073</v>
      </c>
      <c r="T68">
        <v>0</v>
      </c>
      <c r="U68">
        <v>243.69077549755511</v>
      </c>
      <c r="V68">
        <v>3.6246366279069768</v>
      </c>
      <c r="W68">
        <v>8.8370977761238443</v>
      </c>
      <c r="X68">
        <v>37.470216452374387</v>
      </c>
      <c r="Y68">
        <v>0</v>
      </c>
      <c r="Z68">
        <v>1.6646651999999997</v>
      </c>
      <c r="AA68">
        <v>3.3510220000000004</v>
      </c>
      <c r="AB68">
        <v>3.3451901600000005</v>
      </c>
      <c r="AC68">
        <v>2.4581713599999997</v>
      </c>
      <c r="AD68">
        <v>4.6303691999999996</v>
      </c>
      <c r="AE68">
        <v>12.556885224</v>
      </c>
      <c r="AF68">
        <v>0</v>
      </c>
      <c r="AG68">
        <v>0</v>
      </c>
      <c r="AH68">
        <v>29.706442999999997</v>
      </c>
      <c r="AI68">
        <v>0</v>
      </c>
      <c r="AJ68">
        <v>0</v>
      </c>
      <c r="AK68">
        <v>12.891999999999998</v>
      </c>
      <c r="AL68">
        <v>12.099100000000004</v>
      </c>
      <c r="AM68">
        <v>1.3406171428571432</v>
      </c>
      <c r="AN68">
        <v>0</v>
      </c>
      <c r="AO68">
        <v>2.1207984</v>
      </c>
      <c r="AP68">
        <v>0.94358459999999988</v>
      </c>
      <c r="AQ68">
        <v>0</v>
      </c>
      <c r="AR68">
        <v>12.758927999999997</v>
      </c>
      <c r="AS68">
        <v>8.1019352819999995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27.650330025691982</v>
      </c>
      <c r="BB68">
        <f t="shared" ref="BB68:BB99" si="1">SUM(B68:AZ68)-BA68</f>
        <v>769.18917920078366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165.03068220314572</v>
      </c>
      <c r="L69">
        <v>63.616084853291042</v>
      </c>
      <c r="M69">
        <v>0</v>
      </c>
      <c r="N69">
        <v>30.002631117347839</v>
      </c>
      <c r="O69">
        <v>50.379989475999004</v>
      </c>
      <c r="P69">
        <v>65.977209944751394</v>
      </c>
      <c r="Q69">
        <v>2.7689828897338402</v>
      </c>
      <c r="R69">
        <v>10.77100024431957</v>
      </c>
      <c r="S69">
        <v>6.7010968210361073</v>
      </c>
      <c r="T69">
        <v>0</v>
      </c>
      <c r="U69">
        <v>243.69077549755511</v>
      </c>
      <c r="V69">
        <v>3.6246366279069768</v>
      </c>
      <c r="W69">
        <v>8.8370977761238443</v>
      </c>
      <c r="X69">
        <v>37.470216452374387</v>
      </c>
      <c r="Y69">
        <v>0</v>
      </c>
      <c r="Z69">
        <v>1.6646651999999997</v>
      </c>
      <c r="AA69">
        <v>3.3510220000000004</v>
      </c>
      <c r="AB69">
        <v>3.3451901600000005</v>
      </c>
      <c r="AC69">
        <v>2.4581713599999997</v>
      </c>
      <c r="AD69">
        <v>4.6303691999999996</v>
      </c>
      <c r="AE69">
        <v>12.556885224</v>
      </c>
      <c r="AF69">
        <v>0</v>
      </c>
      <c r="AG69">
        <v>0</v>
      </c>
      <c r="AH69">
        <v>30.139411399999997</v>
      </c>
      <c r="AI69">
        <v>0</v>
      </c>
      <c r="AJ69">
        <v>0</v>
      </c>
      <c r="AK69">
        <v>12.891999999999998</v>
      </c>
      <c r="AL69">
        <v>12.099100000000004</v>
      </c>
      <c r="AM69">
        <v>1.3406171428571432</v>
      </c>
      <c r="AN69">
        <v>0</v>
      </c>
      <c r="AO69">
        <v>2.1207984</v>
      </c>
      <c r="AP69">
        <v>1.1062716000000001</v>
      </c>
      <c r="AQ69">
        <v>0</v>
      </c>
      <c r="AR69">
        <v>12.758927999999997</v>
      </c>
      <c r="AS69">
        <v>8.1019352819999995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27.671020246214557</v>
      </c>
      <c r="BB69">
        <f t="shared" si="1"/>
        <v>769.76474862622763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165.03567432972585</v>
      </c>
      <c r="L70">
        <v>63.616084853291042</v>
      </c>
      <c r="M70">
        <v>0</v>
      </c>
      <c r="N70">
        <v>30.002631117347839</v>
      </c>
      <c r="O70">
        <v>50.379989475999004</v>
      </c>
      <c r="P70">
        <v>65.977209944751394</v>
      </c>
      <c r="Q70">
        <v>2.7689828897338402</v>
      </c>
      <c r="R70">
        <v>10.77100024431957</v>
      </c>
      <c r="S70">
        <v>6.7010968210361073</v>
      </c>
      <c r="T70">
        <v>0</v>
      </c>
      <c r="U70">
        <v>243.69077549755511</v>
      </c>
      <c r="V70">
        <v>3.6246366279069768</v>
      </c>
      <c r="W70">
        <v>8.8370977761238443</v>
      </c>
      <c r="X70">
        <v>37.470216452374387</v>
      </c>
      <c r="Y70">
        <v>0</v>
      </c>
      <c r="Z70">
        <v>1.6646651999999997</v>
      </c>
      <c r="AA70">
        <v>3.3510220000000004</v>
      </c>
      <c r="AB70">
        <v>3.3451901600000005</v>
      </c>
      <c r="AC70">
        <v>2.4581713599999997</v>
      </c>
      <c r="AD70">
        <v>4.6303691999999996</v>
      </c>
      <c r="AE70">
        <v>12.556885224</v>
      </c>
      <c r="AF70">
        <v>0</v>
      </c>
      <c r="AG70">
        <v>0</v>
      </c>
      <c r="AH70">
        <v>30.139411399999997</v>
      </c>
      <c r="AI70">
        <v>0</v>
      </c>
      <c r="AJ70">
        <v>0</v>
      </c>
      <c r="AK70">
        <v>12.891999999999998</v>
      </c>
      <c r="AL70">
        <v>12.099100000000004</v>
      </c>
      <c r="AM70">
        <v>1.3406171428571432</v>
      </c>
      <c r="AN70">
        <v>0</v>
      </c>
      <c r="AO70">
        <v>2.1207984</v>
      </c>
      <c r="AP70">
        <v>1.1062716000000001</v>
      </c>
      <c r="AQ70">
        <v>0</v>
      </c>
      <c r="AR70">
        <v>12.758927999999997</v>
      </c>
      <c r="AS70">
        <v>8.1019352819999995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27.671193472284262</v>
      </c>
      <c r="BB70">
        <f t="shared" si="1"/>
        <v>769.76956752673789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165.0302398373268</v>
      </c>
      <c r="L71">
        <v>63.616084853291042</v>
      </c>
      <c r="M71">
        <v>0</v>
      </c>
      <c r="N71">
        <v>30.002631117347839</v>
      </c>
      <c r="O71">
        <v>50.379989475999004</v>
      </c>
      <c r="P71">
        <v>65.977209944751394</v>
      </c>
      <c r="Q71">
        <v>2.7689828897338402</v>
      </c>
      <c r="R71">
        <v>10.77100024431957</v>
      </c>
      <c r="S71">
        <v>6.7010968210361073</v>
      </c>
      <c r="T71">
        <v>0</v>
      </c>
      <c r="U71">
        <v>243.69077549755511</v>
      </c>
      <c r="V71">
        <v>3.6246366279069768</v>
      </c>
      <c r="W71">
        <v>8.8370977761238443</v>
      </c>
      <c r="X71">
        <v>37.470216452374387</v>
      </c>
      <c r="Y71">
        <v>0</v>
      </c>
      <c r="Z71">
        <v>1.6646651999999997</v>
      </c>
      <c r="AA71">
        <v>3.3510220000000004</v>
      </c>
      <c r="AB71">
        <v>3.3451901600000005</v>
      </c>
      <c r="AC71">
        <v>2.4581713599999997</v>
      </c>
      <c r="AD71">
        <v>4.6303691999999996</v>
      </c>
      <c r="AE71">
        <v>12.556885224</v>
      </c>
      <c r="AF71">
        <v>0</v>
      </c>
      <c r="AG71">
        <v>0</v>
      </c>
      <c r="AH71">
        <v>35.6477316</v>
      </c>
      <c r="AI71">
        <v>0</v>
      </c>
      <c r="AJ71">
        <v>0</v>
      </c>
      <c r="AK71">
        <v>12.891999999999998</v>
      </c>
      <c r="AL71">
        <v>12.099100000000004</v>
      </c>
      <c r="AM71">
        <v>1.3406171428571432</v>
      </c>
      <c r="AN71">
        <v>0</v>
      </c>
      <c r="AO71">
        <v>1.941576</v>
      </c>
      <c r="AP71">
        <v>1.1062716000000001</v>
      </c>
      <c r="AQ71">
        <v>0</v>
      </c>
      <c r="AR71">
        <v>12.758927999999997</v>
      </c>
      <c r="AS71">
        <v>8.1019352819999995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27.855924512808858</v>
      </c>
      <c r="BB71">
        <f t="shared" si="1"/>
        <v>774.90849979381437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165.0301572397984</v>
      </c>
      <c r="L72">
        <v>63.616084853291042</v>
      </c>
      <c r="M72">
        <v>0</v>
      </c>
      <c r="N72">
        <v>30.002631117347839</v>
      </c>
      <c r="O72">
        <v>50.379989475999004</v>
      </c>
      <c r="P72">
        <v>65.977209944751394</v>
      </c>
      <c r="Q72">
        <v>2.7689828897338402</v>
      </c>
      <c r="R72">
        <v>10.77100024431957</v>
      </c>
      <c r="S72">
        <v>6.7010968210361073</v>
      </c>
      <c r="T72">
        <v>0</v>
      </c>
      <c r="U72">
        <v>243.69077549755511</v>
      </c>
      <c r="V72">
        <v>3.6246366279069768</v>
      </c>
      <c r="W72">
        <v>8.8370977761238443</v>
      </c>
      <c r="X72">
        <v>37.470216452374387</v>
      </c>
      <c r="Y72">
        <v>0</v>
      </c>
      <c r="Z72">
        <v>1.6646651999999997</v>
      </c>
      <c r="AA72">
        <v>7.1370748800000001</v>
      </c>
      <c r="AB72">
        <v>3.3451901600000005</v>
      </c>
      <c r="AC72">
        <v>2.4581713599999997</v>
      </c>
      <c r="AD72">
        <v>4.6303691999999996</v>
      </c>
      <c r="AE72">
        <v>12.556885224</v>
      </c>
      <c r="AF72">
        <v>0</v>
      </c>
      <c r="AG72">
        <v>0</v>
      </c>
      <c r="AH72">
        <v>35.6477316</v>
      </c>
      <c r="AI72">
        <v>0</v>
      </c>
      <c r="AJ72">
        <v>0</v>
      </c>
      <c r="AK72">
        <v>12.891999999999998</v>
      </c>
      <c r="AL72">
        <v>12.099100000000004</v>
      </c>
      <c r="AM72">
        <v>1.3406171428571432</v>
      </c>
      <c r="AN72">
        <v>0</v>
      </c>
      <c r="AO72">
        <v>1.941576</v>
      </c>
      <c r="AP72">
        <v>1.1062716000000001</v>
      </c>
      <c r="AQ72">
        <v>0</v>
      </c>
      <c r="AR72">
        <v>12.758927999999997</v>
      </c>
      <c r="AS72">
        <v>8.1019352819999995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27.98729781389105</v>
      </c>
      <c r="BB72">
        <f t="shared" si="1"/>
        <v>778.5630967752038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165.03029358715307</v>
      </c>
      <c r="L73">
        <v>63.616084853291042</v>
      </c>
      <c r="M73">
        <v>0</v>
      </c>
      <c r="N73">
        <v>30.002631117347839</v>
      </c>
      <c r="O73">
        <v>50.379989475999004</v>
      </c>
      <c r="P73">
        <v>65.977209944751394</v>
      </c>
      <c r="Q73">
        <v>2.7689828897338402</v>
      </c>
      <c r="R73">
        <v>10.77100024431957</v>
      </c>
      <c r="S73">
        <v>6.7010968210361073</v>
      </c>
      <c r="T73">
        <v>0</v>
      </c>
      <c r="U73">
        <v>243.69077549755511</v>
      </c>
      <c r="V73">
        <v>3.6246366279069768</v>
      </c>
      <c r="W73">
        <v>8.8370977761238443</v>
      </c>
      <c r="X73">
        <v>37.470216452374387</v>
      </c>
      <c r="Y73">
        <v>0</v>
      </c>
      <c r="Z73">
        <v>1.6646651999999997</v>
      </c>
      <c r="AA73">
        <v>7.1370748800000001</v>
      </c>
      <c r="AB73">
        <v>3.3451901600000005</v>
      </c>
      <c r="AC73">
        <v>2.4581713599999997</v>
      </c>
      <c r="AD73">
        <v>4.6303691999999996</v>
      </c>
      <c r="AE73">
        <v>12.556885224</v>
      </c>
      <c r="AF73">
        <v>0</v>
      </c>
      <c r="AG73">
        <v>0</v>
      </c>
      <c r="AH73">
        <v>35.6477316</v>
      </c>
      <c r="AI73">
        <v>0</v>
      </c>
      <c r="AJ73">
        <v>0</v>
      </c>
      <c r="AK73">
        <v>12.891999999999998</v>
      </c>
      <c r="AL73">
        <v>12.099100000000004</v>
      </c>
      <c r="AM73">
        <v>1.3406171428571432</v>
      </c>
      <c r="AN73">
        <v>0</v>
      </c>
      <c r="AO73">
        <v>1.941576</v>
      </c>
      <c r="AP73">
        <v>2.4728423999999998</v>
      </c>
      <c r="AQ73">
        <v>0</v>
      </c>
      <c r="AR73">
        <v>12.758927999999997</v>
      </c>
      <c r="AS73">
        <v>8.1019352819999995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28.034722573516564</v>
      </c>
      <c r="BB73">
        <f t="shared" si="1"/>
        <v>779.88237916293292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165.0306614991793</v>
      </c>
      <c r="L74">
        <v>63.616084853291042</v>
      </c>
      <c r="M74">
        <v>0</v>
      </c>
      <c r="N74">
        <v>30.002631117347839</v>
      </c>
      <c r="O74">
        <v>50.379989475999004</v>
      </c>
      <c r="P74">
        <v>65.977209944751394</v>
      </c>
      <c r="Q74">
        <v>2.7689828897338402</v>
      </c>
      <c r="R74">
        <v>10.77100024431957</v>
      </c>
      <c r="S74">
        <v>6.7010968210361073</v>
      </c>
      <c r="T74">
        <v>0</v>
      </c>
      <c r="U74">
        <v>243.69077549755511</v>
      </c>
      <c r="V74">
        <v>3.6246366279069768</v>
      </c>
      <c r="W74">
        <v>8.8370977761238443</v>
      </c>
      <c r="X74">
        <v>37.470216452374387</v>
      </c>
      <c r="Y74">
        <v>0</v>
      </c>
      <c r="Z74">
        <v>1.6646651999999997</v>
      </c>
      <c r="AA74">
        <v>10.70561232</v>
      </c>
      <c r="AB74">
        <v>3.3451901600000005</v>
      </c>
      <c r="AC74">
        <v>2.4581713599999997</v>
      </c>
      <c r="AD74">
        <v>4.6303691999999996</v>
      </c>
      <c r="AE74">
        <v>12.556885224</v>
      </c>
      <c r="AF74">
        <v>0</v>
      </c>
      <c r="AG74">
        <v>0</v>
      </c>
      <c r="AH74">
        <v>35.6477316</v>
      </c>
      <c r="AI74">
        <v>0.64668400000000004</v>
      </c>
      <c r="AJ74">
        <v>0</v>
      </c>
      <c r="AK74">
        <v>12.891999999999998</v>
      </c>
      <c r="AL74">
        <v>12.099100000000004</v>
      </c>
      <c r="AM74">
        <v>1.3406171428571432</v>
      </c>
      <c r="AN74">
        <v>0</v>
      </c>
      <c r="AO74">
        <v>1.941576</v>
      </c>
      <c r="AP74">
        <v>0.94358459999999988</v>
      </c>
      <c r="AQ74">
        <v>0</v>
      </c>
      <c r="AR74">
        <v>12.758927999999997</v>
      </c>
      <c r="AS74">
        <v>8.1019352819999995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28.127938097982305</v>
      </c>
      <c r="BB74">
        <f t="shared" si="1"/>
        <v>782.47549519049346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165.03048353901585</v>
      </c>
      <c r="L75">
        <v>63.616084853291042</v>
      </c>
      <c r="M75">
        <v>0</v>
      </c>
      <c r="N75">
        <v>30.002631117347839</v>
      </c>
      <c r="O75">
        <v>50.379989475999004</v>
      </c>
      <c r="P75">
        <v>65.977209944751394</v>
      </c>
      <c r="Q75">
        <v>2.7689828897338402</v>
      </c>
      <c r="R75">
        <v>10.77100024431957</v>
      </c>
      <c r="S75">
        <v>6.7010968210361073</v>
      </c>
      <c r="T75">
        <v>0</v>
      </c>
      <c r="U75">
        <v>243.69077549755511</v>
      </c>
      <c r="V75">
        <v>3.6246366279069768</v>
      </c>
      <c r="W75">
        <v>8.8370977761238443</v>
      </c>
      <c r="X75">
        <v>37.470216452374387</v>
      </c>
      <c r="Y75">
        <v>0</v>
      </c>
      <c r="Z75">
        <v>1.6646651999999997</v>
      </c>
      <c r="AA75">
        <v>10.70561232</v>
      </c>
      <c r="AB75">
        <v>1.0157459999999998</v>
      </c>
      <c r="AC75">
        <v>2.4581713599999997</v>
      </c>
      <c r="AD75">
        <v>4.6303691999999996</v>
      </c>
      <c r="AE75">
        <v>12.556885224</v>
      </c>
      <c r="AF75">
        <v>0</v>
      </c>
      <c r="AG75">
        <v>0</v>
      </c>
      <c r="AH75">
        <v>35.6477316</v>
      </c>
      <c r="AI75">
        <v>0.64668400000000004</v>
      </c>
      <c r="AJ75">
        <v>0</v>
      </c>
      <c r="AK75">
        <v>12.891999999999998</v>
      </c>
      <c r="AL75">
        <v>12.099100000000004</v>
      </c>
      <c r="AM75">
        <v>1.3406171428571432</v>
      </c>
      <c r="AN75">
        <v>0</v>
      </c>
      <c r="AO75">
        <v>1.941576</v>
      </c>
      <c r="AP75">
        <v>0.94358459999999988</v>
      </c>
      <c r="AQ75">
        <v>0</v>
      </c>
      <c r="AR75">
        <v>12.758927999999997</v>
      </c>
      <c r="AS75">
        <v>8.1019352819999995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28.047100230483206</v>
      </c>
      <c r="BB75">
        <f t="shared" si="1"/>
        <v>780.22671093782913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165.03007156321095</v>
      </c>
      <c r="L76">
        <v>63.616084853291042</v>
      </c>
      <c r="M76">
        <v>0</v>
      </c>
      <c r="N76">
        <v>30.002631117347839</v>
      </c>
      <c r="O76">
        <v>50.379989475999004</v>
      </c>
      <c r="P76">
        <v>65.977209944751394</v>
      </c>
      <c r="Q76">
        <v>2.7689828897338402</v>
      </c>
      <c r="R76">
        <v>10.77100024431957</v>
      </c>
      <c r="S76">
        <v>6.7010968210361073</v>
      </c>
      <c r="T76">
        <v>0</v>
      </c>
      <c r="U76">
        <v>243.69077549755511</v>
      </c>
      <c r="V76">
        <v>3.6246366279069768</v>
      </c>
      <c r="W76">
        <v>8.8370977761238443</v>
      </c>
      <c r="X76">
        <v>37.470216452374387</v>
      </c>
      <c r="Y76">
        <v>0</v>
      </c>
      <c r="Z76">
        <v>1.6646651999999997</v>
      </c>
      <c r="AA76">
        <v>10.70561232</v>
      </c>
      <c r="AB76">
        <v>1.0157459999999998</v>
      </c>
      <c r="AC76">
        <v>2.4581713599999997</v>
      </c>
      <c r="AD76">
        <v>4.6303691999999996</v>
      </c>
      <c r="AE76">
        <v>12.556885224</v>
      </c>
      <c r="AF76">
        <v>0</v>
      </c>
      <c r="AG76">
        <v>0</v>
      </c>
      <c r="AH76">
        <v>35.6477316</v>
      </c>
      <c r="AI76">
        <v>0.64668400000000004</v>
      </c>
      <c r="AJ76">
        <v>0</v>
      </c>
      <c r="AK76">
        <v>12.891999999999998</v>
      </c>
      <c r="AL76">
        <v>12.099100000000004</v>
      </c>
      <c r="AM76">
        <v>1.3406171428571432</v>
      </c>
      <c r="AN76">
        <v>0</v>
      </c>
      <c r="AO76">
        <v>1.941576</v>
      </c>
      <c r="AP76">
        <v>0.94358459999999988</v>
      </c>
      <c r="AQ76">
        <v>0</v>
      </c>
      <c r="AR76">
        <v>12.758927999999997</v>
      </c>
      <c r="AS76">
        <v>8.1019352819999995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28.047085940106538</v>
      </c>
      <c r="BB76">
        <f t="shared" si="1"/>
        <v>780.22631325240093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165.03050684490259</v>
      </c>
      <c r="L77">
        <v>63.616084853291042</v>
      </c>
      <c r="M77">
        <v>0</v>
      </c>
      <c r="N77">
        <v>30.002631117347839</v>
      </c>
      <c r="O77">
        <v>50.379989475999004</v>
      </c>
      <c r="P77">
        <v>65.977209944751394</v>
      </c>
      <c r="Q77">
        <v>2.7689828897338402</v>
      </c>
      <c r="R77">
        <v>10.77100024431957</v>
      </c>
      <c r="S77">
        <v>6.7010968210361073</v>
      </c>
      <c r="T77">
        <v>0</v>
      </c>
      <c r="U77">
        <v>243.69077549755511</v>
      </c>
      <c r="V77">
        <v>3.6246366279069768</v>
      </c>
      <c r="W77">
        <v>8.8370977761238443</v>
      </c>
      <c r="X77">
        <v>37.470216452374387</v>
      </c>
      <c r="Y77">
        <v>0</v>
      </c>
      <c r="Z77">
        <v>1.6646651999999997</v>
      </c>
      <c r="AA77">
        <v>10.70561232</v>
      </c>
      <c r="AB77">
        <v>1.0157459999999998</v>
      </c>
      <c r="AC77">
        <v>4.9163427199999994</v>
      </c>
      <c r="AD77">
        <v>4.6303691999999996</v>
      </c>
      <c r="AE77">
        <v>12.556885224</v>
      </c>
      <c r="AF77">
        <v>0</v>
      </c>
      <c r="AG77">
        <v>0</v>
      </c>
      <c r="AH77">
        <v>35.6477316</v>
      </c>
      <c r="AI77">
        <v>0.64668400000000004</v>
      </c>
      <c r="AJ77">
        <v>0</v>
      </c>
      <c r="AK77">
        <v>12.891999999999998</v>
      </c>
      <c r="AL77">
        <v>12.099100000000004</v>
      </c>
      <c r="AM77">
        <v>1.3406171428571432</v>
      </c>
      <c r="AN77">
        <v>0</v>
      </c>
      <c r="AO77">
        <v>1.941576</v>
      </c>
      <c r="AP77">
        <v>0.94358459999999988</v>
      </c>
      <c r="AQ77">
        <v>0</v>
      </c>
      <c r="AR77">
        <v>12.758927999999997</v>
      </c>
      <c r="AS77">
        <v>8.1019352819999995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28.132399570571966</v>
      </c>
      <c r="BB77">
        <f t="shared" si="1"/>
        <v>782.59960626362715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165.03071071798348</v>
      </c>
      <c r="L78">
        <v>63.616084853291042</v>
      </c>
      <c r="M78">
        <v>0</v>
      </c>
      <c r="N78">
        <v>30.002631117347839</v>
      </c>
      <c r="O78">
        <v>50.379989475999004</v>
      </c>
      <c r="P78">
        <v>65.977209944751394</v>
      </c>
      <c r="Q78">
        <v>2.7689828897338402</v>
      </c>
      <c r="R78">
        <v>10.77100024431957</v>
      </c>
      <c r="S78">
        <v>6.7010968210361073</v>
      </c>
      <c r="T78">
        <v>0</v>
      </c>
      <c r="U78">
        <v>243.69077549755511</v>
      </c>
      <c r="V78">
        <v>3.6246366279069768</v>
      </c>
      <c r="W78">
        <v>8.8370977761238443</v>
      </c>
      <c r="X78">
        <v>37.470216452374387</v>
      </c>
      <c r="Y78">
        <v>0</v>
      </c>
      <c r="Z78">
        <v>1.6646651999999997</v>
      </c>
      <c r="AA78">
        <v>10.70561232</v>
      </c>
      <c r="AB78">
        <v>1.0157459999999998</v>
      </c>
      <c r="AC78">
        <v>4.9163427199999994</v>
      </c>
      <c r="AD78">
        <v>4.6303691999999996</v>
      </c>
      <c r="AE78">
        <v>12.556885224</v>
      </c>
      <c r="AF78">
        <v>0</v>
      </c>
      <c r="AG78">
        <v>0</v>
      </c>
      <c r="AH78">
        <v>35.6477316</v>
      </c>
      <c r="AI78">
        <v>0.64668400000000004</v>
      </c>
      <c r="AJ78">
        <v>0</v>
      </c>
      <c r="AK78">
        <v>12.891999999999998</v>
      </c>
      <c r="AL78">
        <v>12.099100000000004</v>
      </c>
      <c r="AM78">
        <v>1.3406171428571432</v>
      </c>
      <c r="AN78">
        <v>0</v>
      </c>
      <c r="AO78">
        <v>1.941576</v>
      </c>
      <c r="AP78">
        <v>0.94358459999999988</v>
      </c>
      <c r="AQ78">
        <v>0</v>
      </c>
      <c r="AR78">
        <v>12.758927999999997</v>
      </c>
      <c r="AS78">
        <v>8.1019352819999995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28.132406644877211</v>
      </c>
      <c r="BB78">
        <f t="shared" si="1"/>
        <v>782.59980306240277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165.02910324595257</v>
      </c>
      <c r="L79">
        <v>63.616084853291042</v>
      </c>
      <c r="M79">
        <v>0</v>
      </c>
      <c r="N79">
        <v>30.002631117347839</v>
      </c>
      <c r="O79">
        <v>50.379989475999004</v>
      </c>
      <c r="P79">
        <v>65.977209944751394</v>
      </c>
      <c r="Q79">
        <v>2.7689828897338402</v>
      </c>
      <c r="R79">
        <v>10.77100024431957</v>
      </c>
      <c r="S79">
        <v>6.7010968210361073</v>
      </c>
      <c r="T79">
        <v>0</v>
      </c>
      <c r="U79">
        <v>243.69077549755511</v>
      </c>
      <c r="V79">
        <v>3.6246366279069768</v>
      </c>
      <c r="W79">
        <v>8.8370977761238443</v>
      </c>
      <c r="X79">
        <v>37.470216452374387</v>
      </c>
      <c r="Y79">
        <v>0</v>
      </c>
      <c r="Z79">
        <v>4.9939955999999999</v>
      </c>
      <c r="AA79">
        <v>10.70561232</v>
      </c>
      <c r="AB79">
        <v>10.035570479999999</v>
      </c>
      <c r="AC79">
        <v>7.381953231999999</v>
      </c>
      <c r="AD79">
        <v>9.2607383999999993</v>
      </c>
      <c r="AE79">
        <v>12.556885224</v>
      </c>
      <c r="AF79">
        <v>0</v>
      </c>
      <c r="AG79">
        <v>0</v>
      </c>
      <c r="AH79">
        <v>35.6477316</v>
      </c>
      <c r="AI79">
        <v>1.9400519999999999</v>
      </c>
      <c r="AJ79">
        <v>0</v>
      </c>
      <c r="AK79">
        <v>12.891999999999998</v>
      </c>
      <c r="AL79">
        <v>21.247200000000007</v>
      </c>
      <c r="AM79">
        <v>1.3406171428571432</v>
      </c>
      <c r="AN79">
        <v>0</v>
      </c>
      <c r="AO79">
        <v>1.941576</v>
      </c>
      <c r="AP79">
        <v>0.94358459999999988</v>
      </c>
      <c r="AQ79">
        <v>0</v>
      </c>
      <c r="AR79">
        <v>12.758927999999997</v>
      </c>
      <c r="AS79">
        <v>8.1019352819999995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29.169416288193514</v>
      </c>
      <c r="BB79">
        <f t="shared" si="1"/>
        <v>811.44778853905564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165.03530261961674</v>
      </c>
      <c r="L80">
        <v>63.616084853291042</v>
      </c>
      <c r="M80">
        <v>0</v>
      </c>
      <c r="N80">
        <v>30.002631117347839</v>
      </c>
      <c r="O80">
        <v>50.379989475999004</v>
      </c>
      <c r="P80">
        <v>65.977209944751394</v>
      </c>
      <c r="Q80">
        <v>2.7689828897338402</v>
      </c>
      <c r="R80">
        <v>10.77100024431957</v>
      </c>
      <c r="S80">
        <v>6.7010968210361073</v>
      </c>
      <c r="T80">
        <v>0</v>
      </c>
      <c r="U80">
        <v>243.69077549755511</v>
      </c>
      <c r="V80">
        <v>3.6246366279069768</v>
      </c>
      <c r="W80">
        <v>8.8370977761238443</v>
      </c>
      <c r="X80">
        <v>37.470216452374387</v>
      </c>
      <c r="Y80">
        <v>0</v>
      </c>
      <c r="Z80">
        <v>4.9939955999999999</v>
      </c>
      <c r="AA80">
        <v>10.70561232</v>
      </c>
      <c r="AB80">
        <v>10.035570479999999</v>
      </c>
      <c r="AC80">
        <v>7.381953231999999</v>
      </c>
      <c r="AD80">
        <v>9.2607383999999993</v>
      </c>
      <c r="AE80">
        <v>12.556885224</v>
      </c>
      <c r="AF80">
        <v>0</v>
      </c>
      <c r="AG80">
        <v>0</v>
      </c>
      <c r="AH80">
        <v>35.6477316</v>
      </c>
      <c r="AI80">
        <v>12.610337999999999</v>
      </c>
      <c r="AJ80">
        <v>0</v>
      </c>
      <c r="AK80">
        <v>12.891999999999998</v>
      </c>
      <c r="AL80">
        <v>21.247200000000007</v>
      </c>
      <c r="AM80">
        <v>1.3406171428571432</v>
      </c>
      <c r="AN80">
        <v>0</v>
      </c>
      <c r="AO80">
        <v>1.941576</v>
      </c>
      <c r="AP80">
        <v>0.94358459999999988</v>
      </c>
      <c r="AQ80">
        <v>0</v>
      </c>
      <c r="AR80">
        <v>12.758927999999997</v>
      </c>
      <c r="AS80">
        <v>8.1019352819999995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29.539890253848814</v>
      </c>
      <c r="BB80">
        <f t="shared" si="1"/>
        <v>821.75379994706429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165.03007231906443</v>
      </c>
      <c r="L81">
        <v>63.616084853291042</v>
      </c>
      <c r="M81">
        <v>0</v>
      </c>
      <c r="N81">
        <v>30.002631117347839</v>
      </c>
      <c r="O81">
        <v>50.379989475999004</v>
      </c>
      <c r="P81">
        <v>65.977209944751394</v>
      </c>
      <c r="Q81">
        <v>2.7689828897338402</v>
      </c>
      <c r="R81">
        <v>10.77100024431957</v>
      </c>
      <c r="S81">
        <v>6.7010968210361073</v>
      </c>
      <c r="T81">
        <v>0</v>
      </c>
      <c r="U81">
        <v>243.69077549755511</v>
      </c>
      <c r="V81">
        <v>3.6246366279069768</v>
      </c>
      <c r="W81">
        <v>8.8370977761238443</v>
      </c>
      <c r="X81">
        <v>37.470216452374387</v>
      </c>
      <c r="Y81">
        <v>0</v>
      </c>
      <c r="Z81">
        <v>4.9939955999999999</v>
      </c>
      <c r="AA81">
        <v>10.70561232</v>
      </c>
      <c r="AB81">
        <v>10.035570479999999</v>
      </c>
      <c r="AC81">
        <v>7.381953231999999</v>
      </c>
      <c r="AD81">
        <v>9.2607383999999993</v>
      </c>
      <c r="AE81">
        <v>12.556885224</v>
      </c>
      <c r="AF81">
        <v>0</v>
      </c>
      <c r="AG81">
        <v>0</v>
      </c>
      <c r="AH81">
        <v>35.6477316</v>
      </c>
      <c r="AI81">
        <v>12.610337999999999</v>
      </c>
      <c r="AJ81">
        <v>0</v>
      </c>
      <c r="AK81">
        <v>12.891999999999998</v>
      </c>
      <c r="AL81">
        <v>21.247200000000007</v>
      </c>
      <c r="AM81">
        <v>1.3406171428571432</v>
      </c>
      <c r="AN81">
        <v>0</v>
      </c>
      <c r="AO81">
        <v>1.941576</v>
      </c>
      <c r="AP81">
        <v>0.94358459999999988</v>
      </c>
      <c r="AQ81">
        <v>0</v>
      </c>
      <c r="AR81">
        <v>12.758927999999997</v>
      </c>
      <c r="AS81">
        <v>8.1019352819999995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29.539708759920689</v>
      </c>
      <c r="BB81">
        <f t="shared" si="1"/>
        <v>821.74875114044016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165.02840070649671</v>
      </c>
      <c r="L82">
        <v>63.616084853291042</v>
      </c>
      <c r="M82">
        <v>0</v>
      </c>
      <c r="N82">
        <v>30.002631117347839</v>
      </c>
      <c r="O82">
        <v>50.379989475999004</v>
      </c>
      <c r="P82">
        <v>65.977209944751394</v>
      </c>
      <c r="Q82">
        <v>2.7689828897338402</v>
      </c>
      <c r="R82">
        <v>10.77100024431957</v>
      </c>
      <c r="S82">
        <v>6.7010968210361073</v>
      </c>
      <c r="T82">
        <v>0</v>
      </c>
      <c r="U82">
        <v>243.69077549755511</v>
      </c>
      <c r="V82">
        <v>3.6246366279069768</v>
      </c>
      <c r="W82">
        <v>8.8370977761238443</v>
      </c>
      <c r="X82">
        <v>37.470216452374387</v>
      </c>
      <c r="Y82">
        <v>0</v>
      </c>
      <c r="Z82">
        <v>4.9939955999999999</v>
      </c>
      <c r="AA82">
        <v>10.70561232</v>
      </c>
      <c r="AB82">
        <v>10.035570479999999</v>
      </c>
      <c r="AC82">
        <v>7.381953231999999</v>
      </c>
      <c r="AD82">
        <v>9.2607383999999993</v>
      </c>
      <c r="AE82">
        <v>12.556885224</v>
      </c>
      <c r="AF82">
        <v>0</v>
      </c>
      <c r="AG82">
        <v>0</v>
      </c>
      <c r="AH82">
        <v>35.6477316</v>
      </c>
      <c r="AI82">
        <v>12.610337999999999</v>
      </c>
      <c r="AJ82">
        <v>0</v>
      </c>
      <c r="AK82">
        <v>12.891999999999998</v>
      </c>
      <c r="AL82">
        <v>21.247200000000007</v>
      </c>
      <c r="AM82">
        <v>1.3406171428571432</v>
      </c>
      <c r="AN82">
        <v>0</v>
      </c>
      <c r="AO82">
        <v>1.941576</v>
      </c>
      <c r="AP82">
        <v>0.94358459999999988</v>
      </c>
      <c r="AQ82">
        <v>0</v>
      </c>
      <c r="AR82">
        <v>12.758927999999997</v>
      </c>
      <c r="AS82">
        <v>8.1019352819999995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29.539650752225601</v>
      </c>
      <c r="BB82">
        <f t="shared" si="1"/>
        <v>821.7471375355675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165.02882346723041</v>
      </c>
      <c r="L83">
        <v>63.616084853291042</v>
      </c>
      <c r="M83">
        <v>0</v>
      </c>
      <c r="N83">
        <v>30.002631117347839</v>
      </c>
      <c r="O83">
        <v>50.379989475999004</v>
      </c>
      <c r="P83">
        <v>65.977209944751394</v>
      </c>
      <c r="Q83">
        <v>2.7689828897338402</v>
      </c>
      <c r="R83">
        <v>10.77100024431957</v>
      </c>
      <c r="S83">
        <v>6.7010968210361073</v>
      </c>
      <c r="T83">
        <v>0</v>
      </c>
      <c r="U83">
        <v>243.69077549755511</v>
      </c>
      <c r="V83">
        <v>3.6246366279069768</v>
      </c>
      <c r="W83">
        <v>8.8370977761238443</v>
      </c>
      <c r="X83">
        <v>37.470216452374387</v>
      </c>
      <c r="Y83">
        <v>0</v>
      </c>
      <c r="Z83">
        <v>4.9939955999999999</v>
      </c>
      <c r="AA83">
        <v>10.70561232</v>
      </c>
      <c r="AB83">
        <v>10.035570479999999</v>
      </c>
      <c r="AC83">
        <v>7.381953231999999</v>
      </c>
      <c r="AD83">
        <v>9.2607383999999993</v>
      </c>
      <c r="AE83">
        <v>12.556885224</v>
      </c>
      <c r="AF83">
        <v>0</v>
      </c>
      <c r="AG83">
        <v>0</v>
      </c>
      <c r="AH83">
        <v>35.6477316</v>
      </c>
      <c r="AI83">
        <v>12.610337999999999</v>
      </c>
      <c r="AJ83">
        <v>0</v>
      </c>
      <c r="AK83">
        <v>12.891999999999998</v>
      </c>
      <c r="AL83">
        <v>21.247200000000007</v>
      </c>
      <c r="AM83">
        <v>1.3406171428571432</v>
      </c>
      <c r="AN83">
        <v>0</v>
      </c>
      <c r="AO83">
        <v>1.941576</v>
      </c>
      <c r="AP83">
        <v>0.94358459999999988</v>
      </c>
      <c r="AQ83">
        <v>0</v>
      </c>
      <c r="AR83">
        <v>12.758927999999997</v>
      </c>
      <c r="AS83">
        <v>8.1019352819999995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29.539665423786364</v>
      </c>
      <c r="BB83">
        <f t="shared" si="1"/>
        <v>821.7475456247405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165.02885855494233</v>
      </c>
      <c r="L84">
        <v>63.616084853291042</v>
      </c>
      <c r="M84">
        <v>0</v>
      </c>
      <c r="N84">
        <v>30.002631117347839</v>
      </c>
      <c r="O84">
        <v>50.379989475999004</v>
      </c>
      <c r="P84">
        <v>65.977209944751394</v>
      </c>
      <c r="Q84">
        <v>2.7689828897338402</v>
      </c>
      <c r="R84">
        <v>10.77100024431957</v>
      </c>
      <c r="S84">
        <v>6.7010968210361073</v>
      </c>
      <c r="T84">
        <v>0</v>
      </c>
      <c r="U84">
        <v>243.69077549755511</v>
      </c>
      <c r="V84">
        <v>3.6246366279069768</v>
      </c>
      <c r="W84">
        <v>8.8370977761238443</v>
      </c>
      <c r="X84">
        <v>37.470216452374387</v>
      </c>
      <c r="Y84">
        <v>0</v>
      </c>
      <c r="Z84">
        <v>4.9939955999999999</v>
      </c>
      <c r="AA84">
        <v>10.70561232</v>
      </c>
      <c r="AB84">
        <v>10.035570479999999</v>
      </c>
      <c r="AC84">
        <v>7.381953231999999</v>
      </c>
      <c r="AD84">
        <v>9.2607383999999993</v>
      </c>
      <c r="AE84">
        <v>12.556885224</v>
      </c>
      <c r="AF84">
        <v>0</v>
      </c>
      <c r="AG84">
        <v>0</v>
      </c>
      <c r="AH84">
        <v>35.6477316</v>
      </c>
      <c r="AI84">
        <v>12.610337999999999</v>
      </c>
      <c r="AJ84">
        <v>0</v>
      </c>
      <c r="AK84">
        <v>12.891999999999998</v>
      </c>
      <c r="AL84">
        <v>21.247200000000007</v>
      </c>
      <c r="AM84">
        <v>1.3406171428571432</v>
      </c>
      <c r="AN84">
        <v>0</v>
      </c>
      <c r="AO84">
        <v>1.941576</v>
      </c>
      <c r="AP84">
        <v>0.94358459999999988</v>
      </c>
      <c r="AQ84">
        <v>0</v>
      </c>
      <c r="AR84">
        <v>12.758927999999997</v>
      </c>
      <c r="AS84">
        <v>8.1019352819999995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29.539666638862645</v>
      </c>
      <c r="BB84">
        <f t="shared" si="1"/>
        <v>821.74757949737614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165.0291498175647</v>
      </c>
      <c r="L85">
        <v>63.616084853291042</v>
      </c>
      <c r="M85">
        <v>0</v>
      </c>
      <c r="N85">
        <v>30.002631117347839</v>
      </c>
      <c r="O85">
        <v>50.379989475999004</v>
      </c>
      <c r="P85">
        <v>65.977209944751394</v>
      </c>
      <c r="Q85">
        <v>2.7689828897338402</v>
      </c>
      <c r="R85">
        <v>10.77100024431957</v>
      </c>
      <c r="S85">
        <v>6.7010968210361073</v>
      </c>
      <c r="T85">
        <v>0</v>
      </c>
      <c r="U85">
        <v>243.69077549755511</v>
      </c>
      <c r="V85">
        <v>3.6246366279069768</v>
      </c>
      <c r="W85">
        <v>8.8370977761238443</v>
      </c>
      <c r="X85">
        <v>37.470216452374387</v>
      </c>
      <c r="Y85">
        <v>0</v>
      </c>
      <c r="Z85">
        <v>4.9939955999999999</v>
      </c>
      <c r="AA85">
        <v>10.70561232</v>
      </c>
      <c r="AB85">
        <v>10.035570479999999</v>
      </c>
      <c r="AC85">
        <v>7.381953231999999</v>
      </c>
      <c r="AD85">
        <v>9.2607383999999993</v>
      </c>
      <c r="AE85">
        <v>12.556885224</v>
      </c>
      <c r="AF85">
        <v>0</v>
      </c>
      <c r="AG85">
        <v>0</v>
      </c>
      <c r="AH85">
        <v>35.6477316</v>
      </c>
      <c r="AI85">
        <v>12.610337999999999</v>
      </c>
      <c r="AJ85">
        <v>0</v>
      </c>
      <c r="AK85">
        <v>12.891999999999998</v>
      </c>
      <c r="AL85">
        <v>15.345200000000002</v>
      </c>
      <c r="AM85">
        <v>1.3406171428571432</v>
      </c>
      <c r="AN85">
        <v>0</v>
      </c>
      <c r="AO85">
        <v>1.941576</v>
      </c>
      <c r="AP85">
        <v>0.94358459999999988</v>
      </c>
      <c r="AQ85">
        <v>0</v>
      </c>
      <c r="AR85">
        <v>12.758927999999997</v>
      </c>
      <c r="AS85">
        <v>8.1019352819999995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29.334877346184097</v>
      </c>
      <c r="BB85">
        <f t="shared" si="1"/>
        <v>816.05066005267702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165.02936223184926</v>
      </c>
      <c r="L86">
        <v>63.616084853291042</v>
      </c>
      <c r="M86">
        <v>0</v>
      </c>
      <c r="N86">
        <v>30.002631117347839</v>
      </c>
      <c r="O86">
        <v>50.379989475999004</v>
      </c>
      <c r="P86">
        <v>65.977209944751394</v>
      </c>
      <c r="Q86">
        <v>2.7689828897338402</v>
      </c>
      <c r="R86">
        <v>10.77100024431957</v>
      </c>
      <c r="S86">
        <v>6.7010968210361073</v>
      </c>
      <c r="T86">
        <v>0</v>
      </c>
      <c r="U86">
        <v>243.69077549755511</v>
      </c>
      <c r="V86">
        <v>3.6246366279069768</v>
      </c>
      <c r="W86">
        <v>8.8370977761238443</v>
      </c>
      <c r="X86">
        <v>37.470216452374387</v>
      </c>
      <c r="Y86">
        <v>0</v>
      </c>
      <c r="Z86">
        <v>4.9939955999999999</v>
      </c>
      <c r="AA86">
        <v>10.70561232</v>
      </c>
      <c r="AB86">
        <v>10.035570479999999</v>
      </c>
      <c r="AC86">
        <v>7.381953231999999</v>
      </c>
      <c r="AD86">
        <v>9.2607383999999993</v>
      </c>
      <c r="AE86">
        <v>12.556885224</v>
      </c>
      <c r="AF86">
        <v>0</v>
      </c>
      <c r="AG86">
        <v>0</v>
      </c>
      <c r="AH86">
        <v>35.6477316</v>
      </c>
      <c r="AI86">
        <v>1.9400519999999999</v>
      </c>
      <c r="AJ86">
        <v>0</v>
      </c>
      <c r="AK86">
        <v>12.891999999999998</v>
      </c>
      <c r="AL86">
        <v>12.099100000000004</v>
      </c>
      <c r="AM86">
        <v>1.3406171428571432</v>
      </c>
      <c r="AN86">
        <v>0</v>
      </c>
      <c r="AO86">
        <v>1.941576</v>
      </c>
      <c r="AP86">
        <v>0.94358459999999988</v>
      </c>
      <c r="AQ86">
        <v>0</v>
      </c>
      <c r="AR86">
        <v>12.758927999999997</v>
      </c>
      <c r="AS86">
        <v>8.1019352819999995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28.851986047469961</v>
      </c>
      <c r="BB86">
        <f t="shared" si="1"/>
        <v>802.61737776567577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165.03126899847481</v>
      </c>
      <c r="L87">
        <v>63.616084853291042</v>
      </c>
      <c r="M87">
        <v>0</v>
      </c>
      <c r="N87">
        <v>30.002631117347839</v>
      </c>
      <c r="O87">
        <v>50.379989475999004</v>
      </c>
      <c r="P87">
        <v>65.977209944751394</v>
      </c>
      <c r="Q87">
        <v>2.7689828897338402</v>
      </c>
      <c r="R87">
        <v>10.77100024431957</v>
      </c>
      <c r="S87">
        <v>6.7010968210361073</v>
      </c>
      <c r="T87">
        <v>0</v>
      </c>
      <c r="U87">
        <v>243.69077549755511</v>
      </c>
      <c r="V87">
        <v>3.6246366279069768</v>
      </c>
      <c r="W87">
        <v>8.8370977761238443</v>
      </c>
      <c r="X87">
        <v>37.470216452374387</v>
      </c>
      <c r="Y87">
        <v>0</v>
      </c>
      <c r="Z87">
        <v>0.83819999999999995</v>
      </c>
      <c r="AA87">
        <v>10.70561232</v>
      </c>
      <c r="AB87">
        <v>10.035570479999999</v>
      </c>
      <c r="AC87">
        <v>7.381953231999999</v>
      </c>
      <c r="AD87">
        <v>6.945553799999999</v>
      </c>
      <c r="AE87">
        <v>12.556885224</v>
      </c>
      <c r="AF87">
        <v>0</v>
      </c>
      <c r="AG87">
        <v>0</v>
      </c>
      <c r="AH87">
        <v>35.6477316</v>
      </c>
      <c r="AI87">
        <v>0.64668400000000004</v>
      </c>
      <c r="AJ87">
        <v>0</v>
      </c>
      <c r="AK87">
        <v>12.891999999999998</v>
      </c>
      <c r="AL87">
        <v>12.099100000000004</v>
      </c>
      <c r="AM87">
        <v>1.3406171428571432</v>
      </c>
      <c r="AN87">
        <v>0</v>
      </c>
      <c r="AO87">
        <v>1.941576</v>
      </c>
      <c r="AP87">
        <v>0.94358459999999988</v>
      </c>
      <c r="AQ87">
        <v>0</v>
      </c>
      <c r="AR87">
        <v>12.758927999999997</v>
      </c>
      <c r="AS87">
        <v>8.1019352819999995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28.58262908435464</v>
      </c>
      <c r="BB87">
        <f t="shared" si="1"/>
        <v>795.12429329541669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165.03102832796384</v>
      </c>
      <c r="L88">
        <v>63.616084853291042</v>
      </c>
      <c r="M88">
        <v>0</v>
      </c>
      <c r="N88">
        <v>30.002631117347839</v>
      </c>
      <c r="O88">
        <v>50.379989475999004</v>
      </c>
      <c r="P88">
        <v>65.977209944751394</v>
      </c>
      <c r="Q88">
        <v>2.7689828897338402</v>
      </c>
      <c r="R88">
        <v>10.77100024431957</v>
      </c>
      <c r="S88">
        <v>6.7010968210361073</v>
      </c>
      <c r="T88">
        <v>0</v>
      </c>
      <c r="U88">
        <v>243.69077549755511</v>
      </c>
      <c r="V88">
        <v>3.6246366279069768</v>
      </c>
      <c r="W88">
        <v>8.8370977761238443</v>
      </c>
      <c r="X88">
        <v>37.470216452374387</v>
      </c>
      <c r="Y88">
        <v>0</v>
      </c>
      <c r="Z88">
        <v>0.83819999999999995</v>
      </c>
      <c r="AA88">
        <v>10.70561232</v>
      </c>
      <c r="AB88">
        <v>10.035570479999999</v>
      </c>
      <c r="AC88">
        <v>7.381953231999999</v>
      </c>
      <c r="AD88">
        <v>6.945553799999999</v>
      </c>
      <c r="AE88">
        <v>12.556885224</v>
      </c>
      <c r="AF88">
        <v>0</v>
      </c>
      <c r="AG88">
        <v>0</v>
      </c>
      <c r="AH88">
        <v>35.6477316</v>
      </c>
      <c r="AI88">
        <v>0.64668400000000004</v>
      </c>
      <c r="AJ88">
        <v>0</v>
      </c>
      <c r="AK88">
        <v>12.891999999999998</v>
      </c>
      <c r="AL88">
        <v>12.099100000000004</v>
      </c>
      <c r="AM88">
        <v>1.3406171428571432</v>
      </c>
      <c r="AN88">
        <v>0</v>
      </c>
      <c r="AO88">
        <v>1.941576</v>
      </c>
      <c r="AP88">
        <v>0.94358459999999988</v>
      </c>
      <c r="AQ88">
        <v>0</v>
      </c>
      <c r="AR88">
        <v>12.758927999999997</v>
      </c>
      <c r="AS88">
        <v>8.1019352819999995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28.582620730453105</v>
      </c>
      <c r="BB88">
        <f t="shared" si="1"/>
        <v>795.12406097880728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0.11391193455245427</v>
      </c>
      <c r="K89">
        <v>165.03085590463797</v>
      </c>
      <c r="L89">
        <v>63.616084853291042</v>
      </c>
      <c r="M89">
        <v>0</v>
      </c>
      <c r="N89">
        <v>30.002631117347839</v>
      </c>
      <c r="O89">
        <v>50.379989475999004</v>
      </c>
      <c r="P89">
        <v>65.977209944751394</v>
      </c>
      <c r="Q89">
        <v>2.7689828897338402</v>
      </c>
      <c r="R89">
        <v>10.77100024431957</v>
      </c>
      <c r="S89">
        <v>6.7010968210361073</v>
      </c>
      <c r="T89">
        <v>0</v>
      </c>
      <c r="U89">
        <v>243.69077549755511</v>
      </c>
      <c r="V89">
        <v>3.6246366279069768</v>
      </c>
      <c r="W89">
        <v>8.8370977761238443</v>
      </c>
      <c r="X89">
        <v>37.470216452374387</v>
      </c>
      <c r="Y89">
        <v>0</v>
      </c>
      <c r="Z89">
        <v>0.83819999999999995</v>
      </c>
      <c r="AA89">
        <v>10.70561232</v>
      </c>
      <c r="AB89">
        <v>10.035570479999999</v>
      </c>
      <c r="AC89">
        <v>7.381953231999999</v>
      </c>
      <c r="AD89">
        <v>6.945553799999999</v>
      </c>
      <c r="AE89">
        <v>12.556885224</v>
      </c>
      <c r="AF89">
        <v>0</v>
      </c>
      <c r="AG89">
        <v>0</v>
      </c>
      <c r="AH89">
        <v>35.6477316</v>
      </c>
      <c r="AI89">
        <v>0.64668400000000004</v>
      </c>
      <c r="AJ89">
        <v>0</v>
      </c>
      <c r="AK89">
        <v>12.891999999999998</v>
      </c>
      <c r="AL89">
        <v>12.099100000000004</v>
      </c>
      <c r="AM89">
        <v>1.3406171428571432</v>
      </c>
      <c r="AN89">
        <v>0</v>
      </c>
      <c r="AO89">
        <v>1.941576</v>
      </c>
      <c r="AP89">
        <v>1.2689585999999997</v>
      </c>
      <c r="AQ89">
        <v>0</v>
      </c>
      <c r="AR89">
        <v>12.758927999999997</v>
      </c>
      <c r="AS89">
        <v>8.1019352819999995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28.597858049343923</v>
      </c>
      <c r="BB89">
        <f t="shared" si="1"/>
        <v>795.54793717114308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0.11391193455245427</v>
      </c>
      <c r="K90">
        <v>165.03091894339897</v>
      </c>
      <c r="L90">
        <v>63.616084853291042</v>
      </c>
      <c r="M90">
        <v>0</v>
      </c>
      <c r="N90">
        <v>30.002631117347839</v>
      </c>
      <c r="O90">
        <v>50.379989475999004</v>
      </c>
      <c r="P90">
        <v>65.977209944751394</v>
      </c>
      <c r="Q90">
        <v>2.7689828897338402</v>
      </c>
      <c r="R90">
        <v>10.77100024431957</v>
      </c>
      <c r="S90">
        <v>6.7010968210361073</v>
      </c>
      <c r="T90">
        <v>0</v>
      </c>
      <c r="U90">
        <v>243.69077549755511</v>
      </c>
      <c r="V90">
        <v>3.6246366279069768</v>
      </c>
      <c r="W90">
        <v>8.8370977761238443</v>
      </c>
      <c r="X90">
        <v>37.470216452374387</v>
      </c>
      <c r="Y90">
        <v>0</v>
      </c>
      <c r="Z90">
        <v>0.83819999999999995</v>
      </c>
      <c r="AA90">
        <v>10.70561232</v>
      </c>
      <c r="AB90">
        <v>10.035570479999999</v>
      </c>
      <c r="AC90">
        <v>7.381953231999999</v>
      </c>
      <c r="AD90">
        <v>6.945553799999999</v>
      </c>
      <c r="AE90">
        <v>12.556885224</v>
      </c>
      <c r="AF90">
        <v>0</v>
      </c>
      <c r="AG90">
        <v>0</v>
      </c>
      <c r="AH90">
        <v>35.6477316</v>
      </c>
      <c r="AI90">
        <v>0.64668400000000004</v>
      </c>
      <c r="AJ90">
        <v>0</v>
      </c>
      <c r="AK90">
        <v>12.891999999999998</v>
      </c>
      <c r="AL90">
        <v>12.099100000000004</v>
      </c>
      <c r="AM90">
        <v>1.3406171428571432</v>
      </c>
      <c r="AN90">
        <v>0</v>
      </c>
      <c r="AO90">
        <v>1.941576</v>
      </c>
      <c r="AP90">
        <v>1.2689585999999997</v>
      </c>
      <c r="AQ90">
        <v>0</v>
      </c>
      <c r="AR90">
        <v>12.758927999999997</v>
      </c>
      <c r="AS90">
        <v>8.1019352819999995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28.597860235445605</v>
      </c>
      <c r="BB90">
        <f t="shared" si="1"/>
        <v>795.54799802380228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0.11391193455245427</v>
      </c>
      <c r="K91">
        <v>165.02997432698496</v>
      </c>
      <c r="L91">
        <v>63.616084853291042</v>
      </c>
      <c r="M91">
        <v>0</v>
      </c>
      <c r="N91">
        <v>30.002631117347839</v>
      </c>
      <c r="O91">
        <v>50.379989475999004</v>
      </c>
      <c r="P91">
        <v>65.977209944751394</v>
      </c>
      <c r="Q91">
        <v>2.7689828897338402</v>
      </c>
      <c r="R91">
        <v>10.77100024431957</v>
      </c>
      <c r="S91">
        <v>6.7010968210361073</v>
      </c>
      <c r="T91">
        <v>0</v>
      </c>
      <c r="U91">
        <v>243.69077549755511</v>
      </c>
      <c r="V91">
        <v>3.6246366279069768</v>
      </c>
      <c r="W91">
        <v>8.8370977761238443</v>
      </c>
      <c r="X91">
        <v>37.470216452374387</v>
      </c>
      <c r="Y91">
        <v>0</v>
      </c>
      <c r="Z91">
        <v>3.3527999999999998</v>
      </c>
      <c r="AA91">
        <v>10.70561232</v>
      </c>
      <c r="AB91">
        <v>10.035570479999999</v>
      </c>
      <c r="AC91">
        <v>7.381953231999999</v>
      </c>
      <c r="AD91">
        <v>9.2607383999999993</v>
      </c>
      <c r="AE91">
        <v>12.556885224</v>
      </c>
      <c r="AF91">
        <v>0</v>
      </c>
      <c r="AG91">
        <v>0</v>
      </c>
      <c r="AH91">
        <v>35.6477316</v>
      </c>
      <c r="AI91">
        <v>0.64668400000000004</v>
      </c>
      <c r="AJ91">
        <v>0</v>
      </c>
      <c r="AK91">
        <v>12.891999999999998</v>
      </c>
      <c r="AL91">
        <v>12.099100000000004</v>
      </c>
      <c r="AM91">
        <v>1.3406171428571432</v>
      </c>
      <c r="AN91">
        <v>0</v>
      </c>
      <c r="AO91">
        <v>1.941576</v>
      </c>
      <c r="AP91">
        <v>1.5943326000000002</v>
      </c>
      <c r="AQ91">
        <v>0</v>
      </c>
      <c r="AR91">
        <v>12.758927999999997</v>
      </c>
      <c r="AS91">
        <v>8.1019352819999995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28.776711277344749</v>
      </c>
      <c r="BB91">
        <f t="shared" si="1"/>
        <v>800.52336096548925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0.11391193455245427</v>
      </c>
      <c r="K92">
        <v>165.02975086265167</v>
      </c>
      <c r="L92">
        <v>63.616084853291042</v>
      </c>
      <c r="M92">
        <v>0</v>
      </c>
      <c r="N92">
        <v>30.002631117347839</v>
      </c>
      <c r="O92">
        <v>50.379989475999004</v>
      </c>
      <c r="P92">
        <v>65.977209944751394</v>
      </c>
      <c r="Q92">
        <v>2.7689828897338402</v>
      </c>
      <c r="R92">
        <v>10.77100024431957</v>
      </c>
      <c r="S92">
        <v>6.7010968210361073</v>
      </c>
      <c r="T92">
        <v>0</v>
      </c>
      <c r="U92">
        <v>243.69077549755511</v>
      </c>
      <c r="V92">
        <v>3.6246366279069768</v>
      </c>
      <c r="W92">
        <v>8.8370977761238443</v>
      </c>
      <c r="X92">
        <v>37.470216452374387</v>
      </c>
      <c r="Y92">
        <v>0</v>
      </c>
      <c r="Z92">
        <v>3.3527999999999998</v>
      </c>
      <c r="AA92">
        <v>10.70561232</v>
      </c>
      <c r="AB92">
        <v>10.035570479999999</v>
      </c>
      <c r="AC92">
        <v>7.381953231999999</v>
      </c>
      <c r="AD92">
        <v>9.2607383999999993</v>
      </c>
      <c r="AE92">
        <v>12.556885224</v>
      </c>
      <c r="AF92">
        <v>0</v>
      </c>
      <c r="AG92">
        <v>0</v>
      </c>
      <c r="AH92">
        <v>35.6477316</v>
      </c>
      <c r="AI92">
        <v>0.64668400000000004</v>
      </c>
      <c r="AJ92">
        <v>0</v>
      </c>
      <c r="AK92">
        <v>12.891999999999998</v>
      </c>
      <c r="AL92">
        <v>12.099100000000004</v>
      </c>
      <c r="AM92">
        <v>1.3406171428571432</v>
      </c>
      <c r="AN92">
        <v>0</v>
      </c>
      <c r="AO92">
        <v>1.941576</v>
      </c>
      <c r="AP92">
        <v>1.5943326000000002</v>
      </c>
      <c r="AQ92">
        <v>0</v>
      </c>
      <c r="AR92">
        <v>12.758927999999997</v>
      </c>
      <c r="AS92">
        <v>8.1019352819999995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28.77670351959755</v>
      </c>
      <c r="BB92">
        <f t="shared" si="1"/>
        <v>800.52314525890324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0.11391193455245427</v>
      </c>
      <c r="K93">
        <v>165.02847531524904</v>
      </c>
      <c r="L93">
        <v>63.616084853291042</v>
      </c>
      <c r="M93">
        <v>0</v>
      </c>
      <c r="N93">
        <v>30.002631117347839</v>
      </c>
      <c r="O93">
        <v>50.379989475999004</v>
      </c>
      <c r="P93">
        <v>65.977209944751394</v>
      </c>
      <c r="Q93">
        <v>2.7689828897338402</v>
      </c>
      <c r="R93">
        <v>10.77100024431957</v>
      </c>
      <c r="S93">
        <v>6.7010968210361073</v>
      </c>
      <c r="T93">
        <v>0</v>
      </c>
      <c r="U93">
        <v>243.69077549755511</v>
      </c>
      <c r="V93">
        <v>3.6246366279069768</v>
      </c>
      <c r="W93">
        <v>8.8370977761238443</v>
      </c>
      <c r="X93">
        <v>37.470216452374387</v>
      </c>
      <c r="Y93">
        <v>0</v>
      </c>
      <c r="Z93">
        <v>3.3527999999999998</v>
      </c>
      <c r="AA93">
        <v>10.70561232</v>
      </c>
      <c r="AB93">
        <v>10.035570479999999</v>
      </c>
      <c r="AC93">
        <v>7.381953231999999</v>
      </c>
      <c r="AD93">
        <v>9.2607383999999993</v>
      </c>
      <c r="AE93">
        <v>12.556885224</v>
      </c>
      <c r="AF93">
        <v>0</v>
      </c>
      <c r="AG93">
        <v>0</v>
      </c>
      <c r="AH93">
        <v>35.6477316</v>
      </c>
      <c r="AI93">
        <v>0</v>
      </c>
      <c r="AJ93">
        <v>0</v>
      </c>
      <c r="AK93">
        <v>12.891999999999998</v>
      </c>
      <c r="AL93">
        <v>12.099100000000004</v>
      </c>
      <c r="AM93">
        <v>1.3406171428571432</v>
      </c>
      <c r="AN93">
        <v>0</v>
      </c>
      <c r="AO93">
        <v>1.941576</v>
      </c>
      <c r="AP93">
        <v>1.5943326000000002</v>
      </c>
      <c r="AQ93">
        <v>0</v>
      </c>
      <c r="AR93">
        <v>12.758927999999997</v>
      </c>
      <c r="AS93">
        <v>8.1019352819999995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28.754219371902234</v>
      </c>
      <c r="BB93">
        <f t="shared" si="1"/>
        <v>799.89766985919584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0.11391193455245427</v>
      </c>
      <c r="K94">
        <v>165.03009303313507</v>
      </c>
      <c r="L94">
        <v>63.616084853291042</v>
      </c>
      <c r="M94">
        <v>0</v>
      </c>
      <c r="N94">
        <v>30.002631117347839</v>
      </c>
      <c r="O94">
        <v>50.379989475999004</v>
      </c>
      <c r="P94">
        <v>65.977209944751394</v>
      </c>
      <c r="Q94">
        <v>2.7689828897338402</v>
      </c>
      <c r="R94">
        <v>10.77100024431957</v>
      </c>
      <c r="S94">
        <v>6.7010968210361073</v>
      </c>
      <c r="T94">
        <v>0</v>
      </c>
      <c r="U94">
        <v>243.69077549755511</v>
      </c>
      <c r="V94">
        <v>3.6246366279069768</v>
      </c>
      <c r="W94">
        <v>8.8370977761238443</v>
      </c>
      <c r="X94">
        <v>37.470216452374387</v>
      </c>
      <c r="Y94">
        <v>0</v>
      </c>
      <c r="Z94">
        <v>3.3527999999999998</v>
      </c>
      <c r="AA94">
        <v>10.70561232</v>
      </c>
      <c r="AB94">
        <v>10.035570479999999</v>
      </c>
      <c r="AC94">
        <v>7.381953231999999</v>
      </c>
      <c r="AD94">
        <v>9.2607383999999993</v>
      </c>
      <c r="AE94">
        <v>12.556885224</v>
      </c>
      <c r="AF94">
        <v>0</v>
      </c>
      <c r="AG94">
        <v>0</v>
      </c>
      <c r="AH94">
        <v>35.6477316</v>
      </c>
      <c r="AI94">
        <v>0</v>
      </c>
      <c r="AJ94">
        <v>0</v>
      </c>
      <c r="AK94">
        <v>12.891999999999998</v>
      </c>
      <c r="AL94">
        <v>12.099100000000004</v>
      </c>
      <c r="AM94">
        <v>1.3406171428571432</v>
      </c>
      <c r="AN94">
        <v>0</v>
      </c>
      <c r="AO94">
        <v>1.941576</v>
      </c>
      <c r="AP94">
        <v>1.5943326000000002</v>
      </c>
      <c r="AQ94">
        <v>0</v>
      </c>
      <c r="AR94">
        <v>12.758927999999997</v>
      </c>
      <c r="AS94">
        <v>8.1019352819999995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28.754275504661774</v>
      </c>
      <c r="BB94">
        <f t="shared" si="1"/>
        <v>799.89923144432225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0.11391193455245427</v>
      </c>
      <c r="K95">
        <v>165.02882954953108</v>
      </c>
      <c r="L95">
        <v>63.616084853291042</v>
      </c>
      <c r="M95">
        <v>0</v>
      </c>
      <c r="N95">
        <v>30.002631117347839</v>
      </c>
      <c r="O95">
        <v>50.379989475999004</v>
      </c>
      <c r="P95">
        <v>65.977209944751394</v>
      </c>
      <c r="Q95">
        <v>2.7689828897338402</v>
      </c>
      <c r="R95">
        <v>10.77100024431957</v>
      </c>
      <c r="S95">
        <v>6.7010968210361073</v>
      </c>
      <c r="T95">
        <v>0</v>
      </c>
      <c r="U95">
        <v>243.69077549755511</v>
      </c>
      <c r="V95">
        <v>3.6246366279069768</v>
      </c>
      <c r="W95">
        <v>8.8370977761238443</v>
      </c>
      <c r="X95">
        <v>37.470216452374387</v>
      </c>
      <c r="Y95">
        <v>0</v>
      </c>
      <c r="Z95">
        <v>0.27940000000000004</v>
      </c>
      <c r="AA95">
        <v>10.70561232</v>
      </c>
      <c r="AB95">
        <v>6.6700654000000004</v>
      </c>
      <c r="AC95">
        <v>4.9163427199999994</v>
      </c>
      <c r="AD95">
        <v>6.945553799999999</v>
      </c>
      <c r="AE95">
        <v>12.556885224</v>
      </c>
      <c r="AF95">
        <v>0</v>
      </c>
      <c r="AG95">
        <v>0</v>
      </c>
      <c r="AH95">
        <v>29.706442999999997</v>
      </c>
      <c r="AI95">
        <v>0</v>
      </c>
      <c r="AJ95">
        <v>0</v>
      </c>
      <c r="AK95">
        <v>12.891999999999998</v>
      </c>
      <c r="AL95">
        <v>8.8530000000000015</v>
      </c>
      <c r="AM95">
        <v>1.3406171428571432</v>
      </c>
      <c r="AN95">
        <v>0</v>
      </c>
      <c r="AO95">
        <v>1.941576</v>
      </c>
      <c r="AP95">
        <v>1.5943326000000002</v>
      </c>
      <c r="AQ95">
        <v>0</v>
      </c>
      <c r="AR95">
        <v>12.758927999999997</v>
      </c>
      <c r="AS95">
        <v>8.1019352819999995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28.046105860157791</v>
      </c>
      <c r="BB95">
        <f t="shared" si="1"/>
        <v>780.19904881322202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0.11391193455245427</v>
      </c>
      <c r="K96">
        <v>165.02986548243976</v>
      </c>
      <c r="L96">
        <v>63.616084853291042</v>
      </c>
      <c r="M96">
        <v>0</v>
      </c>
      <c r="N96">
        <v>30.002631117347839</v>
      </c>
      <c r="O96">
        <v>50.379989475999004</v>
      </c>
      <c r="P96">
        <v>65.977209944751394</v>
      </c>
      <c r="Q96">
        <v>2.7689828897338402</v>
      </c>
      <c r="R96">
        <v>10.77100024431957</v>
      </c>
      <c r="S96">
        <v>6.7010968210361073</v>
      </c>
      <c r="T96">
        <v>0</v>
      </c>
      <c r="U96">
        <v>243.69077549755511</v>
      </c>
      <c r="V96">
        <v>3.6246366279069768</v>
      </c>
      <c r="W96">
        <v>8.8370977761238443</v>
      </c>
      <c r="X96">
        <v>37.470216452374387</v>
      </c>
      <c r="Y96">
        <v>0</v>
      </c>
      <c r="Z96">
        <v>0.27940000000000004</v>
      </c>
      <c r="AA96">
        <v>7.1370748800000001</v>
      </c>
      <c r="AB96">
        <v>6.6700654000000004</v>
      </c>
      <c r="AC96">
        <v>4.9163427199999994</v>
      </c>
      <c r="AD96">
        <v>6.945553799999999</v>
      </c>
      <c r="AE96">
        <v>12.556885224</v>
      </c>
      <c r="AF96">
        <v>0</v>
      </c>
      <c r="AG96">
        <v>0</v>
      </c>
      <c r="AH96">
        <v>29.706442999999997</v>
      </c>
      <c r="AI96">
        <v>0</v>
      </c>
      <c r="AJ96">
        <v>0</v>
      </c>
      <c r="AK96">
        <v>12.891999999999998</v>
      </c>
      <c r="AL96">
        <v>8.8530000000000015</v>
      </c>
      <c r="AM96">
        <v>1.3406171428571432</v>
      </c>
      <c r="AN96">
        <v>0</v>
      </c>
      <c r="AO96">
        <v>1.941576</v>
      </c>
      <c r="AP96">
        <v>1.5943326000000002</v>
      </c>
      <c r="AQ96">
        <v>0</v>
      </c>
      <c r="AR96">
        <v>12.758927999999997</v>
      </c>
      <c r="AS96">
        <v>8.1019352819999995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27.922313757309535</v>
      </c>
      <c r="BB96">
        <f t="shared" si="1"/>
        <v>776.75533940897901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165.03551711970769</v>
      </c>
      <c r="L97">
        <v>63.616084853291042</v>
      </c>
      <c r="M97">
        <v>0</v>
      </c>
      <c r="N97">
        <v>30.002631117347839</v>
      </c>
      <c r="O97">
        <v>50.379989475999004</v>
      </c>
      <c r="P97">
        <v>65.972076330532204</v>
      </c>
      <c r="Q97">
        <v>2.7689828897338402</v>
      </c>
      <c r="R97">
        <v>10.77100024431957</v>
      </c>
      <c r="S97">
        <v>6.7010968210361073</v>
      </c>
      <c r="T97">
        <v>0</v>
      </c>
      <c r="U97">
        <v>243.69077549755511</v>
      </c>
      <c r="V97">
        <v>3.6246366279069768</v>
      </c>
      <c r="W97">
        <v>8.8370977761238443</v>
      </c>
      <c r="X97">
        <v>37.470216452374387</v>
      </c>
      <c r="Y97">
        <v>0</v>
      </c>
      <c r="Z97">
        <v>0.27940000000000004</v>
      </c>
      <c r="AA97">
        <v>7.1370748800000001</v>
      </c>
      <c r="AB97">
        <v>6.6700654000000004</v>
      </c>
      <c r="AC97">
        <v>4.9163427199999994</v>
      </c>
      <c r="AD97">
        <v>6.945553799999999</v>
      </c>
      <c r="AE97">
        <v>12.556885224</v>
      </c>
      <c r="AF97">
        <v>0</v>
      </c>
      <c r="AG97">
        <v>0</v>
      </c>
      <c r="AH97">
        <v>29.706442999999997</v>
      </c>
      <c r="AI97">
        <v>0</v>
      </c>
      <c r="AJ97">
        <v>0</v>
      </c>
      <c r="AK97">
        <v>12.891999999999998</v>
      </c>
      <c r="AL97">
        <v>8.8530000000000015</v>
      </c>
      <c r="AM97">
        <v>1.3406171428571432</v>
      </c>
      <c r="AN97">
        <v>0</v>
      </c>
      <c r="AO97">
        <v>1.941576</v>
      </c>
      <c r="AP97">
        <v>1.5943326000000002</v>
      </c>
      <c r="AQ97">
        <v>0</v>
      </c>
      <c r="AR97">
        <v>12.758927999999997</v>
      </c>
      <c r="AS97">
        <v>8.1019352819999995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27.918378984101597</v>
      </c>
      <c r="BB97">
        <f t="shared" si="1"/>
        <v>776.64588027068316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165.02789258926356</v>
      </c>
      <c r="L98">
        <v>63.616084853291042</v>
      </c>
      <c r="M98">
        <v>0</v>
      </c>
      <c r="N98">
        <v>30.002631117347839</v>
      </c>
      <c r="O98">
        <v>50.379989475999004</v>
      </c>
      <c r="P98">
        <v>65.972076330532204</v>
      </c>
      <c r="Q98">
        <v>2.7689828897338402</v>
      </c>
      <c r="R98">
        <v>10.77100024431957</v>
      </c>
      <c r="S98">
        <v>6.7010968210361073</v>
      </c>
      <c r="T98">
        <v>0</v>
      </c>
      <c r="U98">
        <v>243.69077549755511</v>
      </c>
      <c r="V98">
        <v>3.6246366279069768</v>
      </c>
      <c r="W98">
        <v>8.8370977761238443</v>
      </c>
      <c r="X98">
        <v>37.470216452374387</v>
      </c>
      <c r="Y98">
        <v>0</v>
      </c>
      <c r="Z98">
        <v>0.27940000000000004</v>
      </c>
      <c r="AA98">
        <v>7.1370748800000001</v>
      </c>
      <c r="AB98">
        <v>6.6700654000000004</v>
      </c>
      <c r="AC98">
        <v>4.9163427199999994</v>
      </c>
      <c r="AD98">
        <v>6.945553799999999</v>
      </c>
      <c r="AE98">
        <v>12.556885224</v>
      </c>
      <c r="AF98">
        <v>0</v>
      </c>
      <c r="AG98">
        <v>0</v>
      </c>
      <c r="AH98">
        <v>29.706442999999997</v>
      </c>
      <c r="AI98">
        <v>0</v>
      </c>
      <c r="AJ98">
        <v>0</v>
      </c>
      <c r="AK98">
        <v>12.891999999999998</v>
      </c>
      <c r="AL98">
        <v>8.8530000000000015</v>
      </c>
      <c r="AM98">
        <v>1.3406171428571432</v>
      </c>
      <c r="AN98">
        <v>0</v>
      </c>
      <c r="AO98">
        <v>1.941576</v>
      </c>
      <c r="AP98">
        <v>1.5943326000000002</v>
      </c>
      <c r="AQ98">
        <v>0</v>
      </c>
      <c r="AR98">
        <v>12.758927999999997</v>
      </c>
      <c r="AS98">
        <v>8.1019352819999995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27.918114412086002</v>
      </c>
      <c r="BB98">
        <f t="shared" si="1"/>
        <v>776.63852031225474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1.0987393961661232E-3</v>
      </c>
      <c r="K99">
        <f t="shared" si="2"/>
        <v>3.5568123657447717</v>
      </c>
      <c r="L99">
        <f t="shared" si="2"/>
        <v>1.3850503810793779</v>
      </c>
      <c r="M99">
        <f t="shared" si="2"/>
        <v>0</v>
      </c>
      <c r="N99">
        <f t="shared" si="2"/>
        <v>0.72006502086044266</v>
      </c>
      <c r="O99">
        <f t="shared" si="2"/>
        <v>1.2091205792411757</v>
      </c>
      <c r="P99">
        <f t="shared" si="2"/>
        <v>1.583005650031976</v>
      </c>
      <c r="Q99">
        <f t="shared" si="2"/>
        <v>6.3946991760119379E-2</v>
      </c>
      <c r="R99">
        <f t="shared" si="2"/>
        <v>0.23324474504730475</v>
      </c>
      <c r="S99">
        <f t="shared" si="2"/>
        <v>0.14577880405571739</v>
      </c>
      <c r="T99">
        <f t="shared" si="2"/>
        <v>0</v>
      </c>
      <c r="U99">
        <f t="shared" si="2"/>
        <v>6.5181882760651542</v>
      </c>
      <c r="V99">
        <f t="shared" si="2"/>
        <v>8.6919402190751477E-2</v>
      </c>
      <c r="W99">
        <f t="shared" si="2"/>
        <v>0.21208403524838174</v>
      </c>
      <c r="X99">
        <f t="shared" si="2"/>
        <v>0.8992851942438026</v>
      </c>
      <c r="Y99">
        <f t="shared" si="2"/>
        <v>0</v>
      </c>
      <c r="Z99">
        <f t="shared" si="2"/>
        <v>3.776370400000003E-2</v>
      </c>
      <c r="AA99">
        <f t="shared" si="2"/>
        <v>8.4276397360000005E-2</v>
      </c>
      <c r="AB99">
        <f t="shared" si="2"/>
        <v>0.13098044669999998</v>
      </c>
      <c r="AC99">
        <f t="shared" si="2"/>
        <v>9.8356611007999931E-2</v>
      </c>
      <c r="AD99">
        <f t="shared" si="2"/>
        <v>0.14585662980000008</v>
      </c>
      <c r="AE99">
        <f t="shared" si="2"/>
        <v>0.30136524537600012</v>
      </c>
      <c r="AF99">
        <f t="shared" si="2"/>
        <v>0</v>
      </c>
      <c r="AG99">
        <f t="shared" si="2"/>
        <v>0</v>
      </c>
      <c r="AH99">
        <f t="shared" si="2"/>
        <v>0.62792444900000055</v>
      </c>
      <c r="AI99">
        <f t="shared" si="2"/>
        <v>4.2681143999999983E-2</v>
      </c>
      <c r="AJ99">
        <f t="shared" si="2"/>
        <v>0</v>
      </c>
      <c r="AK99">
        <f t="shared" si="2"/>
        <v>0.30940800000000068</v>
      </c>
      <c r="AL99">
        <f t="shared" si="2"/>
        <v>0.33648777499999982</v>
      </c>
      <c r="AM99">
        <f t="shared" si="2"/>
        <v>3.0299301587301576E-2</v>
      </c>
      <c r="AN99">
        <f t="shared" si="2"/>
        <v>0</v>
      </c>
      <c r="AO99">
        <f t="shared" si="2"/>
        <v>4.6246846799999998E-2</v>
      </c>
      <c r="AP99">
        <f t="shared" si="2"/>
        <v>3.0219110249999976E-2</v>
      </c>
      <c r="AQ99">
        <f t="shared" si="2"/>
        <v>0</v>
      </c>
      <c r="AR99">
        <f t="shared" si="2"/>
        <v>0.30957926399999963</v>
      </c>
      <c r="AS99">
        <f t="shared" si="2"/>
        <v>0.19535668396200001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2.7951504757181868E-2</v>
      </c>
      <c r="AY99">
        <f t="shared" si="2"/>
        <v>0</v>
      </c>
      <c r="AZ99">
        <f t="shared" si="2"/>
        <v>0</v>
      </c>
      <c r="BA99">
        <f t="shared" si="2"/>
        <v>0.6721165471932139</v>
      </c>
      <c r="BB99">
        <f t="shared" si="1"/>
        <v>18.697236751372415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0" t="s">
        <v>189</v>
      </c>
      <c r="BB1" s="214" t="s">
        <v>142</v>
      </c>
    </row>
    <row r="2" spans="1:54">
      <c r="A2" s="214"/>
      <c r="AS2" s="20"/>
      <c r="AT2" s="169"/>
      <c r="AU2" s="169"/>
      <c r="AV2" s="169"/>
      <c r="AW2" s="169"/>
      <c r="AX2" s="169"/>
      <c r="AY2" s="169"/>
      <c r="AZ2" s="169"/>
      <c r="BA2" s="230"/>
      <c r="BB2" s="21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8.7123177458805081</v>
      </c>
      <c r="K3">
        <v>9.4066705207209971</v>
      </c>
      <c r="L3">
        <v>578.49096669310075</v>
      </c>
      <c r="M3">
        <v>28.228803062718161</v>
      </c>
      <c r="N3">
        <v>36.239365900719172</v>
      </c>
      <c r="O3">
        <v>0</v>
      </c>
      <c r="P3">
        <v>40.731408505657427</v>
      </c>
      <c r="Q3">
        <v>3.3497433460076045</v>
      </c>
      <c r="R3">
        <v>13.008054141216713</v>
      </c>
      <c r="S3">
        <v>8.0993164050235489</v>
      </c>
      <c r="T3">
        <v>0</v>
      </c>
      <c r="U3">
        <v>64.239096653889973</v>
      </c>
      <c r="V3">
        <v>4.0007069454817028</v>
      </c>
      <c r="W3">
        <v>10.681181485561178</v>
      </c>
      <c r="X3">
        <v>45.002534890409827</v>
      </c>
      <c r="Y3">
        <v>0</v>
      </c>
      <c r="Z3">
        <v>2.0107058399999995</v>
      </c>
      <c r="AA3">
        <v>7.2711600000000001</v>
      </c>
      <c r="AB3">
        <v>4.0078511199999998</v>
      </c>
      <c r="AC3">
        <v>5.9383226240000004</v>
      </c>
      <c r="AD3">
        <v>5.5929026400000001</v>
      </c>
      <c r="AE3">
        <v>15.167135380800001</v>
      </c>
      <c r="AF3">
        <v>2.7224999999999997</v>
      </c>
      <c r="AG3">
        <v>3.7681176000000005</v>
      </c>
      <c r="AH3">
        <v>35.881640600000004</v>
      </c>
      <c r="AI3">
        <v>0</v>
      </c>
      <c r="AJ3">
        <v>0</v>
      </c>
      <c r="AK3">
        <v>15.571999999999996</v>
      </c>
      <c r="AL3">
        <v>0</v>
      </c>
      <c r="AM3">
        <v>0.85889633333333326</v>
      </c>
      <c r="AN3">
        <v>0.66954999999999998</v>
      </c>
      <c r="AO3">
        <v>1.7408445600000004</v>
      </c>
      <c r="AP3">
        <v>0.94322591999999972</v>
      </c>
      <c r="AQ3">
        <v>7.2487499999999994</v>
      </c>
      <c r="AR3">
        <v>15.4111776</v>
      </c>
      <c r="AS3">
        <v>10.152601056</v>
      </c>
      <c r="AT3">
        <v>0</v>
      </c>
      <c r="AU3">
        <v>0</v>
      </c>
      <c r="AV3">
        <v>0</v>
      </c>
      <c r="AW3">
        <v>0</v>
      </c>
      <c r="AX3">
        <v>5.3341477949940401</v>
      </c>
      <c r="AY3">
        <v>0</v>
      </c>
      <c r="AZ3">
        <v>0</v>
      </c>
      <c r="BA3">
        <v>34.369714679019324</v>
      </c>
      <c r="BB3">
        <f>SUM(B3:AZ3)-BA3</f>
        <v>956.11198068649537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8.7123177458805081</v>
      </c>
      <c r="K4">
        <v>9.4063112296342446</v>
      </c>
      <c r="L4">
        <v>578.49096669310075</v>
      </c>
      <c r="M4">
        <v>28.228803062718161</v>
      </c>
      <c r="N4">
        <v>36.239365900719172</v>
      </c>
      <c r="O4">
        <v>0</v>
      </c>
      <c r="P4">
        <v>40.731408505657427</v>
      </c>
      <c r="Q4">
        <v>3.3497433460076045</v>
      </c>
      <c r="R4">
        <v>13.008054141216713</v>
      </c>
      <c r="S4">
        <v>8.0993164050235489</v>
      </c>
      <c r="T4">
        <v>0</v>
      </c>
      <c r="U4">
        <v>64.239096653889973</v>
      </c>
      <c r="V4">
        <v>4.0007069454817028</v>
      </c>
      <c r="W4">
        <v>10.681181485561178</v>
      </c>
      <c r="X4">
        <v>45.002534890409827</v>
      </c>
      <c r="Y4">
        <v>0</v>
      </c>
      <c r="Z4">
        <v>2.0107058399999995</v>
      </c>
      <c r="AA4">
        <v>7.2711600000000001</v>
      </c>
      <c r="AB4">
        <v>4.0078511199999998</v>
      </c>
      <c r="AC4">
        <v>5.9383226240000004</v>
      </c>
      <c r="AD4">
        <v>5.5929026400000001</v>
      </c>
      <c r="AE4">
        <v>15.167135380800001</v>
      </c>
      <c r="AF4">
        <v>2.7224999999999997</v>
      </c>
      <c r="AG4">
        <v>3.7681176000000005</v>
      </c>
      <c r="AH4">
        <v>28.705312479999996</v>
      </c>
      <c r="AI4">
        <v>0</v>
      </c>
      <c r="AJ4">
        <v>0</v>
      </c>
      <c r="AK4">
        <v>15.571999999999996</v>
      </c>
      <c r="AL4">
        <v>0</v>
      </c>
      <c r="AM4">
        <v>0</v>
      </c>
      <c r="AN4">
        <v>0.66954999999999998</v>
      </c>
      <c r="AO4">
        <v>1.7408445600000004</v>
      </c>
      <c r="AP4">
        <v>2.98688208</v>
      </c>
      <c r="AQ4">
        <v>7.2487499999999994</v>
      </c>
      <c r="AR4">
        <v>15.4111776</v>
      </c>
      <c r="AS4">
        <v>10.152601056</v>
      </c>
      <c r="AT4">
        <v>0</v>
      </c>
      <c r="AU4">
        <v>0</v>
      </c>
      <c r="AV4">
        <v>0</v>
      </c>
      <c r="AW4">
        <v>0</v>
      </c>
      <c r="AX4">
        <v>5.3341477949940401</v>
      </c>
      <c r="AY4">
        <v>0</v>
      </c>
      <c r="AZ4">
        <v>0</v>
      </c>
      <c r="BA4">
        <v>34.161794577097133</v>
      </c>
      <c r="BB4">
        <f t="shared" ref="BB4:BB67" si="0">SUM(B4:AZ4)-BA4</f>
        <v>950.32797320399754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9.40191231884058</v>
      </c>
      <c r="K5">
        <v>9.4065420014763248</v>
      </c>
      <c r="L5">
        <v>578.49096669310075</v>
      </c>
      <c r="M5">
        <v>28.228803062718161</v>
      </c>
      <c r="N5">
        <v>36.239365900719172</v>
      </c>
      <c r="O5">
        <v>0</v>
      </c>
      <c r="P5">
        <v>40.731408505657427</v>
      </c>
      <c r="Q5">
        <v>3.3497433460076045</v>
      </c>
      <c r="R5">
        <v>13.008054141216713</v>
      </c>
      <c r="S5">
        <v>8.0993164050235489</v>
      </c>
      <c r="T5">
        <v>0</v>
      </c>
      <c r="U5">
        <v>64.239096653889973</v>
      </c>
      <c r="V5">
        <v>4.0007069454817028</v>
      </c>
      <c r="W5">
        <v>10.681181485561178</v>
      </c>
      <c r="X5">
        <v>45.002534890409827</v>
      </c>
      <c r="Y5">
        <v>0</v>
      </c>
      <c r="Z5">
        <v>2.0107058399999995</v>
      </c>
      <c r="AA5">
        <v>3.63558</v>
      </c>
      <c r="AB5">
        <v>4.0078511199999998</v>
      </c>
      <c r="AC5">
        <v>2.9691613120000002</v>
      </c>
      <c r="AD5">
        <v>5.5929026400000001</v>
      </c>
      <c r="AE5">
        <v>15.167135380800001</v>
      </c>
      <c r="AF5">
        <v>2.7224999999999997</v>
      </c>
      <c r="AG5">
        <v>3.7681176000000005</v>
      </c>
      <c r="AH5">
        <v>26.148564</v>
      </c>
      <c r="AI5">
        <v>0</v>
      </c>
      <c r="AJ5">
        <v>0</v>
      </c>
      <c r="AK5">
        <v>15.571999999999996</v>
      </c>
      <c r="AL5">
        <v>0</v>
      </c>
      <c r="AM5">
        <v>0</v>
      </c>
      <c r="AN5">
        <v>0.66954999999999998</v>
      </c>
      <c r="AO5">
        <v>1.7408445600000004</v>
      </c>
      <c r="AP5">
        <v>2.98688208</v>
      </c>
      <c r="AQ5">
        <v>7.2487499999999994</v>
      </c>
      <c r="AR5">
        <v>15.4111776</v>
      </c>
      <c r="AS5">
        <v>10.152601056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33.682732907588687</v>
      </c>
      <c r="BB5">
        <f t="shared" si="0"/>
        <v>937.00122263131402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9.40191231884058</v>
      </c>
      <c r="K6">
        <v>9.4066383408816687</v>
      </c>
      <c r="L6">
        <v>578.49096669310075</v>
      </c>
      <c r="M6">
        <v>28.228803062718161</v>
      </c>
      <c r="N6">
        <v>36.239365900719172</v>
      </c>
      <c r="O6">
        <v>0</v>
      </c>
      <c r="P6">
        <v>40.731408505657427</v>
      </c>
      <c r="Q6">
        <v>3.3497433460076045</v>
      </c>
      <c r="R6">
        <v>13.008054141216713</v>
      </c>
      <c r="S6">
        <v>8.0993164050235489</v>
      </c>
      <c r="T6">
        <v>0</v>
      </c>
      <c r="U6">
        <v>64.239096653889973</v>
      </c>
      <c r="V6">
        <v>4.0007069454817028</v>
      </c>
      <c r="W6">
        <v>10.681181485561178</v>
      </c>
      <c r="X6">
        <v>45.002534890409827</v>
      </c>
      <c r="Y6">
        <v>0</v>
      </c>
      <c r="Z6">
        <v>2.0107058399999995</v>
      </c>
      <c r="AA6">
        <v>3.63558</v>
      </c>
      <c r="AB6">
        <v>4.0078511199999998</v>
      </c>
      <c r="AC6">
        <v>2.9691613120000002</v>
      </c>
      <c r="AD6">
        <v>5.5929026400000001</v>
      </c>
      <c r="AE6">
        <v>15.167135380800001</v>
      </c>
      <c r="AF6">
        <v>2.7224999999999997</v>
      </c>
      <c r="AG6">
        <v>3.7681176000000005</v>
      </c>
      <c r="AH6">
        <v>26.148564</v>
      </c>
      <c r="AI6">
        <v>0</v>
      </c>
      <c r="AJ6">
        <v>0</v>
      </c>
      <c r="AK6">
        <v>15.571999999999996</v>
      </c>
      <c r="AL6">
        <v>0</v>
      </c>
      <c r="AM6">
        <v>0</v>
      </c>
      <c r="AN6">
        <v>0.66954999999999998</v>
      </c>
      <c r="AO6">
        <v>1.7408445600000004</v>
      </c>
      <c r="AP6">
        <v>2.98688208</v>
      </c>
      <c r="AQ6">
        <v>7.2487499999999994</v>
      </c>
      <c r="AR6">
        <v>15.4111776</v>
      </c>
      <c r="AS6">
        <v>10.152601056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33.682736250555571</v>
      </c>
      <c r="BB6">
        <f t="shared" si="0"/>
        <v>937.00131562775266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9.0782000000000007</v>
      </c>
      <c r="K7">
        <v>9.4066292381654204</v>
      </c>
      <c r="L7">
        <v>578.49096669310075</v>
      </c>
      <c r="M7">
        <v>28.228803062718161</v>
      </c>
      <c r="N7">
        <v>36.239365900719172</v>
      </c>
      <c r="O7">
        <v>0</v>
      </c>
      <c r="P7">
        <v>40.731408505657427</v>
      </c>
      <c r="Q7">
        <v>3.3497433460076045</v>
      </c>
      <c r="R7">
        <v>13.008054141216713</v>
      </c>
      <c r="S7">
        <v>8.0993164050235489</v>
      </c>
      <c r="T7">
        <v>0</v>
      </c>
      <c r="U7">
        <v>64.239096653889973</v>
      </c>
      <c r="V7">
        <v>4.0007069454817028</v>
      </c>
      <c r="W7">
        <v>10.681181485561178</v>
      </c>
      <c r="X7">
        <v>45.002534890409827</v>
      </c>
      <c r="Y7">
        <v>0</v>
      </c>
      <c r="Z7">
        <v>2.0107058399999995</v>
      </c>
      <c r="AA7">
        <v>3.63558</v>
      </c>
      <c r="AB7">
        <v>4.0078511199999998</v>
      </c>
      <c r="AC7">
        <v>2.9691613120000002</v>
      </c>
      <c r="AD7">
        <v>5.5929026400000001</v>
      </c>
      <c r="AE7">
        <v>15.167135380800001</v>
      </c>
      <c r="AF7">
        <v>2.7224999999999997</v>
      </c>
      <c r="AG7">
        <v>3.7681176000000005</v>
      </c>
      <c r="AH7">
        <v>26.148564</v>
      </c>
      <c r="AI7">
        <v>0</v>
      </c>
      <c r="AJ7">
        <v>0</v>
      </c>
      <c r="AK7">
        <v>15.571999999999996</v>
      </c>
      <c r="AL7">
        <v>0</v>
      </c>
      <c r="AM7">
        <v>0</v>
      </c>
      <c r="AN7">
        <v>0.66954999999999998</v>
      </c>
      <c r="AO7">
        <v>2.2549800000000002</v>
      </c>
      <c r="AP7">
        <v>0.94322591999999972</v>
      </c>
      <c r="AQ7">
        <v>4.8324999999999996</v>
      </c>
      <c r="AR7">
        <v>15.4111776</v>
      </c>
      <c r="AS7">
        <v>10.152601056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33.534584950987053</v>
      </c>
      <c r="BB7">
        <f t="shared" si="0"/>
        <v>932.87997478576426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9.0782000000000007</v>
      </c>
      <c r="K8">
        <v>9.4066015563236736</v>
      </c>
      <c r="L8">
        <v>578.49096669310075</v>
      </c>
      <c r="M8">
        <v>28.228803062718161</v>
      </c>
      <c r="N8">
        <v>36.239365900719172</v>
      </c>
      <c r="O8">
        <v>0</v>
      </c>
      <c r="P8">
        <v>40.731408505657427</v>
      </c>
      <c r="Q8">
        <v>3.3497433460076045</v>
      </c>
      <c r="R8">
        <v>13.008054141216713</v>
      </c>
      <c r="S8">
        <v>8.0993164050235489</v>
      </c>
      <c r="T8">
        <v>0</v>
      </c>
      <c r="U8">
        <v>64.239096653889973</v>
      </c>
      <c r="V8">
        <v>4.0007069454817028</v>
      </c>
      <c r="W8">
        <v>10.681181485561178</v>
      </c>
      <c r="X8">
        <v>45.002534890409827</v>
      </c>
      <c r="Y8">
        <v>0</v>
      </c>
      <c r="Z8">
        <v>2.0107058399999995</v>
      </c>
      <c r="AA8">
        <v>3.63558</v>
      </c>
      <c r="AB8">
        <v>4.0078511199999998</v>
      </c>
      <c r="AC8">
        <v>2.9691613120000002</v>
      </c>
      <c r="AD8">
        <v>5.5929026400000001</v>
      </c>
      <c r="AE8">
        <v>15.167135380800001</v>
      </c>
      <c r="AF8">
        <v>2.7224999999999997</v>
      </c>
      <c r="AG8">
        <v>3.7681176000000005</v>
      </c>
      <c r="AH8">
        <v>26.148564</v>
      </c>
      <c r="AI8">
        <v>0</v>
      </c>
      <c r="AJ8">
        <v>0</v>
      </c>
      <c r="AK8">
        <v>15.571999999999996</v>
      </c>
      <c r="AL8">
        <v>0</v>
      </c>
      <c r="AM8">
        <v>0</v>
      </c>
      <c r="AN8">
        <v>0.66954999999999998</v>
      </c>
      <c r="AO8">
        <v>2.2549800000000002</v>
      </c>
      <c r="AP8">
        <v>0.94322591999999972</v>
      </c>
      <c r="AQ8">
        <v>4.8324999999999996</v>
      </c>
      <c r="AR8">
        <v>15.4111776</v>
      </c>
      <c r="AS8">
        <v>10.152601056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33.534583990448404</v>
      </c>
      <c r="BB8">
        <f t="shared" si="0"/>
        <v>932.87994806446125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9.0782000000000007</v>
      </c>
      <c r="K9">
        <v>9.4065514144085753</v>
      </c>
      <c r="L9">
        <v>578.49096669310075</v>
      </c>
      <c r="M9">
        <v>28.228803062718161</v>
      </c>
      <c r="N9">
        <v>36.239365900719172</v>
      </c>
      <c r="O9">
        <v>0</v>
      </c>
      <c r="P9">
        <v>40.731408505657427</v>
      </c>
      <c r="Q9">
        <v>3.3497433460076045</v>
      </c>
      <c r="R9">
        <v>13.008054141216713</v>
      </c>
      <c r="S9">
        <v>8.0993164050235489</v>
      </c>
      <c r="T9">
        <v>0</v>
      </c>
      <c r="U9">
        <v>64.239096653889973</v>
      </c>
      <c r="V9">
        <v>4.0007069454817028</v>
      </c>
      <c r="W9">
        <v>10.681181485561178</v>
      </c>
      <c r="X9">
        <v>45.002534890409827</v>
      </c>
      <c r="Y9">
        <v>0</v>
      </c>
      <c r="Z9">
        <v>2.0107058399999995</v>
      </c>
      <c r="AA9">
        <v>3.63558</v>
      </c>
      <c r="AB9">
        <v>4.0078511199999998</v>
      </c>
      <c r="AC9">
        <v>2.9691613120000002</v>
      </c>
      <c r="AD9">
        <v>5.5929026400000001</v>
      </c>
      <c r="AE9">
        <v>15.167135380800001</v>
      </c>
      <c r="AF9">
        <v>2.7224999999999997</v>
      </c>
      <c r="AG9">
        <v>3.7681176000000005</v>
      </c>
      <c r="AH9">
        <v>26.148564</v>
      </c>
      <c r="AI9">
        <v>0</v>
      </c>
      <c r="AJ9">
        <v>0</v>
      </c>
      <c r="AK9">
        <v>15.571999999999996</v>
      </c>
      <c r="AL9">
        <v>0</v>
      </c>
      <c r="AM9">
        <v>0</v>
      </c>
      <c r="AN9">
        <v>0.66954999999999998</v>
      </c>
      <c r="AO9">
        <v>2.2549800000000002</v>
      </c>
      <c r="AP9">
        <v>0.94322591999999972</v>
      </c>
      <c r="AQ9">
        <v>4.8324999999999996</v>
      </c>
      <c r="AR9">
        <v>15.4111776</v>
      </c>
      <c r="AS9">
        <v>10.152601056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33.534582250499177</v>
      </c>
      <c r="BB9">
        <f t="shared" si="0"/>
        <v>932.8798996624954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9.0782000000000007</v>
      </c>
      <c r="K10">
        <v>9.4065420014763248</v>
      </c>
      <c r="L10">
        <v>578.49096669310075</v>
      </c>
      <c r="M10">
        <v>28.228803062718161</v>
      </c>
      <c r="N10">
        <v>36.239365900719172</v>
      </c>
      <c r="O10">
        <v>0</v>
      </c>
      <c r="P10">
        <v>40.731408505657427</v>
      </c>
      <c r="Q10">
        <v>3.3497433460076045</v>
      </c>
      <c r="R10">
        <v>13.008054141216713</v>
      </c>
      <c r="S10">
        <v>8.0993164050235489</v>
      </c>
      <c r="T10">
        <v>0</v>
      </c>
      <c r="U10">
        <v>64.239096653889973</v>
      </c>
      <c r="V10">
        <v>4.0007069454817028</v>
      </c>
      <c r="W10">
        <v>10.681181485561178</v>
      </c>
      <c r="X10">
        <v>45.002534890409827</v>
      </c>
      <c r="Y10">
        <v>0</v>
      </c>
      <c r="Z10">
        <v>2.0107058399999995</v>
      </c>
      <c r="AA10">
        <v>3.63558</v>
      </c>
      <c r="AB10">
        <v>4.0078511199999998</v>
      </c>
      <c r="AC10">
        <v>2.9691613120000002</v>
      </c>
      <c r="AD10">
        <v>5.5929026400000001</v>
      </c>
      <c r="AE10">
        <v>15.167135380800001</v>
      </c>
      <c r="AF10">
        <v>2.7224999999999997</v>
      </c>
      <c r="AG10">
        <v>3.7681176000000005</v>
      </c>
      <c r="AH10">
        <v>26.148564</v>
      </c>
      <c r="AI10">
        <v>0</v>
      </c>
      <c r="AJ10">
        <v>0</v>
      </c>
      <c r="AK10">
        <v>15.571999999999996</v>
      </c>
      <c r="AL10">
        <v>0</v>
      </c>
      <c r="AM10">
        <v>0</v>
      </c>
      <c r="AN10">
        <v>0.66954999999999998</v>
      </c>
      <c r="AO10">
        <v>2.2549800000000002</v>
      </c>
      <c r="AP10">
        <v>0.94322591999999972</v>
      </c>
      <c r="AQ10">
        <v>2.4162499999999998</v>
      </c>
      <c r="AR10">
        <v>15.4111776</v>
      </c>
      <c r="AS10">
        <v>10.152601056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33.450737895464741</v>
      </c>
      <c r="BB10">
        <f t="shared" si="0"/>
        <v>930.54748460459757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9.0782000000000007</v>
      </c>
      <c r="K11">
        <v>9.4065815160683606</v>
      </c>
      <c r="L11">
        <v>578.49096669310075</v>
      </c>
      <c r="M11">
        <v>28.228803062718161</v>
      </c>
      <c r="N11">
        <v>36.239365900719172</v>
      </c>
      <c r="O11">
        <v>0</v>
      </c>
      <c r="P11">
        <v>40.731408505657427</v>
      </c>
      <c r="Q11">
        <v>3.3497433460076045</v>
      </c>
      <c r="R11">
        <v>13.008054141216713</v>
      </c>
      <c r="S11">
        <v>8.0993164050235489</v>
      </c>
      <c r="T11">
        <v>0</v>
      </c>
      <c r="U11">
        <v>64.239096653889973</v>
      </c>
      <c r="V11">
        <v>4.0007069454817028</v>
      </c>
      <c r="W11">
        <v>10.681181485561178</v>
      </c>
      <c r="X11">
        <v>45.002534890409827</v>
      </c>
      <c r="Y11">
        <v>0</v>
      </c>
      <c r="Z11">
        <v>2.0107058399999995</v>
      </c>
      <c r="AA11">
        <v>1.2360971999999999</v>
      </c>
      <c r="AB11">
        <v>4.0078511199999998</v>
      </c>
      <c r="AC11">
        <v>2.9691613120000002</v>
      </c>
      <c r="AD11">
        <v>5.5929026400000001</v>
      </c>
      <c r="AE11">
        <v>15.167135380800001</v>
      </c>
      <c r="AF11">
        <v>2.7224999999999997</v>
      </c>
      <c r="AG11">
        <v>3.7681176000000005</v>
      </c>
      <c r="AH11">
        <v>26.148564</v>
      </c>
      <c r="AI11">
        <v>0</v>
      </c>
      <c r="AJ11">
        <v>0</v>
      </c>
      <c r="AK11">
        <v>15.571999999999996</v>
      </c>
      <c r="AL11">
        <v>0</v>
      </c>
      <c r="AM11">
        <v>0</v>
      </c>
      <c r="AN11">
        <v>0.66954999999999998</v>
      </c>
      <c r="AO11">
        <v>2.2549800000000002</v>
      </c>
      <c r="AP11">
        <v>0.94322591999999972</v>
      </c>
      <c r="AQ11">
        <v>2.4162499999999998</v>
      </c>
      <c r="AR11">
        <v>15.4111776</v>
      </c>
      <c r="AS11">
        <v>10.152601056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33.367477121276984</v>
      </c>
      <c r="BB11">
        <f t="shared" si="0"/>
        <v>928.23130209337728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9.0782000000000007</v>
      </c>
      <c r="K12">
        <v>9.4065815160683606</v>
      </c>
      <c r="L12">
        <v>578.49096669310075</v>
      </c>
      <c r="M12">
        <v>28.228803062718161</v>
      </c>
      <c r="N12">
        <v>36.239365900719172</v>
      </c>
      <c r="O12">
        <v>0</v>
      </c>
      <c r="P12">
        <v>40.731408505657427</v>
      </c>
      <c r="Q12">
        <v>3.3497433460076045</v>
      </c>
      <c r="R12">
        <v>13.008054141216713</v>
      </c>
      <c r="S12">
        <v>8.0993164050235489</v>
      </c>
      <c r="T12">
        <v>0</v>
      </c>
      <c r="U12">
        <v>64.239096653889973</v>
      </c>
      <c r="V12">
        <v>4.0007069454817028</v>
      </c>
      <c r="W12">
        <v>10.681181485561178</v>
      </c>
      <c r="X12">
        <v>45.002534890409827</v>
      </c>
      <c r="Y12">
        <v>0</v>
      </c>
      <c r="Z12">
        <v>2.0107058399999995</v>
      </c>
      <c r="AA12">
        <v>0</v>
      </c>
      <c r="AB12">
        <v>4.0078511199999998</v>
      </c>
      <c r="AC12">
        <v>2.9691613120000002</v>
      </c>
      <c r="AD12">
        <v>5.5929026400000001</v>
      </c>
      <c r="AE12">
        <v>15.167135380800001</v>
      </c>
      <c r="AF12">
        <v>2.7224999999999997</v>
      </c>
      <c r="AG12">
        <v>3.7681176000000005</v>
      </c>
      <c r="AH12">
        <v>26.148564</v>
      </c>
      <c r="AI12">
        <v>0</v>
      </c>
      <c r="AJ12">
        <v>0</v>
      </c>
      <c r="AK12">
        <v>15.571999999999996</v>
      </c>
      <c r="AL12">
        <v>0</v>
      </c>
      <c r="AM12">
        <v>0</v>
      </c>
      <c r="AN12">
        <v>0.66954999999999998</v>
      </c>
      <c r="AO12">
        <v>2.2549800000000002</v>
      </c>
      <c r="AP12">
        <v>0.94322591999999972</v>
      </c>
      <c r="AQ12">
        <v>0</v>
      </c>
      <c r="AR12">
        <v>15.4111776</v>
      </c>
      <c r="AS12">
        <v>10.152601056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33.240740918889685</v>
      </c>
      <c r="BB12">
        <f t="shared" si="0"/>
        <v>924.70569109576468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9.0782000000000007</v>
      </c>
      <c r="K13">
        <v>9.4066473823631913</v>
      </c>
      <c r="L13">
        <v>578.49096669310075</v>
      </c>
      <c r="M13">
        <v>28.228803062718161</v>
      </c>
      <c r="N13">
        <v>36.239365900719172</v>
      </c>
      <c r="O13">
        <v>0</v>
      </c>
      <c r="P13">
        <v>40.835635359116019</v>
      </c>
      <c r="Q13">
        <v>3.3497433460076045</v>
      </c>
      <c r="R13">
        <v>13.008054141216713</v>
      </c>
      <c r="S13">
        <v>8.0993164050235489</v>
      </c>
      <c r="T13">
        <v>0</v>
      </c>
      <c r="U13">
        <v>64.239096653889973</v>
      </c>
      <c r="V13">
        <v>4.0007069454817028</v>
      </c>
      <c r="W13">
        <v>10.681181485561178</v>
      </c>
      <c r="X13">
        <v>45.002534890409827</v>
      </c>
      <c r="Y13">
        <v>0</v>
      </c>
      <c r="Z13">
        <v>2.0107058399999995</v>
      </c>
      <c r="AA13">
        <v>0</v>
      </c>
      <c r="AB13">
        <v>4.0078511199999998</v>
      </c>
      <c r="AC13">
        <v>2.9691613120000002</v>
      </c>
      <c r="AD13">
        <v>5.5929026400000001</v>
      </c>
      <c r="AE13">
        <v>15.167135380800001</v>
      </c>
      <c r="AF13">
        <v>2.7224999999999997</v>
      </c>
      <c r="AG13">
        <v>3.7681176000000005</v>
      </c>
      <c r="AH13">
        <v>23.243168000000001</v>
      </c>
      <c r="AI13">
        <v>0</v>
      </c>
      <c r="AJ13">
        <v>0</v>
      </c>
      <c r="AK13">
        <v>15.571999999999996</v>
      </c>
      <c r="AL13">
        <v>0</v>
      </c>
      <c r="AM13">
        <v>0</v>
      </c>
      <c r="AN13">
        <v>0.66954999999999998</v>
      </c>
      <c r="AO13">
        <v>2.2549800000000002</v>
      </c>
      <c r="AP13">
        <v>2.98688208</v>
      </c>
      <c r="AQ13">
        <v>0</v>
      </c>
      <c r="AR13">
        <v>15.4111776</v>
      </c>
      <c r="AS13">
        <v>10.152601056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33.214457460965079</v>
      </c>
      <c r="BB13">
        <f t="shared" si="0"/>
        <v>923.97452743344274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9.0782000000000007</v>
      </c>
      <c r="K14">
        <v>9.4063217505019043</v>
      </c>
      <c r="L14">
        <v>578.49096669310075</v>
      </c>
      <c r="M14">
        <v>28.228803062718161</v>
      </c>
      <c r="N14">
        <v>36.239365900719172</v>
      </c>
      <c r="O14">
        <v>0</v>
      </c>
      <c r="P14">
        <v>40.835635359116019</v>
      </c>
      <c r="Q14">
        <v>3.3497433460076045</v>
      </c>
      <c r="R14">
        <v>13.008054141216713</v>
      </c>
      <c r="S14">
        <v>8.0993164050235489</v>
      </c>
      <c r="T14">
        <v>0</v>
      </c>
      <c r="U14">
        <v>64.239096653889973</v>
      </c>
      <c r="V14">
        <v>4.0007069454817028</v>
      </c>
      <c r="W14">
        <v>10.681181485561178</v>
      </c>
      <c r="X14">
        <v>45.002534890409827</v>
      </c>
      <c r="Y14">
        <v>0</v>
      </c>
      <c r="Z14">
        <v>2.0107058399999995</v>
      </c>
      <c r="AA14">
        <v>0</v>
      </c>
      <c r="AB14">
        <v>4.0078511199999998</v>
      </c>
      <c r="AC14">
        <v>2.9691613120000002</v>
      </c>
      <c r="AD14">
        <v>5.5929026400000001</v>
      </c>
      <c r="AE14">
        <v>15.167135380800001</v>
      </c>
      <c r="AF14">
        <v>2.7224999999999997</v>
      </c>
      <c r="AG14">
        <v>3.7681176000000005</v>
      </c>
      <c r="AH14">
        <v>23.243168000000001</v>
      </c>
      <c r="AI14">
        <v>0</v>
      </c>
      <c r="AJ14">
        <v>0</v>
      </c>
      <c r="AK14">
        <v>15.571999999999996</v>
      </c>
      <c r="AL14">
        <v>0</v>
      </c>
      <c r="AM14">
        <v>0</v>
      </c>
      <c r="AN14">
        <v>0.66954999999999998</v>
      </c>
      <c r="AO14">
        <v>2.2549800000000002</v>
      </c>
      <c r="AP14">
        <v>2.98688208</v>
      </c>
      <c r="AQ14">
        <v>0</v>
      </c>
      <c r="AR14">
        <v>15.4111776</v>
      </c>
      <c r="AS14">
        <v>10.152601056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33.214446161656454</v>
      </c>
      <c r="BB14">
        <f t="shared" si="0"/>
        <v>923.97421310088998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9.0782000000000007</v>
      </c>
      <c r="K15">
        <v>9.4065485964174584</v>
      </c>
      <c r="L15">
        <v>578.49096669310075</v>
      </c>
      <c r="M15">
        <v>28.228803062718161</v>
      </c>
      <c r="N15">
        <v>36.239365900719172</v>
      </c>
      <c r="O15">
        <v>0</v>
      </c>
      <c r="P15">
        <v>40.835635359116019</v>
      </c>
      <c r="Q15">
        <v>3.3497433460076045</v>
      </c>
      <c r="R15">
        <v>13.008054141216713</v>
      </c>
      <c r="S15">
        <v>8.0993164050235489</v>
      </c>
      <c r="T15">
        <v>0</v>
      </c>
      <c r="U15">
        <v>64.239096653889973</v>
      </c>
      <c r="V15">
        <v>4.0007069454817028</v>
      </c>
      <c r="W15">
        <v>10.681181485561178</v>
      </c>
      <c r="X15">
        <v>45.002534890409827</v>
      </c>
      <c r="Y15">
        <v>0</v>
      </c>
      <c r="Z15">
        <v>2.0107058399999995</v>
      </c>
      <c r="AA15">
        <v>0</v>
      </c>
      <c r="AB15">
        <v>4.0078511199999998</v>
      </c>
      <c r="AC15">
        <v>2.9691613120000002</v>
      </c>
      <c r="AD15">
        <v>5.5929026400000001</v>
      </c>
      <c r="AE15">
        <v>15.167135380800001</v>
      </c>
      <c r="AF15">
        <v>2.7224999999999997</v>
      </c>
      <c r="AG15">
        <v>3.7681176000000005</v>
      </c>
      <c r="AH15">
        <v>23.243168000000001</v>
      </c>
      <c r="AI15">
        <v>0</v>
      </c>
      <c r="AJ15">
        <v>0</v>
      </c>
      <c r="AK15">
        <v>15.571999999999996</v>
      </c>
      <c r="AL15">
        <v>0</v>
      </c>
      <c r="AM15">
        <v>0</v>
      </c>
      <c r="AN15">
        <v>0.66954999999999998</v>
      </c>
      <c r="AO15">
        <v>2.2549800000000002</v>
      </c>
      <c r="AP15">
        <v>0.94322591999999972</v>
      </c>
      <c r="AQ15">
        <v>0</v>
      </c>
      <c r="AR15">
        <v>16.427299199999997</v>
      </c>
      <c r="AS15">
        <v>9.7861171043999988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33.166081797420958</v>
      </c>
      <c r="BB15">
        <f t="shared" si="0"/>
        <v>922.62878579944118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9.0782000000000007</v>
      </c>
      <c r="K16">
        <v>9.4066320767073606</v>
      </c>
      <c r="L16">
        <v>578.49096669310075</v>
      </c>
      <c r="M16">
        <v>28.228803062718161</v>
      </c>
      <c r="N16">
        <v>36.239365900719172</v>
      </c>
      <c r="O16">
        <v>0</v>
      </c>
      <c r="P16">
        <v>40.835635359116019</v>
      </c>
      <c r="Q16">
        <v>3.3497433460076045</v>
      </c>
      <c r="R16">
        <v>13.008054141216713</v>
      </c>
      <c r="S16">
        <v>8.0993164050235489</v>
      </c>
      <c r="T16">
        <v>0</v>
      </c>
      <c r="U16">
        <v>64.239096653889973</v>
      </c>
      <c r="V16">
        <v>4.0007069454817028</v>
      </c>
      <c r="W16">
        <v>10.681181485561178</v>
      </c>
      <c r="X16">
        <v>45.002534890409827</v>
      </c>
      <c r="Y16">
        <v>0</v>
      </c>
      <c r="Z16">
        <v>2.0107058399999995</v>
      </c>
      <c r="AA16">
        <v>0</v>
      </c>
      <c r="AB16">
        <v>4.0078511199999998</v>
      </c>
      <c r="AC16">
        <v>2.9691613120000002</v>
      </c>
      <c r="AD16">
        <v>5.5929026400000001</v>
      </c>
      <c r="AE16">
        <v>15.167135380800001</v>
      </c>
      <c r="AF16">
        <v>2.7224999999999997</v>
      </c>
      <c r="AG16">
        <v>3.7681176000000005</v>
      </c>
      <c r="AH16">
        <v>23.243168000000001</v>
      </c>
      <c r="AI16">
        <v>0</v>
      </c>
      <c r="AJ16">
        <v>0</v>
      </c>
      <c r="AK16">
        <v>15.571999999999996</v>
      </c>
      <c r="AL16">
        <v>0</v>
      </c>
      <c r="AM16">
        <v>0</v>
      </c>
      <c r="AN16">
        <v>0.66954999999999998</v>
      </c>
      <c r="AO16">
        <v>2.2549800000000002</v>
      </c>
      <c r="AP16">
        <v>0.94322591999999972</v>
      </c>
      <c r="AQ16">
        <v>0</v>
      </c>
      <c r="AR16">
        <v>16.427299199999997</v>
      </c>
      <c r="AS16">
        <v>9.7861171043999988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33.166084694183823</v>
      </c>
      <c r="BB16">
        <f t="shared" si="0"/>
        <v>922.62886638296811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9.0782000000000007</v>
      </c>
      <c r="K17">
        <v>9.4065515475898192</v>
      </c>
      <c r="L17">
        <v>578.49096669310075</v>
      </c>
      <c r="M17">
        <v>28.228803062718161</v>
      </c>
      <c r="N17">
        <v>36.239365900719172</v>
      </c>
      <c r="O17">
        <v>0</v>
      </c>
      <c r="P17">
        <v>40.835635359116019</v>
      </c>
      <c r="Q17">
        <v>3.3497433460076045</v>
      </c>
      <c r="R17">
        <v>13.008054141216713</v>
      </c>
      <c r="S17">
        <v>8.0993164050235489</v>
      </c>
      <c r="T17">
        <v>0</v>
      </c>
      <c r="U17">
        <v>64.239096653889973</v>
      </c>
      <c r="V17">
        <v>4.0007069454817028</v>
      </c>
      <c r="W17">
        <v>10.681181485561178</v>
      </c>
      <c r="X17">
        <v>45.002534890409827</v>
      </c>
      <c r="Y17">
        <v>0</v>
      </c>
      <c r="Z17">
        <v>2.0107058399999995</v>
      </c>
      <c r="AA17">
        <v>0</v>
      </c>
      <c r="AB17">
        <v>4.0078511199999998</v>
      </c>
      <c r="AC17">
        <v>2.9691613120000002</v>
      </c>
      <c r="AD17">
        <v>5.5929026400000001</v>
      </c>
      <c r="AE17">
        <v>15.167135380800001</v>
      </c>
      <c r="AF17">
        <v>2.7224999999999997</v>
      </c>
      <c r="AG17">
        <v>3.7681176000000005</v>
      </c>
      <c r="AH17">
        <v>26.148564</v>
      </c>
      <c r="AI17">
        <v>0</v>
      </c>
      <c r="AJ17">
        <v>0</v>
      </c>
      <c r="AK17">
        <v>15.571999999999996</v>
      </c>
      <c r="AL17">
        <v>0</v>
      </c>
      <c r="AM17">
        <v>0</v>
      </c>
      <c r="AN17">
        <v>0.66954999999999998</v>
      </c>
      <c r="AO17">
        <v>2.2549800000000002</v>
      </c>
      <c r="AP17">
        <v>0.94322591999999972</v>
      </c>
      <c r="AQ17">
        <v>0</v>
      </c>
      <c r="AR17">
        <v>16.427299199999997</v>
      </c>
      <c r="AS17">
        <v>9.7861171043999988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33.266899140973344</v>
      </c>
      <c r="BB17">
        <f t="shared" si="0"/>
        <v>925.43336740706104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9.0782000000000007</v>
      </c>
      <c r="K18">
        <v>9.4065209131180314</v>
      </c>
      <c r="L18">
        <v>578.49096669310075</v>
      </c>
      <c r="M18">
        <v>28.228803062718161</v>
      </c>
      <c r="N18">
        <v>36.239365900719172</v>
      </c>
      <c r="O18">
        <v>0</v>
      </c>
      <c r="P18">
        <v>40.835635359116019</v>
      </c>
      <c r="Q18">
        <v>3.3497433460076045</v>
      </c>
      <c r="R18">
        <v>13.008054141216713</v>
      </c>
      <c r="S18">
        <v>8.0993164050235489</v>
      </c>
      <c r="T18">
        <v>0</v>
      </c>
      <c r="U18">
        <v>64.239096653889973</v>
      </c>
      <c r="V18">
        <v>4.0007069454817028</v>
      </c>
      <c r="W18">
        <v>10.681181485561178</v>
      </c>
      <c r="X18">
        <v>45.002534890409827</v>
      </c>
      <c r="Y18">
        <v>0</v>
      </c>
      <c r="Z18">
        <v>2.0107058399999995</v>
      </c>
      <c r="AA18">
        <v>0</v>
      </c>
      <c r="AB18">
        <v>4.0078511199999998</v>
      </c>
      <c r="AC18">
        <v>2.9691613120000002</v>
      </c>
      <c r="AD18">
        <v>5.5929026400000001</v>
      </c>
      <c r="AE18">
        <v>15.167135380800001</v>
      </c>
      <c r="AF18">
        <v>2.7224999999999997</v>
      </c>
      <c r="AG18">
        <v>3.7681176000000005</v>
      </c>
      <c r="AH18">
        <v>28.705312479999996</v>
      </c>
      <c r="AI18">
        <v>0</v>
      </c>
      <c r="AJ18">
        <v>0</v>
      </c>
      <c r="AK18">
        <v>15.571999999999996</v>
      </c>
      <c r="AL18">
        <v>0</v>
      </c>
      <c r="AM18">
        <v>0</v>
      </c>
      <c r="AN18">
        <v>0.66954999999999998</v>
      </c>
      <c r="AO18">
        <v>2.2549800000000002</v>
      </c>
      <c r="AP18">
        <v>0.94322591999999972</v>
      </c>
      <c r="AQ18">
        <v>0</v>
      </c>
      <c r="AR18">
        <v>16.427299199999997</v>
      </c>
      <c r="AS18">
        <v>9.7861171043999988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33.355617274933557</v>
      </c>
      <c r="BB18">
        <f t="shared" si="0"/>
        <v>927.90136711862908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9.0782000000000007</v>
      </c>
      <c r="K19">
        <v>9.4066726745779992</v>
      </c>
      <c r="L19">
        <v>578.49096669310075</v>
      </c>
      <c r="M19">
        <v>28.228803062718161</v>
      </c>
      <c r="N19">
        <v>36.239365900719172</v>
      </c>
      <c r="O19">
        <v>0</v>
      </c>
      <c r="P19">
        <v>40.835635359116019</v>
      </c>
      <c r="Q19">
        <v>3.3497433460076045</v>
      </c>
      <c r="R19">
        <v>13.008054141216713</v>
      </c>
      <c r="S19">
        <v>8.0993164050235489</v>
      </c>
      <c r="T19">
        <v>0</v>
      </c>
      <c r="U19">
        <v>64.239096653889973</v>
      </c>
      <c r="V19">
        <v>4.0007069454817028</v>
      </c>
      <c r="W19">
        <v>10.681181485561178</v>
      </c>
      <c r="X19">
        <v>45.002534890409827</v>
      </c>
      <c r="Y19">
        <v>0</v>
      </c>
      <c r="Z19">
        <v>2.0107058399999995</v>
      </c>
      <c r="AA19">
        <v>0</v>
      </c>
      <c r="AB19">
        <v>4.0078511199999998</v>
      </c>
      <c r="AC19">
        <v>2.9691613120000002</v>
      </c>
      <c r="AD19">
        <v>5.5929026400000001</v>
      </c>
      <c r="AE19">
        <v>15.167135380800001</v>
      </c>
      <c r="AF19">
        <v>2.7224999999999997</v>
      </c>
      <c r="AG19">
        <v>3.7681176000000005</v>
      </c>
      <c r="AH19">
        <v>28.705312479999996</v>
      </c>
      <c r="AI19">
        <v>0</v>
      </c>
      <c r="AJ19">
        <v>0</v>
      </c>
      <c r="AK19">
        <v>15.571999999999996</v>
      </c>
      <c r="AL19">
        <v>0</v>
      </c>
      <c r="AM19">
        <v>0</v>
      </c>
      <c r="AN19">
        <v>0.66954999999999998</v>
      </c>
      <c r="AO19">
        <v>2.2549800000000002</v>
      </c>
      <c r="AP19">
        <v>0.94322591999999972</v>
      </c>
      <c r="AQ19">
        <v>0</v>
      </c>
      <c r="AR19">
        <v>15.4111776</v>
      </c>
      <c r="AS19">
        <v>9.7861171043999988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33.320362937659283</v>
      </c>
      <c r="BB19">
        <f t="shared" si="0"/>
        <v>926.92065161736332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9.0782000000000007</v>
      </c>
      <c r="K20">
        <v>9.4066654821029285</v>
      </c>
      <c r="L20">
        <v>578.49096669310075</v>
      </c>
      <c r="M20">
        <v>28.228803062718161</v>
      </c>
      <c r="N20">
        <v>36.239365900719172</v>
      </c>
      <c r="O20">
        <v>0</v>
      </c>
      <c r="P20">
        <v>40.835635359116019</v>
      </c>
      <c r="Q20">
        <v>3.3497433460076045</v>
      </c>
      <c r="R20">
        <v>13.008054141216713</v>
      </c>
      <c r="S20">
        <v>8.0993164050235489</v>
      </c>
      <c r="T20">
        <v>0</v>
      </c>
      <c r="U20">
        <v>64.239096653889973</v>
      </c>
      <c r="V20">
        <v>4.0007069454817028</v>
      </c>
      <c r="W20">
        <v>10.681181485561178</v>
      </c>
      <c r="X20">
        <v>45.002534890409827</v>
      </c>
      <c r="Y20">
        <v>0</v>
      </c>
      <c r="Z20">
        <v>2.0107058399999995</v>
      </c>
      <c r="AA20">
        <v>0</v>
      </c>
      <c r="AB20">
        <v>4.0078511199999998</v>
      </c>
      <c r="AC20">
        <v>2.9691613120000002</v>
      </c>
      <c r="AD20">
        <v>5.5929026400000001</v>
      </c>
      <c r="AE20">
        <v>15.167135380800001</v>
      </c>
      <c r="AF20">
        <v>2.7224999999999997</v>
      </c>
      <c r="AG20">
        <v>3.7681176000000005</v>
      </c>
      <c r="AH20">
        <v>28.705312479999996</v>
      </c>
      <c r="AI20">
        <v>0</v>
      </c>
      <c r="AJ20">
        <v>0</v>
      </c>
      <c r="AK20">
        <v>15.571999999999996</v>
      </c>
      <c r="AL20">
        <v>0</v>
      </c>
      <c r="AM20">
        <v>0</v>
      </c>
      <c r="AN20">
        <v>0.66954999999999998</v>
      </c>
      <c r="AO20">
        <v>2.2549800000000002</v>
      </c>
      <c r="AP20">
        <v>0.94322591999999972</v>
      </c>
      <c r="AQ20">
        <v>0</v>
      </c>
      <c r="AR20">
        <v>15.4111776</v>
      </c>
      <c r="AS20">
        <v>9.7861171043999988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33.320362688104495</v>
      </c>
      <c r="BB20">
        <f t="shared" si="0"/>
        <v>926.920644674443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9.0782000000000007</v>
      </c>
      <c r="K21">
        <v>9.406537640539673</v>
      </c>
      <c r="L21">
        <v>578.49096669310075</v>
      </c>
      <c r="M21">
        <v>28.228803062718161</v>
      </c>
      <c r="N21">
        <v>36.239365900719172</v>
      </c>
      <c r="O21">
        <v>0</v>
      </c>
      <c r="P21">
        <v>40.835635359116019</v>
      </c>
      <c r="Q21">
        <v>3.3497433460076045</v>
      </c>
      <c r="R21">
        <v>13.008054141216713</v>
      </c>
      <c r="S21">
        <v>8.0993164050235489</v>
      </c>
      <c r="T21">
        <v>0</v>
      </c>
      <c r="U21">
        <v>64.239096653889973</v>
      </c>
      <c r="V21">
        <v>4.0007069454817028</v>
      </c>
      <c r="W21">
        <v>10.681181485561178</v>
      </c>
      <c r="X21">
        <v>45.002534890409827</v>
      </c>
      <c r="Y21">
        <v>0</v>
      </c>
      <c r="Z21">
        <v>2.0107058399999995</v>
      </c>
      <c r="AA21">
        <v>0</v>
      </c>
      <c r="AB21">
        <v>4.0078511199999998</v>
      </c>
      <c r="AC21">
        <v>2.9691613120000002</v>
      </c>
      <c r="AD21">
        <v>5.5929026400000001</v>
      </c>
      <c r="AE21">
        <v>15.167135380800001</v>
      </c>
      <c r="AF21">
        <v>2.7224999999999997</v>
      </c>
      <c r="AG21">
        <v>3.7681176000000005</v>
      </c>
      <c r="AH21">
        <v>28.705312479999996</v>
      </c>
      <c r="AI21">
        <v>0</v>
      </c>
      <c r="AJ21">
        <v>0</v>
      </c>
      <c r="AK21">
        <v>15.571999999999996</v>
      </c>
      <c r="AL21">
        <v>0</v>
      </c>
      <c r="AM21">
        <v>0</v>
      </c>
      <c r="AN21">
        <v>0.66954999999999998</v>
      </c>
      <c r="AO21">
        <v>2.2549800000000002</v>
      </c>
      <c r="AP21">
        <v>0.94322591999999972</v>
      </c>
      <c r="AQ21">
        <v>0</v>
      </c>
      <c r="AR21">
        <v>16.427299199999997</v>
      </c>
      <c r="AS21">
        <v>9.7861171043999988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33.355617855636531</v>
      </c>
      <c r="BB21">
        <f t="shared" si="0"/>
        <v>927.90138326534782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9.0782000000000007</v>
      </c>
      <c r="K22">
        <v>9.4065805713251756</v>
      </c>
      <c r="L22">
        <v>578.49096669310075</v>
      </c>
      <c r="M22">
        <v>28.228803062718161</v>
      </c>
      <c r="N22">
        <v>36.239365900719172</v>
      </c>
      <c r="O22">
        <v>0</v>
      </c>
      <c r="P22">
        <v>40.835635359116019</v>
      </c>
      <c r="Q22">
        <v>3.3497433460076045</v>
      </c>
      <c r="R22">
        <v>13.008054141216713</v>
      </c>
      <c r="S22">
        <v>8.0993164050235489</v>
      </c>
      <c r="T22">
        <v>0</v>
      </c>
      <c r="U22">
        <v>64.239096653889973</v>
      </c>
      <c r="V22">
        <v>4.0007069454817028</v>
      </c>
      <c r="W22">
        <v>10.681181485561178</v>
      </c>
      <c r="X22">
        <v>45.002534890409827</v>
      </c>
      <c r="Y22">
        <v>0</v>
      </c>
      <c r="Z22">
        <v>2.0107058399999995</v>
      </c>
      <c r="AA22">
        <v>0</v>
      </c>
      <c r="AB22">
        <v>4.0078511199999998</v>
      </c>
      <c r="AC22">
        <v>2.9691613120000002</v>
      </c>
      <c r="AD22">
        <v>5.5929026400000001</v>
      </c>
      <c r="AE22">
        <v>15.167135380800001</v>
      </c>
      <c r="AF22">
        <v>2.7224999999999997</v>
      </c>
      <c r="AG22">
        <v>3.7681176000000005</v>
      </c>
      <c r="AH22">
        <v>28.705312479999996</v>
      </c>
      <c r="AI22">
        <v>0</v>
      </c>
      <c r="AJ22">
        <v>0</v>
      </c>
      <c r="AK22">
        <v>15.571999999999996</v>
      </c>
      <c r="AL22">
        <v>0</v>
      </c>
      <c r="AM22">
        <v>0</v>
      </c>
      <c r="AN22">
        <v>0.66954999999999998</v>
      </c>
      <c r="AO22">
        <v>2.2549800000000002</v>
      </c>
      <c r="AP22">
        <v>0.94322591999999972</v>
      </c>
      <c r="AQ22">
        <v>0</v>
      </c>
      <c r="AR22">
        <v>16.427299199999997</v>
      </c>
      <c r="AS22">
        <v>9.7861171043999988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33.355619345634686</v>
      </c>
      <c r="BB22">
        <f t="shared" si="0"/>
        <v>927.90142470613512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9.0782000000000007</v>
      </c>
      <c r="K23">
        <v>9.4066800437696632</v>
      </c>
      <c r="L23">
        <v>578.49096669310075</v>
      </c>
      <c r="M23">
        <v>28.228803062718161</v>
      </c>
      <c r="N23">
        <v>36.239365900719172</v>
      </c>
      <c r="O23">
        <v>0</v>
      </c>
      <c r="P23">
        <v>40.835635359116019</v>
      </c>
      <c r="Q23">
        <v>3.3506381114903294</v>
      </c>
      <c r="R23">
        <v>13.004006621086724</v>
      </c>
      <c r="S23">
        <v>8.0998827548209373</v>
      </c>
      <c r="T23">
        <v>0</v>
      </c>
      <c r="U23">
        <v>64.239096653889973</v>
      </c>
      <c r="V23">
        <v>3.9960964673913049</v>
      </c>
      <c r="W23">
        <v>10.681181485561178</v>
      </c>
      <c r="X23">
        <v>45.002534890409827</v>
      </c>
      <c r="Y23">
        <v>0</v>
      </c>
      <c r="Z23">
        <v>2.0107058399999995</v>
      </c>
      <c r="AA23">
        <v>0</v>
      </c>
      <c r="AB23">
        <v>4.0078511199999998</v>
      </c>
      <c r="AC23">
        <v>2.9691613120000002</v>
      </c>
      <c r="AD23">
        <v>5.5929026400000001</v>
      </c>
      <c r="AE23">
        <v>15.167135380800001</v>
      </c>
      <c r="AF23">
        <v>2.7224999999999997</v>
      </c>
      <c r="AG23">
        <v>3.7681176000000005</v>
      </c>
      <c r="AH23">
        <v>35.881640600000004</v>
      </c>
      <c r="AI23">
        <v>0</v>
      </c>
      <c r="AJ23">
        <v>0</v>
      </c>
      <c r="AK23">
        <v>15.571999999999996</v>
      </c>
      <c r="AL23">
        <v>0</v>
      </c>
      <c r="AM23">
        <v>0</v>
      </c>
      <c r="AN23">
        <v>0.66954999999999998</v>
      </c>
      <c r="AO23">
        <v>2.2549800000000002</v>
      </c>
      <c r="AP23">
        <v>0.94322591999999972</v>
      </c>
      <c r="AQ23">
        <v>0</v>
      </c>
      <c r="AR23">
        <v>16.427299199999997</v>
      </c>
      <c r="AS23">
        <v>9.7861171043999988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33.604391890997604</v>
      </c>
      <c r="BB23">
        <f t="shared" si="0"/>
        <v>934.82188287027645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9.0782000000000007</v>
      </c>
      <c r="K24">
        <v>9.4066800437696632</v>
      </c>
      <c r="L24">
        <v>578.49524469863184</v>
      </c>
      <c r="M24">
        <v>28.228803062718161</v>
      </c>
      <c r="N24">
        <v>36.239365900719172</v>
      </c>
      <c r="O24">
        <v>0</v>
      </c>
      <c r="P24">
        <v>40.835635359116019</v>
      </c>
      <c r="Q24">
        <v>3.3506381114903294</v>
      </c>
      <c r="R24">
        <v>13.004006621086724</v>
      </c>
      <c r="S24">
        <v>8.0998827548209373</v>
      </c>
      <c r="T24">
        <v>0</v>
      </c>
      <c r="U24">
        <v>64.239096653889973</v>
      </c>
      <c r="V24">
        <v>3.9960964673913049</v>
      </c>
      <c r="W24">
        <v>10.681181485561178</v>
      </c>
      <c r="X24">
        <v>45.002534890409827</v>
      </c>
      <c r="Y24">
        <v>0</v>
      </c>
      <c r="Z24">
        <v>2.0107058399999995</v>
      </c>
      <c r="AA24">
        <v>0</v>
      </c>
      <c r="AB24">
        <v>4.0078511199999998</v>
      </c>
      <c r="AC24">
        <v>2.9691613120000002</v>
      </c>
      <c r="AD24">
        <v>5.5929026400000001</v>
      </c>
      <c r="AE24">
        <v>15.167135380800001</v>
      </c>
      <c r="AF24">
        <v>2.7224999999999997</v>
      </c>
      <c r="AG24">
        <v>3.7681176000000005</v>
      </c>
      <c r="AH24">
        <v>35.881640600000004</v>
      </c>
      <c r="AI24">
        <v>0</v>
      </c>
      <c r="AJ24">
        <v>0</v>
      </c>
      <c r="AK24">
        <v>15.571999999999996</v>
      </c>
      <c r="AL24">
        <v>0</v>
      </c>
      <c r="AM24">
        <v>0</v>
      </c>
      <c r="AN24">
        <v>0.66954999999999998</v>
      </c>
      <c r="AO24">
        <v>2.2549800000000002</v>
      </c>
      <c r="AP24">
        <v>0.94322591999999972</v>
      </c>
      <c r="AQ24">
        <v>0</v>
      </c>
      <c r="AR24">
        <v>16.427299199999997</v>
      </c>
      <c r="AS24">
        <v>9.7861171043999988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33.604539923363419</v>
      </c>
      <c r="BB24">
        <f t="shared" si="0"/>
        <v>934.82601284344173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9.0782000000000007</v>
      </c>
      <c r="K25">
        <v>9.4066800437696632</v>
      </c>
      <c r="L25">
        <v>578.49524469863184</v>
      </c>
      <c r="M25">
        <v>28.228803062718161</v>
      </c>
      <c r="N25">
        <v>36.239365900719172</v>
      </c>
      <c r="O25">
        <v>0</v>
      </c>
      <c r="P25">
        <v>40.835635359116019</v>
      </c>
      <c r="Q25">
        <v>3.3506381114903294</v>
      </c>
      <c r="R25">
        <v>13.004006621086724</v>
      </c>
      <c r="S25">
        <v>8.0998827548209373</v>
      </c>
      <c r="T25">
        <v>0</v>
      </c>
      <c r="U25">
        <v>64.239096653889973</v>
      </c>
      <c r="V25">
        <v>3.9960964673913049</v>
      </c>
      <c r="W25">
        <v>10.679824734607219</v>
      </c>
      <c r="X25">
        <v>45.002534890409827</v>
      </c>
      <c r="Y25">
        <v>0</v>
      </c>
      <c r="Z25">
        <v>2.0107058399999995</v>
      </c>
      <c r="AA25">
        <v>0</v>
      </c>
      <c r="AB25">
        <v>6.9932912399999987</v>
      </c>
      <c r="AC25">
        <v>5.9383226240000004</v>
      </c>
      <c r="AD25">
        <v>5.5929026400000001</v>
      </c>
      <c r="AE25">
        <v>15.167135380800001</v>
      </c>
      <c r="AF25">
        <v>2.7224999999999997</v>
      </c>
      <c r="AG25">
        <v>3.7681176000000005</v>
      </c>
      <c r="AH25">
        <v>35.881640600000004</v>
      </c>
      <c r="AI25">
        <v>0.78111279999999994</v>
      </c>
      <c r="AJ25">
        <v>0</v>
      </c>
      <c r="AK25">
        <v>15.571999999999996</v>
      </c>
      <c r="AL25">
        <v>0</v>
      </c>
      <c r="AM25">
        <v>0</v>
      </c>
      <c r="AN25">
        <v>0.66954999999999998</v>
      </c>
      <c r="AO25">
        <v>2.2549800000000002</v>
      </c>
      <c r="AP25">
        <v>0.94322591999999972</v>
      </c>
      <c r="AQ25">
        <v>0</v>
      </c>
      <c r="AR25">
        <v>15.4111776</v>
      </c>
      <c r="AS25">
        <v>9.7861171043999988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33.80296225291832</v>
      </c>
      <c r="BB25">
        <f t="shared" si="0"/>
        <v>940.34582639493271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9.0782000000000007</v>
      </c>
      <c r="K26">
        <v>9.4066800437696632</v>
      </c>
      <c r="L26">
        <v>578.49524469863184</v>
      </c>
      <c r="M26">
        <v>28.228803062718161</v>
      </c>
      <c r="N26">
        <v>36.239365900719172</v>
      </c>
      <c r="O26">
        <v>0</v>
      </c>
      <c r="P26">
        <v>40.835635359116019</v>
      </c>
      <c r="Q26">
        <v>3.3506381114903294</v>
      </c>
      <c r="R26">
        <v>13.004006621086724</v>
      </c>
      <c r="S26">
        <v>8.0998827548209373</v>
      </c>
      <c r="T26">
        <v>0</v>
      </c>
      <c r="U26">
        <v>64.239096653889973</v>
      </c>
      <c r="V26">
        <v>3.9960964673913049</v>
      </c>
      <c r="W26">
        <v>10.679824734607219</v>
      </c>
      <c r="X26">
        <v>45.001553755657113</v>
      </c>
      <c r="Y26">
        <v>0</v>
      </c>
      <c r="Z26">
        <v>2.0107058399999995</v>
      </c>
      <c r="AA26">
        <v>3.63558</v>
      </c>
      <c r="AB26">
        <v>8.0565986800000005</v>
      </c>
      <c r="AC26">
        <v>5.9383226240000004</v>
      </c>
      <c r="AD26">
        <v>5.5929026400000001</v>
      </c>
      <c r="AE26">
        <v>15.167135380800001</v>
      </c>
      <c r="AF26">
        <v>2.7224999999999997</v>
      </c>
      <c r="AG26">
        <v>3.7681176000000005</v>
      </c>
      <c r="AH26">
        <v>35.881640600000004</v>
      </c>
      <c r="AI26">
        <v>0.78111279999999994</v>
      </c>
      <c r="AJ26">
        <v>0</v>
      </c>
      <c r="AK26">
        <v>15.571999999999996</v>
      </c>
      <c r="AL26">
        <v>0</v>
      </c>
      <c r="AM26">
        <v>0</v>
      </c>
      <c r="AN26">
        <v>0.66954999999999998</v>
      </c>
      <c r="AO26">
        <v>2.2549800000000002</v>
      </c>
      <c r="AP26">
        <v>0.94322591999999972</v>
      </c>
      <c r="AQ26">
        <v>0</v>
      </c>
      <c r="AR26">
        <v>15.4111776</v>
      </c>
      <c r="AS26">
        <v>9.7861171043999988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33.965979432565604</v>
      </c>
      <c r="BB26">
        <f t="shared" si="0"/>
        <v>944.8807155205327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9.0782000000000007</v>
      </c>
      <c r="K27">
        <v>9.4066800437696632</v>
      </c>
      <c r="L27">
        <v>578.49524469863184</v>
      </c>
      <c r="M27">
        <v>28.228803062718161</v>
      </c>
      <c r="N27">
        <v>36.239365900719172</v>
      </c>
      <c r="O27">
        <v>0</v>
      </c>
      <c r="P27">
        <v>40.835635359116019</v>
      </c>
      <c r="Q27">
        <v>3.3506381114903294</v>
      </c>
      <c r="R27">
        <v>13.004006621086724</v>
      </c>
      <c r="S27">
        <v>8.0998827548209373</v>
      </c>
      <c r="T27">
        <v>0</v>
      </c>
      <c r="U27">
        <v>64.239096653889973</v>
      </c>
      <c r="V27">
        <v>3.9960964673913049</v>
      </c>
      <c r="W27">
        <v>10.681181485561178</v>
      </c>
      <c r="X27">
        <v>45.002534890409827</v>
      </c>
      <c r="Y27">
        <v>0</v>
      </c>
      <c r="Z27">
        <v>2.0107058399999995</v>
      </c>
      <c r="AA27">
        <v>3.63558</v>
      </c>
      <c r="AB27">
        <v>12.121704815999999</v>
      </c>
      <c r="AC27">
        <v>8.9074839359999984</v>
      </c>
      <c r="AD27">
        <v>8.3893539599999993</v>
      </c>
      <c r="AE27">
        <v>15.167135380800001</v>
      </c>
      <c r="AF27">
        <v>2.7224999999999997</v>
      </c>
      <c r="AG27">
        <v>3.7681176000000005</v>
      </c>
      <c r="AH27">
        <v>35.881640600000004</v>
      </c>
      <c r="AI27">
        <v>0.78111279999999994</v>
      </c>
      <c r="AJ27">
        <v>0</v>
      </c>
      <c r="AK27">
        <v>15.571999999999996</v>
      </c>
      <c r="AL27">
        <v>0</v>
      </c>
      <c r="AM27">
        <v>0</v>
      </c>
      <c r="AN27">
        <v>0.66954999999999998</v>
      </c>
      <c r="AO27">
        <v>2.2549800000000002</v>
      </c>
      <c r="AP27">
        <v>0.94322591999999972</v>
      </c>
      <c r="AQ27">
        <v>0</v>
      </c>
      <c r="AR27">
        <v>16.427299199999997</v>
      </c>
      <c r="AS27">
        <v>9.7861171043999988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34.342446386163417</v>
      </c>
      <c r="BB27">
        <f t="shared" si="0"/>
        <v>955.35342682064163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9.0782000000000007</v>
      </c>
      <c r="K28">
        <v>9.4066800437696632</v>
      </c>
      <c r="L28">
        <v>578.49524469863184</v>
      </c>
      <c r="M28">
        <v>28.228803062718161</v>
      </c>
      <c r="N28">
        <v>36.239365900719172</v>
      </c>
      <c r="O28">
        <v>0</v>
      </c>
      <c r="P28">
        <v>40.835635359116019</v>
      </c>
      <c r="Q28">
        <v>3.3506381114903294</v>
      </c>
      <c r="R28">
        <v>13.004006621086724</v>
      </c>
      <c r="S28">
        <v>8.0998827548209373</v>
      </c>
      <c r="T28">
        <v>0</v>
      </c>
      <c r="U28">
        <v>64.239096653889973</v>
      </c>
      <c r="V28">
        <v>3.9960964673913049</v>
      </c>
      <c r="W28">
        <v>10.680791636215998</v>
      </c>
      <c r="X28">
        <v>45.002534890409827</v>
      </c>
      <c r="Y28">
        <v>0</v>
      </c>
      <c r="Z28">
        <v>2.0107058399999995</v>
      </c>
      <c r="AA28">
        <v>3.63558</v>
      </c>
      <c r="AB28">
        <v>12.121704815999999</v>
      </c>
      <c r="AC28">
        <v>8.9074839359999984</v>
      </c>
      <c r="AD28">
        <v>11.18580528</v>
      </c>
      <c r="AE28">
        <v>15.167135380800001</v>
      </c>
      <c r="AF28">
        <v>2.7224999999999997</v>
      </c>
      <c r="AG28">
        <v>3.7681176000000005</v>
      </c>
      <c r="AH28">
        <v>35.881640600000004</v>
      </c>
      <c r="AI28">
        <v>0.78111279999999994</v>
      </c>
      <c r="AJ28">
        <v>0</v>
      </c>
      <c r="AK28">
        <v>15.571999999999996</v>
      </c>
      <c r="AL28">
        <v>0</v>
      </c>
      <c r="AM28">
        <v>0</v>
      </c>
      <c r="AN28">
        <v>0.66954999999999998</v>
      </c>
      <c r="AO28">
        <v>2.2549800000000002</v>
      </c>
      <c r="AP28">
        <v>0.94322591999999972</v>
      </c>
      <c r="AQ28">
        <v>0</v>
      </c>
      <c r="AR28">
        <v>16.427299199999997</v>
      </c>
      <c r="AS28">
        <v>9.7861171043999988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34.439469618651771</v>
      </c>
      <c r="BB28">
        <f t="shared" si="0"/>
        <v>958.05246505880802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9.0782000000000007</v>
      </c>
      <c r="K29">
        <v>0</v>
      </c>
      <c r="L29">
        <v>429.99949913744257</v>
      </c>
      <c r="M29">
        <v>28.228803062718161</v>
      </c>
      <c r="N29">
        <v>36.239365900719172</v>
      </c>
      <c r="O29">
        <v>0</v>
      </c>
      <c r="P29">
        <v>40.835635359116019</v>
      </c>
      <c r="Q29">
        <v>3.3506381114903294</v>
      </c>
      <c r="R29">
        <v>13.004006621086724</v>
      </c>
      <c r="S29">
        <v>8.0998827548209373</v>
      </c>
      <c r="T29">
        <v>0</v>
      </c>
      <c r="U29">
        <v>64.239096653889973</v>
      </c>
      <c r="V29">
        <v>4.3740217898832681</v>
      </c>
      <c r="W29">
        <v>10.679824734607219</v>
      </c>
      <c r="X29">
        <v>45.002534890409827</v>
      </c>
      <c r="Y29">
        <v>0</v>
      </c>
      <c r="Z29">
        <v>2.0107058399999995</v>
      </c>
      <c r="AA29">
        <v>3.63558</v>
      </c>
      <c r="AB29">
        <v>12.121704815999999</v>
      </c>
      <c r="AC29">
        <v>8.9074839359999984</v>
      </c>
      <c r="AD29">
        <v>11.18580528</v>
      </c>
      <c r="AE29">
        <v>15.167135380800001</v>
      </c>
      <c r="AF29">
        <v>2.7224999999999997</v>
      </c>
      <c r="AG29">
        <v>3.7681176000000005</v>
      </c>
      <c r="AH29">
        <v>35.881640600000004</v>
      </c>
      <c r="AI29">
        <v>0.78111279999999994</v>
      </c>
      <c r="AJ29">
        <v>0</v>
      </c>
      <c r="AK29">
        <v>15.571999999999996</v>
      </c>
      <c r="AL29">
        <v>0</v>
      </c>
      <c r="AM29">
        <v>0</v>
      </c>
      <c r="AN29">
        <v>0.66954999999999998</v>
      </c>
      <c r="AO29">
        <v>2.2549800000000002</v>
      </c>
      <c r="AP29">
        <v>0.94322591999999972</v>
      </c>
      <c r="AQ29">
        <v>0</v>
      </c>
      <c r="AR29">
        <v>16.427299199999997</v>
      </c>
      <c r="AS29">
        <v>9.7861171043999988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28.973336366820149</v>
      </c>
      <c r="BB29">
        <f t="shared" si="0"/>
        <v>805.99313112656387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9.0782000000000007</v>
      </c>
      <c r="K30">
        <v>0</v>
      </c>
      <c r="L30">
        <v>429.99949913744257</v>
      </c>
      <c r="M30">
        <v>28.228803062718161</v>
      </c>
      <c r="N30">
        <v>36.239365900719172</v>
      </c>
      <c r="O30">
        <v>0</v>
      </c>
      <c r="P30">
        <v>40.835635359116019</v>
      </c>
      <c r="Q30">
        <v>3.3506381114903294</v>
      </c>
      <c r="R30">
        <v>13.004006621086724</v>
      </c>
      <c r="S30">
        <v>8.0998827548209373</v>
      </c>
      <c r="T30">
        <v>0</v>
      </c>
      <c r="U30">
        <v>64.239096653889973</v>
      </c>
      <c r="V30">
        <v>4.3740217898832681</v>
      </c>
      <c r="W30">
        <v>10.679824734607219</v>
      </c>
      <c r="X30">
        <v>45.001553717180443</v>
      </c>
      <c r="Y30">
        <v>0</v>
      </c>
      <c r="Z30">
        <v>2.0107058399999995</v>
      </c>
      <c r="AA30">
        <v>3.63558</v>
      </c>
      <c r="AB30">
        <v>12.121704815999999</v>
      </c>
      <c r="AC30">
        <v>8.9074839359999984</v>
      </c>
      <c r="AD30">
        <v>11.18580528</v>
      </c>
      <c r="AE30">
        <v>15.167135380800001</v>
      </c>
      <c r="AF30">
        <v>2.7224999999999997</v>
      </c>
      <c r="AG30">
        <v>3.7681176000000005</v>
      </c>
      <c r="AH30">
        <v>35.881640600000004</v>
      </c>
      <c r="AI30">
        <v>0.78111279999999994</v>
      </c>
      <c r="AJ30">
        <v>0</v>
      </c>
      <c r="AK30">
        <v>15.571999999999996</v>
      </c>
      <c r="AL30">
        <v>0</v>
      </c>
      <c r="AM30">
        <v>0</v>
      </c>
      <c r="AN30">
        <v>0.66954999999999998</v>
      </c>
      <c r="AO30">
        <v>2.2549800000000002</v>
      </c>
      <c r="AP30">
        <v>0.94322591999999972</v>
      </c>
      <c r="AQ30">
        <v>0</v>
      </c>
      <c r="AR30">
        <v>16.427299199999997</v>
      </c>
      <c r="AS30">
        <v>9.7861171043999988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28.973302193590754</v>
      </c>
      <c r="BB30">
        <f t="shared" si="0"/>
        <v>805.99218412656387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9.0782000000000007</v>
      </c>
      <c r="K31">
        <v>0</v>
      </c>
      <c r="L31">
        <v>320.00007971699392</v>
      </c>
      <c r="M31">
        <v>28.228803062718161</v>
      </c>
      <c r="N31">
        <v>36.239365900719172</v>
      </c>
      <c r="O31">
        <v>0</v>
      </c>
      <c r="P31">
        <v>40.835635359116019</v>
      </c>
      <c r="Q31">
        <v>0</v>
      </c>
      <c r="R31">
        <v>3.9990045073375264</v>
      </c>
      <c r="S31">
        <v>3.0037029478458046</v>
      </c>
      <c r="T31">
        <v>0</v>
      </c>
      <c r="U31">
        <v>64.239096653889973</v>
      </c>
      <c r="V31">
        <v>0</v>
      </c>
      <c r="W31">
        <v>10.679824734607219</v>
      </c>
      <c r="X31">
        <v>45.001553717180443</v>
      </c>
      <c r="Y31">
        <v>0</v>
      </c>
      <c r="Z31">
        <v>2.0107058399999995</v>
      </c>
      <c r="AA31">
        <v>3.63558</v>
      </c>
      <c r="AB31">
        <v>12.121704815999999</v>
      </c>
      <c r="AC31">
        <v>8.9074839359999984</v>
      </c>
      <c r="AD31">
        <v>11.18580528</v>
      </c>
      <c r="AE31">
        <v>15.167135380800001</v>
      </c>
      <c r="AF31">
        <v>2.7224999999999997</v>
      </c>
      <c r="AG31">
        <v>3.7681176000000005</v>
      </c>
      <c r="AH31">
        <v>28.705312479999996</v>
      </c>
      <c r="AI31">
        <v>2.3433383999999995</v>
      </c>
      <c r="AJ31">
        <v>0</v>
      </c>
      <c r="AK31">
        <v>15.571999999999996</v>
      </c>
      <c r="AL31">
        <v>0</v>
      </c>
      <c r="AM31">
        <v>0</v>
      </c>
      <c r="AN31">
        <v>0.66954999999999998</v>
      </c>
      <c r="AO31">
        <v>2.2549800000000002</v>
      </c>
      <c r="AP31">
        <v>1.5720432</v>
      </c>
      <c r="AQ31">
        <v>0</v>
      </c>
      <c r="AR31">
        <v>15.4111776</v>
      </c>
      <c r="AS31">
        <v>9.7861171043999988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24.190716814841426</v>
      </c>
      <c r="BB31">
        <f t="shared" si="0"/>
        <v>672.94810142276663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9.0782000000000007</v>
      </c>
      <c r="K32">
        <v>0</v>
      </c>
      <c r="L32">
        <v>320.00007971699392</v>
      </c>
      <c r="M32">
        <v>28.227141078099979</v>
      </c>
      <c r="N32">
        <v>36.240371948331536</v>
      </c>
      <c r="O32">
        <v>0</v>
      </c>
      <c r="P32">
        <v>40.840567311103221</v>
      </c>
      <c r="Q32">
        <v>0</v>
      </c>
      <c r="R32">
        <v>3.9990045073375264</v>
      </c>
      <c r="S32">
        <v>3.0037029478458046</v>
      </c>
      <c r="T32">
        <v>0</v>
      </c>
      <c r="U32">
        <v>64.239096653889973</v>
      </c>
      <c r="V32">
        <v>0</v>
      </c>
      <c r="W32">
        <v>10.679824734607219</v>
      </c>
      <c r="X32">
        <v>45.001553717180443</v>
      </c>
      <c r="Y32">
        <v>0</v>
      </c>
      <c r="Z32">
        <v>2.0107058399999995</v>
      </c>
      <c r="AA32">
        <v>0</v>
      </c>
      <c r="AB32">
        <v>12.121704815999999</v>
      </c>
      <c r="AC32">
        <v>8.9074839359999984</v>
      </c>
      <c r="AD32">
        <v>11.18580528</v>
      </c>
      <c r="AE32">
        <v>15.167135380800001</v>
      </c>
      <c r="AF32">
        <v>2.7224999999999997</v>
      </c>
      <c r="AG32">
        <v>3.7681176000000005</v>
      </c>
      <c r="AH32">
        <v>28.705312479999996</v>
      </c>
      <c r="AI32">
        <v>15.231699599999999</v>
      </c>
      <c r="AJ32">
        <v>0</v>
      </c>
      <c r="AK32">
        <v>15.571999999999996</v>
      </c>
      <c r="AL32">
        <v>0</v>
      </c>
      <c r="AM32">
        <v>0</v>
      </c>
      <c r="AN32">
        <v>0.66954999999999998</v>
      </c>
      <c r="AO32">
        <v>2.2549800000000002</v>
      </c>
      <c r="AP32">
        <v>1.5720432</v>
      </c>
      <c r="AQ32">
        <v>0</v>
      </c>
      <c r="AR32">
        <v>15.749884799999998</v>
      </c>
      <c r="AS32">
        <v>9.7861171043999988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24.52368907341938</v>
      </c>
      <c r="BB32">
        <f t="shared" si="0"/>
        <v>682.21089357917003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9.0782000000000007</v>
      </c>
      <c r="K33">
        <v>0</v>
      </c>
      <c r="L33">
        <v>320.00007971699392</v>
      </c>
      <c r="M33">
        <v>28.227141078099979</v>
      </c>
      <c r="N33">
        <v>36.240371948331536</v>
      </c>
      <c r="O33">
        <v>0</v>
      </c>
      <c r="P33">
        <v>40.840567311103221</v>
      </c>
      <c r="Q33">
        <v>0</v>
      </c>
      <c r="R33">
        <v>3.9990045073375264</v>
      </c>
      <c r="S33">
        <v>3.0037029478458046</v>
      </c>
      <c r="T33">
        <v>0</v>
      </c>
      <c r="U33">
        <v>64.239096653889973</v>
      </c>
      <c r="V33">
        <v>0</v>
      </c>
      <c r="W33">
        <v>10.679824734607219</v>
      </c>
      <c r="X33">
        <v>45.001553717180443</v>
      </c>
      <c r="Y33">
        <v>0</v>
      </c>
      <c r="Z33">
        <v>2.0107058399999995</v>
      </c>
      <c r="AA33">
        <v>0</v>
      </c>
      <c r="AB33">
        <v>12.121704815999999</v>
      </c>
      <c r="AC33">
        <v>8.9074839359999984</v>
      </c>
      <c r="AD33">
        <v>11.18580528</v>
      </c>
      <c r="AE33">
        <v>15.167135380800001</v>
      </c>
      <c r="AF33">
        <v>2.7224999999999997</v>
      </c>
      <c r="AG33">
        <v>3.7681176000000005</v>
      </c>
      <c r="AH33">
        <v>28.705312479999996</v>
      </c>
      <c r="AI33">
        <v>15.231699599999999</v>
      </c>
      <c r="AJ33">
        <v>0</v>
      </c>
      <c r="AK33">
        <v>15.571999999999996</v>
      </c>
      <c r="AL33">
        <v>0</v>
      </c>
      <c r="AM33">
        <v>0</v>
      </c>
      <c r="AN33">
        <v>0.66954999999999998</v>
      </c>
      <c r="AO33">
        <v>2.2549800000000002</v>
      </c>
      <c r="AP33">
        <v>1.5720432</v>
      </c>
      <c r="AQ33">
        <v>0</v>
      </c>
      <c r="AR33">
        <v>15.749884799999998</v>
      </c>
      <c r="AS33">
        <v>9.7861171043999988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24.52368907341938</v>
      </c>
      <c r="BB33">
        <f t="shared" si="0"/>
        <v>682.21089357917003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9.0782000000000007</v>
      </c>
      <c r="K34">
        <v>0</v>
      </c>
      <c r="L34">
        <v>319.99573430834857</v>
      </c>
      <c r="M34">
        <v>28.227141078099979</v>
      </c>
      <c r="N34">
        <v>36.240371948331536</v>
      </c>
      <c r="O34">
        <v>0</v>
      </c>
      <c r="P34">
        <v>40.840567311103221</v>
      </c>
      <c r="Q34">
        <v>0</v>
      </c>
      <c r="R34">
        <v>4</v>
      </c>
      <c r="S34">
        <v>3.0034522439585731</v>
      </c>
      <c r="T34">
        <v>0</v>
      </c>
      <c r="U34">
        <v>64.239096653889973</v>
      </c>
      <c r="V34">
        <v>0</v>
      </c>
      <c r="W34">
        <v>5.003243712574851</v>
      </c>
      <c r="X34">
        <v>15.001362761768112</v>
      </c>
      <c r="Y34">
        <v>0</v>
      </c>
      <c r="Z34">
        <v>2.0107058399999995</v>
      </c>
      <c r="AA34">
        <v>0</v>
      </c>
      <c r="AB34">
        <v>12.121704815999999</v>
      </c>
      <c r="AC34">
        <v>8.9074839359999984</v>
      </c>
      <c r="AD34">
        <v>11.18580528</v>
      </c>
      <c r="AE34">
        <v>15.167135380800001</v>
      </c>
      <c r="AF34">
        <v>2.7224999999999997</v>
      </c>
      <c r="AG34">
        <v>3.7681176000000005</v>
      </c>
      <c r="AH34">
        <v>21.528984359999999</v>
      </c>
      <c r="AI34">
        <v>15.231699599999999</v>
      </c>
      <c r="AJ34">
        <v>0</v>
      </c>
      <c r="AK34">
        <v>15.571999999999996</v>
      </c>
      <c r="AL34">
        <v>0</v>
      </c>
      <c r="AM34">
        <v>1.6196330857142858</v>
      </c>
      <c r="AN34">
        <v>0.66954999999999998</v>
      </c>
      <c r="AO34">
        <v>2.2549800000000002</v>
      </c>
      <c r="AP34">
        <v>1.5720432</v>
      </c>
      <c r="AQ34">
        <v>0</v>
      </c>
      <c r="AR34">
        <v>15.749884799999998</v>
      </c>
      <c r="AS34">
        <v>9.7861171043999988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23.092762945570669</v>
      </c>
      <c r="BB34">
        <f t="shared" si="0"/>
        <v>642.40475207541829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9.0782000000000007</v>
      </c>
      <c r="K35">
        <v>0</v>
      </c>
      <c r="L35">
        <v>319.99573430834857</v>
      </c>
      <c r="M35">
        <v>28.227141078099979</v>
      </c>
      <c r="N35">
        <v>36.240371948331536</v>
      </c>
      <c r="O35">
        <v>0</v>
      </c>
      <c r="P35">
        <v>40.840567311103221</v>
      </c>
      <c r="Q35">
        <v>0</v>
      </c>
      <c r="R35">
        <v>4</v>
      </c>
      <c r="S35">
        <v>3.0034522439585731</v>
      </c>
      <c r="T35">
        <v>0</v>
      </c>
      <c r="U35">
        <v>64.239096653889973</v>
      </c>
      <c r="V35">
        <v>0</v>
      </c>
      <c r="W35">
        <v>5.003243712574851</v>
      </c>
      <c r="X35">
        <v>15.001362761768112</v>
      </c>
      <c r="Y35">
        <v>0</v>
      </c>
      <c r="Z35">
        <v>2.0107058399999995</v>
      </c>
      <c r="AA35">
        <v>0</v>
      </c>
      <c r="AB35">
        <v>12.121704815999999</v>
      </c>
      <c r="AC35">
        <v>8.9074839359999984</v>
      </c>
      <c r="AD35">
        <v>11.18580528</v>
      </c>
      <c r="AE35">
        <v>15.167135380800001</v>
      </c>
      <c r="AF35">
        <v>2.7224999999999997</v>
      </c>
      <c r="AG35">
        <v>3.7681176000000005</v>
      </c>
      <c r="AH35">
        <v>21.528984359999999</v>
      </c>
      <c r="AI35">
        <v>15.231699599999999</v>
      </c>
      <c r="AJ35">
        <v>0</v>
      </c>
      <c r="AK35">
        <v>15.571999999999996</v>
      </c>
      <c r="AL35">
        <v>0</v>
      </c>
      <c r="AM35">
        <v>3.2310862063492056</v>
      </c>
      <c r="AN35">
        <v>0.66954999999999998</v>
      </c>
      <c r="AO35">
        <v>2.2549800000000002</v>
      </c>
      <c r="AP35">
        <v>1.5720432</v>
      </c>
      <c r="AQ35">
        <v>0</v>
      </c>
      <c r="AR35">
        <v>15.749884799999998</v>
      </c>
      <c r="AS35">
        <v>9.7861171043999988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23.148680340015115</v>
      </c>
      <c r="BB35">
        <f t="shared" si="0"/>
        <v>643.96028780160884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9.0782000000000007</v>
      </c>
      <c r="K36">
        <v>0</v>
      </c>
      <c r="L36">
        <v>319.99573430834857</v>
      </c>
      <c r="M36">
        <v>28.227141078099979</v>
      </c>
      <c r="N36">
        <v>36.240371948331536</v>
      </c>
      <c r="O36">
        <v>0</v>
      </c>
      <c r="P36">
        <v>40.840567311103221</v>
      </c>
      <c r="Q36">
        <v>0</v>
      </c>
      <c r="R36">
        <v>4</v>
      </c>
      <c r="S36">
        <v>3.0034522439585731</v>
      </c>
      <c r="T36">
        <v>0</v>
      </c>
      <c r="U36">
        <v>64.239096653889973</v>
      </c>
      <c r="V36">
        <v>0</v>
      </c>
      <c r="W36">
        <v>5.003243712574851</v>
      </c>
      <c r="X36">
        <v>15.001362761768112</v>
      </c>
      <c r="Y36">
        <v>0</v>
      </c>
      <c r="Z36">
        <v>2.0107058399999995</v>
      </c>
      <c r="AA36">
        <v>0</v>
      </c>
      <c r="AB36">
        <v>12.121704815999999</v>
      </c>
      <c r="AC36">
        <v>8.9074839359999984</v>
      </c>
      <c r="AD36">
        <v>8.3893539599999993</v>
      </c>
      <c r="AE36">
        <v>15.167135380800001</v>
      </c>
      <c r="AF36">
        <v>2.7224999999999997</v>
      </c>
      <c r="AG36">
        <v>3.7681176000000005</v>
      </c>
      <c r="AH36">
        <v>21.528984359999999</v>
      </c>
      <c r="AI36">
        <v>15.231699599999999</v>
      </c>
      <c r="AJ36">
        <v>0</v>
      </c>
      <c r="AK36">
        <v>15.571999999999996</v>
      </c>
      <c r="AL36">
        <v>0</v>
      </c>
      <c r="AM36">
        <v>3.2310862063492056</v>
      </c>
      <c r="AN36">
        <v>0.66954999999999998</v>
      </c>
      <c r="AO36">
        <v>2.2549800000000002</v>
      </c>
      <c r="AP36">
        <v>1.5720432</v>
      </c>
      <c r="AQ36">
        <v>0</v>
      </c>
      <c r="AR36">
        <v>15.749884799999998</v>
      </c>
      <c r="AS36">
        <v>9.7861171043999988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23.051643488415113</v>
      </c>
      <c r="BB36">
        <f t="shared" si="0"/>
        <v>641.26087333320879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9.0782000000000007</v>
      </c>
      <c r="K37">
        <v>0</v>
      </c>
      <c r="L37">
        <v>319.99573430834857</v>
      </c>
      <c r="M37">
        <v>28.227141078099979</v>
      </c>
      <c r="N37">
        <v>36.240371948331536</v>
      </c>
      <c r="O37">
        <v>0</v>
      </c>
      <c r="P37">
        <v>40.840567311103221</v>
      </c>
      <c r="Q37">
        <v>0</v>
      </c>
      <c r="R37">
        <v>4</v>
      </c>
      <c r="S37">
        <v>3.5425726157989219</v>
      </c>
      <c r="T37">
        <v>0</v>
      </c>
      <c r="U37">
        <v>64.239096653889973</v>
      </c>
      <c r="V37">
        <v>0</v>
      </c>
      <c r="W37">
        <v>5.003243712574851</v>
      </c>
      <c r="X37">
        <v>15.001362761768112</v>
      </c>
      <c r="Y37">
        <v>0</v>
      </c>
      <c r="Z37">
        <v>2.0107058399999995</v>
      </c>
      <c r="AA37">
        <v>0</v>
      </c>
      <c r="AB37">
        <v>12.121704815999999</v>
      </c>
      <c r="AC37">
        <v>5.9383226240000004</v>
      </c>
      <c r="AD37">
        <v>8.3893539599999993</v>
      </c>
      <c r="AE37">
        <v>15.167135380800001</v>
      </c>
      <c r="AF37">
        <v>2.7224999999999997</v>
      </c>
      <c r="AG37">
        <v>3.7681176000000005</v>
      </c>
      <c r="AH37">
        <v>21.528984359999999</v>
      </c>
      <c r="AI37">
        <v>15.231699599999999</v>
      </c>
      <c r="AJ37">
        <v>0</v>
      </c>
      <c r="AK37">
        <v>15.571999999999996</v>
      </c>
      <c r="AL37">
        <v>0</v>
      </c>
      <c r="AM37">
        <v>3.2310862063492056</v>
      </c>
      <c r="AN37">
        <v>0.66954999999999998</v>
      </c>
      <c r="AO37">
        <v>2.2549800000000002</v>
      </c>
      <c r="AP37">
        <v>3.6156993599999998</v>
      </c>
      <c r="AQ37">
        <v>0</v>
      </c>
      <c r="AR37">
        <v>15.749884799999998</v>
      </c>
      <c r="AS37">
        <v>9.7861171043999988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23.038235688022286</v>
      </c>
      <c r="BB37">
        <f t="shared" si="0"/>
        <v>640.88789635344199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9.0782000000000007</v>
      </c>
      <c r="K38">
        <v>0</v>
      </c>
      <c r="L38">
        <v>319.99573430834857</v>
      </c>
      <c r="M38">
        <v>28.227141078099979</v>
      </c>
      <c r="N38">
        <v>36.240371948331536</v>
      </c>
      <c r="O38">
        <v>0</v>
      </c>
      <c r="P38">
        <v>40.840567311103221</v>
      </c>
      <c r="Q38">
        <v>0</v>
      </c>
      <c r="R38">
        <v>4</v>
      </c>
      <c r="S38">
        <v>3.0034522439585731</v>
      </c>
      <c r="T38">
        <v>0</v>
      </c>
      <c r="U38">
        <v>64.239096653889973</v>
      </c>
      <c r="V38">
        <v>0</v>
      </c>
      <c r="W38">
        <v>5.003243712574851</v>
      </c>
      <c r="X38">
        <v>15.001362761768112</v>
      </c>
      <c r="Y38">
        <v>0</v>
      </c>
      <c r="Z38">
        <v>2.0107058399999995</v>
      </c>
      <c r="AA38">
        <v>0</v>
      </c>
      <c r="AB38">
        <v>12.121704815999999</v>
      </c>
      <c r="AC38">
        <v>5.9383226240000004</v>
      </c>
      <c r="AD38">
        <v>8.3893539599999993</v>
      </c>
      <c r="AE38">
        <v>15.167135380800001</v>
      </c>
      <c r="AF38">
        <v>2.7224999999999997</v>
      </c>
      <c r="AG38">
        <v>3.7681176000000005</v>
      </c>
      <c r="AH38">
        <v>21.528984359999999</v>
      </c>
      <c r="AI38">
        <v>2.3433383999999995</v>
      </c>
      <c r="AJ38">
        <v>0</v>
      </c>
      <c r="AK38">
        <v>15.571999999999996</v>
      </c>
      <c r="AL38">
        <v>0</v>
      </c>
      <c r="AM38">
        <v>3.2310862063492056</v>
      </c>
      <c r="AN38">
        <v>0.66954999999999998</v>
      </c>
      <c r="AO38">
        <v>2.2549800000000002</v>
      </c>
      <c r="AP38">
        <v>3.6156993599999998</v>
      </c>
      <c r="AQ38">
        <v>0</v>
      </c>
      <c r="AR38">
        <v>15.749884799999998</v>
      </c>
      <c r="AS38">
        <v>9.7861171043999988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22.572302236415116</v>
      </c>
      <c r="BB38">
        <f t="shared" si="0"/>
        <v>627.92634823320884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9.0782000000000007</v>
      </c>
      <c r="K39">
        <v>0</v>
      </c>
      <c r="L39">
        <v>319.99573430834857</v>
      </c>
      <c r="M39">
        <v>28.227141078099979</v>
      </c>
      <c r="N39">
        <v>36.240371948331536</v>
      </c>
      <c r="O39">
        <v>0</v>
      </c>
      <c r="P39">
        <v>40.840567311103221</v>
      </c>
      <c r="Q39">
        <v>0</v>
      </c>
      <c r="R39">
        <v>4</v>
      </c>
      <c r="S39">
        <v>3.0034522439585731</v>
      </c>
      <c r="T39">
        <v>0</v>
      </c>
      <c r="U39">
        <v>64.239096653889973</v>
      </c>
      <c r="V39">
        <v>0</v>
      </c>
      <c r="W39">
        <v>5.003243712574851</v>
      </c>
      <c r="X39">
        <v>15.001362761768112</v>
      </c>
      <c r="Y39">
        <v>0</v>
      </c>
      <c r="Z39">
        <v>2.0107058399999995</v>
      </c>
      <c r="AA39">
        <v>0</v>
      </c>
      <c r="AB39">
        <v>8.0565986800000005</v>
      </c>
      <c r="AC39">
        <v>2.9691613120000002</v>
      </c>
      <c r="AD39">
        <v>8.3893539599999993</v>
      </c>
      <c r="AE39">
        <v>15.167135380800001</v>
      </c>
      <c r="AF39">
        <v>2.7224999999999997</v>
      </c>
      <c r="AG39">
        <v>3.7681176000000005</v>
      </c>
      <c r="AH39">
        <v>21.528984359999999</v>
      </c>
      <c r="AI39">
        <v>0.78111279999999994</v>
      </c>
      <c r="AJ39">
        <v>0</v>
      </c>
      <c r="AK39">
        <v>15.571999999999996</v>
      </c>
      <c r="AL39">
        <v>0</v>
      </c>
      <c r="AM39">
        <v>3.2310862063492056</v>
      </c>
      <c r="AN39">
        <v>0.66954999999999998</v>
      </c>
      <c r="AO39">
        <v>2.2549800000000002</v>
      </c>
      <c r="AP39">
        <v>1.5720432</v>
      </c>
      <c r="AQ39">
        <v>0</v>
      </c>
      <c r="AR39">
        <v>15.749884799999998</v>
      </c>
      <c r="AS39">
        <v>9.7861171043999988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22.203088992015122</v>
      </c>
      <c r="BB39">
        <f t="shared" si="0"/>
        <v>617.65541226960886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9.0782000000000007</v>
      </c>
      <c r="K40">
        <v>0</v>
      </c>
      <c r="L40">
        <v>319.99573430834857</v>
      </c>
      <c r="M40">
        <v>28.227141078099979</v>
      </c>
      <c r="N40">
        <v>36.240371948331536</v>
      </c>
      <c r="O40">
        <v>0</v>
      </c>
      <c r="P40">
        <v>40.840567311103221</v>
      </c>
      <c r="Q40">
        <v>0</v>
      </c>
      <c r="R40">
        <v>4</v>
      </c>
      <c r="S40">
        <v>3.0034522439585731</v>
      </c>
      <c r="T40">
        <v>0</v>
      </c>
      <c r="U40">
        <v>64.239096653889973</v>
      </c>
      <c r="V40">
        <v>0</v>
      </c>
      <c r="W40">
        <v>5.003243712574851</v>
      </c>
      <c r="X40">
        <v>15.001362761768112</v>
      </c>
      <c r="Y40">
        <v>0</v>
      </c>
      <c r="Z40">
        <v>2.0107058399999995</v>
      </c>
      <c r="AA40">
        <v>0</v>
      </c>
      <c r="AB40">
        <v>8.0565986800000005</v>
      </c>
      <c r="AC40">
        <v>2.9691613120000002</v>
      </c>
      <c r="AD40">
        <v>8.3893539599999993</v>
      </c>
      <c r="AE40">
        <v>15.167135380800001</v>
      </c>
      <c r="AF40">
        <v>2.7224999999999997</v>
      </c>
      <c r="AG40">
        <v>3.7681176000000005</v>
      </c>
      <c r="AH40">
        <v>21.528984359999999</v>
      </c>
      <c r="AI40">
        <v>0</v>
      </c>
      <c r="AJ40">
        <v>0</v>
      </c>
      <c r="AK40">
        <v>15.571999999999996</v>
      </c>
      <c r="AL40">
        <v>0</v>
      </c>
      <c r="AM40">
        <v>3.2310862063492056</v>
      </c>
      <c r="AN40">
        <v>0.66954999999999998</v>
      </c>
      <c r="AO40">
        <v>2.2549800000000002</v>
      </c>
      <c r="AP40">
        <v>1.5720432</v>
      </c>
      <c r="AQ40">
        <v>0</v>
      </c>
      <c r="AR40">
        <v>15.749884799999998</v>
      </c>
      <c r="AS40">
        <v>9.7861171043999988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22.175984439215121</v>
      </c>
      <c r="BB40">
        <f t="shared" si="0"/>
        <v>616.90140402240888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9.0782000000000007</v>
      </c>
      <c r="K41">
        <v>0</v>
      </c>
      <c r="L41">
        <v>319.99573430834857</v>
      </c>
      <c r="M41">
        <v>28.228803062718161</v>
      </c>
      <c r="N41">
        <v>36.239365900719172</v>
      </c>
      <c r="O41">
        <v>0</v>
      </c>
      <c r="P41">
        <v>40.840567311103221</v>
      </c>
      <c r="Q41">
        <v>0</v>
      </c>
      <c r="R41">
        <v>4</v>
      </c>
      <c r="S41">
        <v>3.0034522439585731</v>
      </c>
      <c r="T41">
        <v>0</v>
      </c>
      <c r="U41">
        <v>64.239096653889973</v>
      </c>
      <c r="V41">
        <v>0</v>
      </c>
      <c r="W41">
        <v>5.003243712574851</v>
      </c>
      <c r="X41">
        <v>15.001362761768112</v>
      </c>
      <c r="Y41">
        <v>0</v>
      </c>
      <c r="Z41">
        <v>0</v>
      </c>
      <c r="AA41">
        <v>0</v>
      </c>
      <c r="AB41">
        <v>4.0078511199999998</v>
      </c>
      <c r="AC41">
        <v>2.9691613120000002</v>
      </c>
      <c r="AD41">
        <v>8.3893539599999993</v>
      </c>
      <c r="AE41">
        <v>15.167135380800001</v>
      </c>
      <c r="AF41">
        <v>2.7224999999999997</v>
      </c>
      <c r="AG41">
        <v>3.7681176000000005</v>
      </c>
      <c r="AH41">
        <v>21.528984359999999</v>
      </c>
      <c r="AI41">
        <v>0</v>
      </c>
      <c r="AJ41">
        <v>0</v>
      </c>
      <c r="AK41">
        <v>15.571999999999996</v>
      </c>
      <c r="AL41">
        <v>0</v>
      </c>
      <c r="AM41">
        <v>3.2310862063492056</v>
      </c>
      <c r="AN41">
        <v>0.66954999999999998</v>
      </c>
      <c r="AO41">
        <v>2.5616572799999999</v>
      </c>
      <c r="AP41">
        <v>1.5720432</v>
      </c>
      <c r="AQ41">
        <v>0</v>
      </c>
      <c r="AR41">
        <v>15.749884799999998</v>
      </c>
      <c r="AS41">
        <v>9.7861171043999988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21.976386364681421</v>
      </c>
      <c r="BB41">
        <f t="shared" si="0"/>
        <v>611.34888191394839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9.0782000000000007</v>
      </c>
      <c r="K42">
        <v>0</v>
      </c>
      <c r="L42">
        <v>319.99573430834857</v>
      </c>
      <c r="M42">
        <v>28.228803062718161</v>
      </c>
      <c r="N42">
        <v>36.239365900719172</v>
      </c>
      <c r="O42">
        <v>0</v>
      </c>
      <c r="P42">
        <v>40.840567311103221</v>
      </c>
      <c r="Q42">
        <v>0</v>
      </c>
      <c r="R42">
        <v>4</v>
      </c>
      <c r="S42">
        <v>3.0034522439585731</v>
      </c>
      <c r="T42">
        <v>0</v>
      </c>
      <c r="U42">
        <v>64.239096653889973</v>
      </c>
      <c r="V42">
        <v>0</v>
      </c>
      <c r="W42">
        <v>5.003243712574851</v>
      </c>
      <c r="X42">
        <v>15.001362761768112</v>
      </c>
      <c r="Y42">
        <v>0</v>
      </c>
      <c r="Z42">
        <v>0</v>
      </c>
      <c r="AA42">
        <v>0</v>
      </c>
      <c r="AB42">
        <v>4.0078511199999998</v>
      </c>
      <c r="AC42">
        <v>2.9691613120000002</v>
      </c>
      <c r="AD42">
        <v>8.3893539599999993</v>
      </c>
      <c r="AE42">
        <v>15.167135380800001</v>
      </c>
      <c r="AF42">
        <v>2.7224999999999997</v>
      </c>
      <c r="AG42">
        <v>3.7681176000000005</v>
      </c>
      <c r="AH42">
        <v>21.528984359999999</v>
      </c>
      <c r="AI42">
        <v>0</v>
      </c>
      <c r="AJ42">
        <v>0</v>
      </c>
      <c r="AK42">
        <v>15.571999999999996</v>
      </c>
      <c r="AL42">
        <v>0</v>
      </c>
      <c r="AM42">
        <v>3.2310862063492056</v>
      </c>
      <c r="AN42">
        <v>0.66954999999999998</v>
      </c>
      <c r="AO42">
        <v>2.5616572799999999</v>
      </c>
      <c r="AP42">
        <v>1.5720432</v>
      </c>
      <c r="AQ42">
        <v>0</v>
      </c>
      <c r="AR42">
        <v>15.749884799999998</v>
      </c>
      <c r="AS42">
        <v>9.7861171043999988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21.976386364681421</v>
      </c>
      <c r="BB42">
        <f t="shared" si="0"/>
        <v>611.34888191394839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9.0782000000000007</v>
      </c>
      <c r="K43">
        <v>0</v>
      </c>
      <c r="L43">
        <v>319.99573430834857</v>
      </c>
      <c r="M43">
        <v>28.228803062718161</v>
      </c>
      <c r="N43">
        <v>36.239365900719172</v>
      </c>
      <c r="O43">
        <v>0</v>
      </c>
      <c r="P43">
        <v>40.840567311103221</v>
      </c>
      <c r="Q43">
        <v>0</v>
      </c>
      <c r="R43">
        <v>4</v>
      </c>
      <c r="S43">
        <v>3.0034522439585731</v>
      </c>
      <c r="T43">
        <v>0</v>
      </c>
      <c r="U43">
        <v>64.239096653889973</v>
      </c>
      <c r="V43">
        <v>0</v>
      </c>
      <c r="W43">
        <v>5.003243712574851</v>
      </c>
      <c r="X43">
        <v>15.001362761768112</v>
      </c>
      <c r="Y43">
        <v>0</v>
      </c>
      <c r="Z43">
        <v>0</v>
      </c>
      <c r="AA43">
        <v>0</v>
      </c>
      <c r="AB43">
        <v>4.0078511199999998</v>
      </c>
      <c r="AC43">
        <v>2.9691613120000002</v>
      </c>
      <c r="AD43">
        <v>8.3893539599999993</v>
      </c>
      <c r="AE43">
        <v>15.167135380800001</v>
      </c>
      <c r="AF43">
        <v>0</v>
      </c>
      <c r="AG43">
        <v>3.7681176000000005</v>
      </c>
      <c r="AH43">
        <v>21.528984359999999</v>
      </c>
      <c r="AI43">
        <v>0</v>
      </c>
      <c r="AJ43">
        <v>0</v>
      </c>
      <c r="AK43">
        <v>15.571999999999996</v>
      </c>
      <c r="AL43">
        <v>0</v>
      </c>
      <c r="AM43">
        <v>3.2310862063492056</v>
      </c>
      <c r="AN43">
        <v>0.66954999999999998</v>
      </c>
      <c r="AO43">
        <v>2.5616572799999999</v>
      </c>
      <c r="AP43">
        <v>1.5720432</v>
      </c>
      <c r="AQ43">
        <v>0</v>
      </c>
      <c r="AR43">
        <v>15.749884799999998</v>
      </c>
      <c r="AS43">
        <v>9.7861171043999988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21.881915553322397</v>
      </c>
      <c r="BB43">
        <f t="shared" si="0"/>
        <v>608.7208527253074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9.0782000000000007</v>
      </c>
      <c r="K44">
        <v>0</v>
      </c>
      <c r="L44">
        <v>319.99573430834857</v>
      </c>
      <c r="M44">
        <v>28.228803062718161</v>
      </c>
      <c r="N44">
        <v>36.239365900719172</v>
      </c>
      <c r="O44">
        <v>0</v>
      </c>
      <c r="P44">
        <v>40.835635359116019</v>
      </c>
      <c r="Q44">
        <v>0</v>
      </c>
      <c r="R44">
        <v>4</v>
      </c>
      <c r="S44">
        <v>3.0034522439585731</v>
      </c>
      <c r="T44">
        <v>0</v>
      </c>
      <c r="U44">
        <v>64.239096653889973</v>
      </c>
      <c r="V44">
        <v>0</v>
      </c>
      <c r="W44">
        <v>5.003243712574851</v>
      </c>
      <c r="X44">
        <v>15.001362761768112</v>
      </c>
      <c r="Y44">
        <v>0</v>
      </c>
      <c r="Z44">
        <v>0</v>
      </c>
      <c r="AA44">
        <v>0</v>
      </c>
      <c r="AB44">
        <v>4.0078511199999998</v>
      </c>
      <c r="AC44">
        <v>2.9691613120000002</v>
      </c>
      <c r="AD44">
        <v>8.3893539599999993</v>
      </c>
      <c r="AE44">
        <v>15.167135380800001</v>
      </c>
      <c r="AF44">
        <v>0</v>
      </c>
      <c r="AG44">
        <v>3.7681176000000005</v>
      </c>
      <c r="AH44">
        <v>21.528984359999999</v>
      </c>
      <c r="AI44">
        <v>0</v>
      </c>
      <c r="AJ44">
        <v>0</v>
      </c>
      <c r="AK44">
        <v>15.571999999999996</v>
      </c>
      <c r="AL44">
        <v>0</v>
      </c>
      <c r="AM44">
        <v>3.2310862063492056</v>
      </c>
      <c r="AN44">
        <v>0.66954999999999998</v>
      </c>
      <c r="AO44">
        <v>2.5616572799999999</v>
      </c>
      <c r="AP44">
        <v>1.5720432</v>
      </c>
      <c r="AQ44">
        <v>0</v>
      </c>
      <c r="AR44">
        <v>15.4111776</v>
      </c>
      <c r="AS44">
        <v>9.7861171043999988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21.869991524078142</v>
      </c>
      <c r="BB44">
        <f t="shared" si="0"/>
        <v>608.38913760256435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9.0782000000000007</v>
      </c>
      <c r="K45">
        <v>0</v>
      </c>
      <c r="L45">
        <v>319.99573430834857</v>
      </c>
      <c r="M45">
        <v>28.228803062718161</v>
      </c>
      <c r="N45">
        <v>36.239365900719172</v>
      </c>
      <c r="O45">
        <v>0</v>
      </c>
      <c r="P45">
        <v>40.835635359116019</v>
      </c>
      <c r="Q45">
        <v>0</v>
      </c>
      <c r="R45">
        <v>4</v>
      </c>
      <c r="S45">
        <v>3.0034522439585731</v>
      </c>
      <c r="T45">
        <v>0</v>
      </c>
      <c r="U45">
        <v>64.239096653889973</v>
      </c>
      <c r="V45">
        <v>0</v>
      </c>
      <c r="W45">
        <v>5.003243712574851</v>
      </c>
      <c r="X45">
        <v>15.002534932739502</v>
      </c>
      <c r="Y45">
        <v>0</v>
      </c>
      <c r="Z45">
        <v>0</v>
      </c>
      <c r="AA45">
        <v>0</v>
      </c>
      <c r="AB45">
        <v>4.0078511199999998</v>
      </c>
      <c r="AC45">
        <v>2.9691613120000002</v>
      </c>
      <c r="AD45">
        <v>8.3893539599999993</v>
      </c>
      <c r="AE45">
        <v>15.167135380800001</v>
      </c>
      <c r="AF45">
        <v>0</v>
      </c>
      <c r="AG45">
        <v>3.7681176000000005</v>
      </c>
      <c r="AH45">
        <v>21.528984359999999</v>
      </c>
      <c r="AI45">
        <v>0</v>
      </c>
      <c r="AJ45">
        <v>0</v>
      </c>
      <c r="AK45">
        <v>15.571999999999996</v>
      </c>
      <c r="AL45">
        <v>0</v>
      </c>
      <c r="AM45">
        <v>3.2310862063492056</v>
      </c>
      <c r="AN45">
        <v>0.66954999999999998</v>
      </c>
      <c r="AO45">
        <v>2.5616572799999999</v>
      </c>
      <c r="AP45">
        <v>1.5720432</v>
      </c>
      <c r="AQ45">
        <v>0</v>
      </c>
      <c r="AR45">
        <v>15.4111776</v>
      </c>
      <c r="AS45">
        <v>9.7861171043999988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21.870032259995423</v>
      </c>
      <c r="BB45">
        <f t="shared" si="0"/>
        <v>608.39026903761851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9.0782000000000007</v>
      </c>
      <c r="K46">
        <v>0</v>
      </c>
      <c r="L46">
        <v>319.99573430834857</v>
      </c>
      <c r="M46">
        <v>28.228803062718161</v>
      </c>
      <c r="N46">
        <v>36.239365900719172</v>
      </c>
      <c r="O46">
        <v>0</v>
      </c>
      <c r="P46">
        <v>40.835635359116019</v>
      </c>
      <c r="Q46">
        <v>0</v>
      </c>
      <c r="R46">
        <v>4</v>
      </c>
      <c r="S46">
        <v>3.0034522439585731</v>
      </c>
      <c r="T46">
        <v>0</v>
      </c>
      <c r="U46">
        <v>64.239096653889973</v>
      </c>
      <c r="V46">
        <v>0</v>
      </c>
      <c r="W46">
        <v>10.679824734607219</v>
      </c>
      <c r="X46">
        <v>45.002534890409827</v>
      </c>
      <c r="Y46">
        <v>0</v>
      </c>
      <c r="Z46">
        <v>0</v>
      </c>
      <c r="AA46">
        <v>0</v>
      </c>
      <c r="AB46">
        <v>4.0078511199999998</v>
      </c>
      <c r="AC46">
        <v>2.9691613120000002</v>
      </c>
      <c r="AD46">
        <v>8.3893539599999993</v>
      </c>
      <c r="AE46">
        <v>15.167135380800001</v>
      </c>
      <c r="AF46">
        <v>0</v>
      </c>
      <c r="AG46">
        <v>3.7681176000000005</v>
      </c>
      <c r="AH46">
        <v>21.528984359999999</v>
      </c>
      <c r="AI46">
        <v>0</v>
      </c>
      <c r="AJ46">
        <v>0</v>
      </c>
      <c r="AK46">
        <v>15.571999999999996</v>
      </c>
      <c r="AL46">
        <v>0</v>
      </c>
      <c r="AM46">
        <v>3.2310862063492056</v>
      </c>
      <c r="AN46">
        <v>0.66954999999999998</v>
      </c>
      <c r="AO46">
        <v>2.5616572799999999</v>
      </c>
      <c r="AP46">
        <v>1.5720432</v>
      </c>
      <c r="AQ46">
        <v>0</v>
      </c>
      <c r="AR46">
        <v>15.4111776</v>
      </c>
      <c r="AS46">
        <v>9.7861171043999988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23.10800952361436</v>
      </c>
      <c r="BB46">
        <f t="shared" si="0"/>
        <v>642.82887275370229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9.0782000000000007</v>
      </c>
      <c r="K47">
        <v>0</v>
      </c>
      <c r="L47">
        <v>320.00007971699392</v>
      </c>
      <c r="M47">
        <v>28.228803062718161</v>
      </c>
      <c r="N47">
        <v>36.239365900719172</v>
      </c>
      <c r="O47">
        <v>0</v>
      </c>
      <c r="P47">
        <v>40.835635359116019</v>
      </c>
      <c r="Q47">
        <v>0</v>
      </c>
      <c r="R47">
        <v>3.9990045073375264</v>
      </c>
      <c r="S47">
        <v>3.0037029478458046</v>
      </c>
      <c r="T47">
        <v>0</v>
      </c>
      <c r="U47">
        <v>64.239096653889973</v>
      </c>
      <c r="V47">
        <v>0</v>
      </c>
      <c r="W47">
        <v>10.679824734607219</v>
      </c>
      <c r="X47">
        <v>45.002534890409827</v>
      </c>
      <c r="Y47">
        <v>0</v>
      </c>
      <c r="Z47">
        <v>0</v>
      </c>
      <c r="AA47">
        <v>0</v>
      </c>
      <c r="AB47">
        <v>4.0078511199999998</v>
      </c>
      <c r="AC47">
        <v>2.9691613120000002</v>
      </c>
      <c r="AD47">
        <v>5.5929026400000001</v>
      </c>
      <c r="AE47">
        <v>15.167135380800001</v>
      </c>
      <c r="AF47">
        <v>0</v>
      </c>
      <c r="AG47">
        <v>3.7681176000000005</v>
      </c>
      <c r="AH47">
        <v>21.528984359999999</v>
      </c>
      <c r="AI47">
        <v>0</v>
      </c>
      <c r="AJ47">
        <v>0</v>
      </c>
      <c r="AK47">
        <v>15.571999999999996</v>
      </c>
      <c r="AL47">
        <v>0</v>
      </c>
      <c r="AM47">
        <v>3.2310862063492056</v>
      </c>
      <c r="AN47">
        <v>0.66954999999999998</v>
      </c>
      <c r="AO47">
        <v>2.5616572799999999</v>
      </c>
      <c r="AP47">
        <v>1.5720432</v>
      </c>
      <c r="AQ47">
        <v>0</v>
      </c>
      <c r="AR47">
        <v>15.4111776</v>
      </c>
      <c r="AS47">
        <v>9.7861171043999988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23.011097666292752</v>
      </c>
      <c r="BB47">
        <f t="shared" si="0"/>
        <v>640.13293391089405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9.0782000000000007</v>
      </c>
      <c r="K48">
        <v>0</v>
      </c>
      <c r="L48">
        <v>320.00007971699392</v>
      </c>
      <c r="M48">
        <v>28.228803062718161</v>
      </c>
      <c r="N48">
        <v>36.239365900719172</v>
      </c>
      <c r="O48">
        <v>0</v>
      </c>
      <c r="P48">
        <v>40.835635359116019</v>
      </c>
      <c r="Q48">
        <v>0</v>
      </c>
      <c r="R48">
        <v>3.9990045073375264</v>
      </c>
      <c r="S48">
        <v>3.0037029478458046</v>
      </c>
      <c r="T48">
        <v>0</v>
      </c>
      <c r="U48">
        <v>64.239096653889973</v>
      </c>
      <c r="V48">
        <v>0</v>
      </c>
      <c r="W48">
        <v>10.679824734607219</v>
      </c>
      <c r="X48">
        <v>45.002534890409827</v>
      </c>
      <c r="Y48">
        <v>0</v>
      </c>
      <c r="Z48">
        <v>0</v>
      </c>
      <c r="AA48">
        <v>0</v>
      </c>
      <c r="AB48">
        <v>4.0078511199999998</v>
      </c>
      <c r="AC48">
        <v>2.9691613120000002</v>
      </c>
      <c r="AD48">
        <v>5.5929026400000001</v>
      </c>
      <c r="AE48">
        <v>15.167135380800001</v>
      </c>
      <c r="AF48">
        <v>0</v>
      </c>
      <c r="AG48">
        <v>3.7681176000000005</v>
      </c>
      <c r="AH48">
        <v>21.528984359999999</v>
      </c>
      <c r="AI48">
        <v>0</v>
      </c>
      <c r="AJ48">
        <v>0</v>
      </c>
      <c r="AK48">
        <v>15.571999999999996</v>
      </c>
      <c r="AL48">
        <v>0</v>
      </c>
      <c r="AM48">
        <v>3.2310862063492056</v>
      </c>
      <c r="AN48">
        <v>0.66954999999999998</v>
      </c>
      <c r="AO48">
        <v>2.5616572799999999</v>
      </c>
      <c r="AP48">
        <v>1.5720432</v>
      </c>
      <c r="AQ48">
        <v>0</v>
      </c>
      <c r="AR48">
        <v>15.4111776</v>
      </c>
      <c r="AS48">
        <v>9.7861171043999988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23.011097666292752</v>
      </c>
      <c r="BB48">
        <f t="shared" si="0"/>
        <v>640.13293391089405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9.5844000000000005</v>
      </c>
      <c r="K49">
        <v>0</v>
      </c>
      <c r="L49">
        <v>320.00007971699392</v>
      </c>
      <c r="M49">
        <v>28.228803062718161</v>
      </c>
      <c r="N49">
        <v>36.239365900719172</v>
      </c>
      <c r="O49">
        <v>0</v>
      </c>
      <c r="P49">
        <v>40.835635359116019</v>
      </c>
      <c r="Q49">
        <v>0</v>
      </c>
      <c r="R49">
        <v>3.9990045073375264</v>
      </c>
      <c r="S49">
        <v>3.0037029478458046</v>
      </c>
      <c r="T49">
        <v>0</v>
      </c>
      <c r="U49">
        <v>64.239096653889973</v>
      </c>
      <c r="V49">
        <v>0</v>
      </c>
      <c r="W49">
        <v>10.681181485561178</v>
      </c>
      <c r="X49">
        <v>45.002534890409827</v>
      </c>
      <c r="Y49">
        <v>0</v>
      </c>
      <c r="Z49">
        <v>0</v>
      </c>
      <c r="AA49">
        <v>0</v>
      </c>
      <c r="AB49">
        <v>4.0078511199999998</v>
      </c>
      <c r="AC49">
        <v>2.9691613120000002</v>
      </c>
      <c r="AD49">
        <v>5.5929026400000001</v>
      </c>
      <c r="AE49">
        <v>15.167135380800001</v>
      </c>
      <c r="AF49">
        <v>0</v>
      </c>
      <c r="AG49">
        <v>3.7681176000000005</v>
      </c>
      <c r="AH49">
        <v>21.528984359999999</v>
      </c>
      <c r="AI49">
        <v>0</v>
      </c>
      <c r="AJ49">
        <v>0</v>
      </c>
      <c r="AK49">
        <v>15.571999999999996</v>
      </c>
      <c r="AL49">
        <v>0</v>
      </c>
      <c r="AM49">
        <v>3.2310862063492056</v>
      </c>
      <c r="AN49">
        <v>0.66954999999999998</v>
      </c>
      <c r="AO49">
        <v>2.5616572799999999</v>
      </c>
      <c r="AP49">
        <v>1.5720432</v>
      </c>
      <c r="AQ49">
        <v>0</v>
      </c>
      <c r="AR49">
        <v>15.4111776</v>
      </c>
      <c r="AS49">
        <v>9.7861171043999988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23.028709870337845</v>
      </c>
      <c r="BB49">
        <f t="shared" si="0"/>
        <v>640.62287845780293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9.5844000000000005</v>
      </c>
      <c r="K50">
        <v>0</v>
      </c>
      <c r="L50">
        <v>419.99991265529945</v>
      </c>
      <c r="M50">
        <v>28.228803062718161</v>
      </c>
      <c r="N50">
        <v>36.239365900719172</v>
      </c>
      <c r="O50">
        <v>0</v>
      </c>
      <c r="P50">
        <v>40.835635359116019</v>
      </c>
      <c r="Q50">
        <v>0</v>
      </c>
      <c r="R50">
        <v>3.9990045073375264</v>
      </c>
      <c r="S50">
        <v>3.0037029478458046</v>
      </c>
      <c r="T50">
        <v>0</v>
      </c>
      <c r="U50">
        <v>64.239096653889973</v>
      </c>
      <c r="V50">
        <v>0</v>
      </c>
      <c r="W50">
        <v>10.681181485561178</v>
      </c>
      <c r="X50">
        <v>45.002534890409827</v>
      </c>
      <c r="Y50">
        <v>0</v>
      </c>
      <c r="Z50">
        <v>0</v>
      </c>
      <c r="AA50">
        <v>0</v>
      </c>
      <c r="AB50">
        <v>4.0078511199999998</v>
      </c>
      <c r="AC50">
        <v>2.9691613120000002</v>
      </c>
      <c r="AD50">
        <v>5.5929026400000001</v>
      </c>
      <c r="AE50">
        <v>15.167135380800001</v>
      </c>
      <c r="AF50">
        <v>0</v>
      </c>
      <c r="AG50">
        <v>3.7681176000000005</v>
      </c>
      <c r="AH50">
        <v>21.528984359999999</v>
      </c>
      <c r="AI50">
        <v>0</v>
      </c>
      <c r="AJ50">
        <v>0</v>
      </c>
      <c r="AK50">
        <v>15.571999999999996</v>
      </c>
      <c r="AL50">
        <v>0</v>
      </c>
      <c r="AM50">
        <v>3.2310862063492056</v>
      </c>
      <c r="AN50">
        <v>0.66954999999999998</v>
      </c>
      <c r="AO50">
        <v>2.5616572799999999</v>
      </c>
      <c r="AP50">
        <v>1.5720432</v>
      </c>
      <c r="AQ50">
        <v>0</v>
      </c>
      <c r="AR50">
        <v>15.4111776</v>
      </c>
      <c r="AS50">
        <v>9.7861171043999988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26.498704074668606</v>
      </c>
      <c r="BB50">
        <f t="shared" si="0"/>
        <v>737.15271719177781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9.5844000000000005</v>
      </c>
      <c r="K51">
        <v>9.4066800437696632</v>
      </c>
      <c r="L51">
        <v>559.99955742051236</v>
      </c>
      <c r="M51">
        <v>28.228803062718161</v>
      </c>
      <c r="N51">
        <v>36.239365900719172</v>
      </c>
      <c r="O51">
        <v>0</v>
      </c>
      <c r="P51">
        <v>40.835635359116019</v>
      </c>
      <c r="Q51">
        <v>3.3506381114903294</v>
      </c>
      <c r="R51">
        <v>13.004006621086724</v>
      </c>
      <c r="S51">
        <v>8.0998827548209373</v>
      </c>
      <c r="T51">
        <v>0</v>
      </c>
      <c r="U51">
        <v>64.239096653889973</v>
      </c>
      <c r="V51">
        <v>4.3740217898832681</v>
      </c>
      <c r="W51">
        <v>10.681181485561178</v>
      </c>
      <c r="X51">
        <v>45.002534890409827</v>
      </c>
      <c r="Y51">
        <v>0</v>
      </c>
      <c r="Z51">
        <v>0</v>
      </c>
      <c r="AA51">
        <v>0</v>
      </c>
      <c r="AB51">
        <v>4.0078511199999998</v>
      </c>
      <c r="AC51">
        <v>2.9691613120000002</v>
      </c>
      <c r="AD51">
        <v>5.5929026400000001</v>
      </c>
      <c r="AE51">
        <v>15.167135380800001</v>
      </c>
      <c r="AF51">
        <v>0</v>
      </c>
      <c r="AG51">
        <v>3.7681176000000005</v>
      </c>
      <c r="AH51">
        <v>21.528984359999999</v>
      </c>
      <c r="AI51">
        <v>0</v>
      </c>
      <c r="AJ51">
        <v>0</v>
      </c>
      <c r="AK51">
        <v>15.571999999999996</v>
      </c>
      <c r="AL51">
        <v>0</v>
      </c>
      <c r="AM51">
        <v>3.2310862063492056</v>
      </c>
      <c r="AN51">
        <v>0.66954999999999998</v>
      </c>
      <c r="AO51">
        <v>2.39929872</v>
      </c>
      <c r="AP51">
        <v>1.5720432</v>
      </c>
      <c r="AQ51">
        <v>0</v>
      </c>
      <c r="AR51">
        <v>15.4111776</v>
      </c>
      <c r="AS51">
        <v>9.7861171043999988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32.434826520794047</v>
      </c>
      <c r="BB51">
        <f t="shared" si="0"/>
        <v>902.28640281673279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9.5844000000000005</v>
      </c>
      <c r="K52">
        <v>9.4066800437696632</v>
      </c>
      <c r="L52">
        <v>578.49524469863184</v>
      </c>
      <c r="M52">
        <v>28.228803062718161</v>
      </c>
      <c r="N52">
        <v>36.239365900719172</v>
      </c>
      <c r="O52">
        <v>0</v>
      </c>
      <c r="P52">
        <v>40.835635359116019</v>
      </c>
      <c r="Q52">
        <v>3.3506381114903294</v>
      </c>
      <c r="R52">
        <v>13.004006621086724</v>
      </c>
      <c r="S52">
        <v>8.0998827548209373</v>
      </c>
      <c r="T52">
        <v>0</v>
      </c>
      <c r="U52">
        <v>64.239096653889973</v>
      </c>
      <c r="V52">
        <v>4.3740217898832681</v>
      </c>
      <c r="W52">
        <v>10.681181485561178</v>
      </c>
      <c r="X52">
        <v>45.002534890409827</v>
      </c>
      <c r="Y52">
        <v>0</v>
      </c>
      <c r="Z52">
        <v>0</v>
      </c>
      <c r="AA52">
        <v>0</v>
      </c>
      <c r="AB52">
        <v>4.0078511199999998</v>
      </c>
      <c r="AC52">
        <v>2.9691613120000002</v>
      </c>
      <c r="AD52">
        <v>5.5929026400000001</v>
      </c>
      <c r="AE52">
        <v>15.167135380800001</v>
      </c>
      <c r="AF52">
        <v>0</v>
      </c>
      <c r="AG52">
        <v>3.7681176000000005</v>
      </c>
      <c r="AH52">
        <v>21.528984359999999</v>
      </c>
      <c r="AI52">
        <v>0</v>
      </c>
      <c r="AJ52">
        <v>0</v>
      </c>
      <c r="AK52">
        <v>15.571999999999996</v>
      </c>
      <c r="AL52">
        <v>0</v>
      </c>
      <c r="AM52">
        <v>3.2310862063492056</v>
      </c>
      <c r="AN52">
        <v>0.66954999999999998</v>
      </c>
      <c r="AO52">
        <v>2.39929872</v>
      </c>
      <c r="AP52">
        <v>1.5720432</v>
      </c>
      <c r="AQ52">
        <v>0</v>
      </c>
      <c r="AR52">
        <v>15.4111776</v>
      </c>
      <c r="AS52">
        <v>9.7861171043999988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33.076626418999304</v>
      </c>
      <c r="BB52">
        <f t="shared" si="0"/>
        <v>920.14029019664702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9.5844000000000005</v>
      </c>
      <c r="K53">
        <v>9.4066800437696632</v>
      </c>
      <c r="L53">
        <v>578.49096669310075</v>
      </c>
      <c r="M53">
        <v>28.228803062718161</v>
      </c>
      <c r="N53">
        <v>36.239365900719172</v>
      </c>
      <c r="O53">
        <v>0</v>
      </c>
      <c r="P53">
        <v>40.835635359116019</v>
      </c>
      <c r="Q53">
        <v>3.3497433460076045</v>
      </c>
      <c r="R53">
        <v>13.008054141216713</v>
      </c>
      <c r="S53">
        <v>8.0993164050235489</v>
      </c>
      <c r="T53">
        <v>0</v>
      </c>
      <c r="U53">
        <v>64.239096653889973</v>
      </c>
      <c r="V53">
        <v>4.3702761627906979</v>
      </c>
      <c r="W53">
        <v>10.681181485561178</v>
      </c>
      <c r="X53">
        <v>45.002534890409827</v>
      </c>
      <c r="Y53">
        <v>0</v>
      </c>
      <c r="Z53">
        <v>0</v>
      </c>
      <c r="AA53">
        <v>0</v>
      </c>
      <c r="AB53">
        <v>4.0078511199999998</v>
      </c>
      <c r="AC53">
        <v>2.9691613120000002</v>
      </c>
      <c r="AD53">
        <v>5.5929026400000001</v>
      </c>
      <c r="AE53">
        <v>15.167135380800001</v>
      </c>
      <c r="AF53">
        <v>0</v>
      </c>
      <c r="AG53">
        <v>3.7681176000000005</v>
      </c>
      <c r="AH53">
        <v>21.528984359999999</v>
      </c>
      <c r="AI53">
        <v>0</v>
      </c>
      <c r="AJ53">
        <v>0</v>
      </c>
      <c r="AK53">
        <v>15.571999999999996</v>
      </c>
      <c r="AL53">
        <v>0</v>
      </c>
      <c r="AM53">
        <v>3.2310862063492056</v>
      </c>
      <c r="AN53">
        <v>0.66954999999999998</v>
      </c>
      <c r="AO53">
        <v>2.39929872</v>
      </c>
      <c r="AP53">
        <v>3.6156993599999998</v>
      </c>
      <c r="AQ53">
        <v>0.38659999999999989</v>
      </c>
      <c r="AR53">
        <v>15.4111776</v>
      </c>
      <c r="AS53">
        <v>9.7861171043999988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33.160767517591431</v>
      </c>
      <c r="BB53">
        <f t="shared" si="0"/>
        <v>922.48096803028102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9.5844000000000005</v>
      </c>
      <c r="K54">
        <v>9.4066800437696632</v>
      </c>
      <c r="L54">
        <v>578.49096669310075</v>
      </c>
      <c r="M54">
        <v>28.228803062718161</v>
      </c>
      <c r="N54">
        <v>36.239365900719172</v>
      </c>
      <c r="O54">
        <v>0</v>
      </c>
      <c r="P54">
        <v>40.835635359116019</v>
      </c>
      <c r="Q54">
        <v>3.3497433460076045</v>
      </c>
      <c r="R54">
        <v>13.008054141216713</v>
      </c>
      <c r="S54">
        <v>8.0993164050235489</v>
      </c>
      <c r="T54">
        <v>0</v>
      </c>
      <c r="U54">
        <v>64.239096653889973</v>
      </c>
      <c r="V54">
        <v>4.3702761627906979</v>
      </c>
      <c r="W54">
        <v>10.681181485561178</v>
      </c>
      <c r="X54">
        <v>45.002534890409827</v>
      </c>
      <c r="Y54">
        <v>0</v>
      </c>
      <c r="Z54">
        <v>0</v>
      </c>
      <c r="AA54">
        <v>0</v>
      </c>
      <c r="AB54">
        <v>4.0405682720000007</v>
      </c>
      <c r="AC54">
        <v>2.9691613120000002</v>
      </c>
      <c r="AD54">
        <v>5.5929026400000001</v>
      </c>
      <c r="AE54">
        <v>15.167135380800001</v>
      </c>
      <c r="AF54">
        <v>0</v>
      </c>
      <c r="AG54">
        <v>3.7681176000000005</v>
      </c>
      <c r="AH54">
        <v>21.528984359999999</v>
      </c>
      <c r="AI54">
        <v>0</v>
      </c>
      <c r="AJ54">
        <v>0</v>
      </c>
      <c r="AK54">
        <v>15.571999999999996</v>
      </c>
      <c r="AL54">
        <v>0</v>
      </c>
      <c r="AM54">
        <v>3.2310862063492056</v>
      </c>
      <c r="AN54">
        <v>0.66954999999999998</v>
      </c>
      <c r="AO54">
        <v>2.39929872</v>
      </c>
      <c r="AP54">
        <v>3.6156993599999998</v>
      </c>
      <c r="AQ54">
        <v>2.4162499999999998</v>
      </c>
      <c r="AR54">
        <v>15.4111776</v>
      </c>
      <c r="AS54">
        <v>9.7861171043999988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33.232331379178724</v>
      </c>
      <c r="BB54">
        <f t="shared" si="0"/>
        <v>924.47177132069362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9.5844000000000005</v>
      </c>
      <c r="K55">
        <v>9.4066800437696632</v>
      </c>
      <c r="L55">
        <v>578.49096669310075</v>
      </c>
      <c r="M55">
        <v>28.228803062718161</v>
      </c>
      <c r="N55">
        <v>36.239365900719172</v>
      </c>
      <c r="O55">
        <v>0</v>
      </c>
      <c r="P55">
        <v>40.835635359116019</v>
      </c>
      <c r="Q55">
        <v>3.3497433460076045</v>
      </c>
      <c r="R55">
        <v>13.008054141216713</v>
      </c>
      <c r="S55">
        <v>8.0993164050235489</v>
      </c>
      <c r="T55">
        <v>0</v>
      </c>
      <c r="U55">
        <v>64.239096653889973</v>
      </c>
      <c r="V55">
        <v>4.3702761627906979</v>
      </c>
      <c r="W55">
        <v>10.681181485561178</v>
      </c>
      <c r="X55">
        <v>45.002534890409827</v>
      </c>
      <c r="Y55">
        <v>0</v>
      </c>
      <c r="Z55">
        <v>0</v>
      </c>
      <c r="AA55">
        <v>0</v>
      </c>
      <c r="AB55">
        <v>4.0405682720000007</v>
      </c>
      <c r="AC55">
        <v>2.9691613120000002</v>
      </c>
      <c r="AD55">
        <v>5.5929026400000001</v>
      </c>
      <c r="AE55">
        <v>15.167135380800001</v>
      </c>
      <c r="AF55">
        <v>2.7224999999999997</v>
      </c>
      <c r="AG55">
        <v>3.7681176000000005</v>
      </c>
      <c r="AH55">
        <v>21.528984359999999</v>
      </c>
      <c r="AI55">
        <v>0</v>
      </c>
      <c r="AJ55">
        <v>0</v>
      </c>
      <c r="AK55">
        <v>15.571999999999996</v>
      </c>
      <c r="AL55">
        <v>0</v>
      </c>
      <c r="AM55">
        <v>3.2310862063492056</v>
      </c>
      <c r="AN55">
        <v>0.66954999999999998</v>
      </c>
      <c r="AO55">
        <v>2.3902787999999999</v>
      </c>
      <c r="AP55">
        <v>1.1004302399999999</v>
      </c>
      <c r="AQ55">
        <v>4.8324999999999996</v>
      </c>
      <c r="AR55">
        <v>15.4111776</v>
      </c>
      <c r="AS55">
        <v>9.7861171043999988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33.323053591750451</v>
      </c>
      <c r="BB55">
        <f t="shared" si="0"/>
        <v>926.99551006812192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9.5844000000000005</v>
      </c>
      <c r="K56">
        <v>9.4066800437696632</v>
      </c>
      <c r="L56">
        <v>578.49096669310075</v>
      </c>
      <c r="M56">
        <v>28.228803062718161</v>
      </c>
      <c r="N56">
        <v>36.239365900719172</v>
      </c>
      <c r="O56">
        <v>0</v>
      </c>
      <c r="P56">
        <v>40.835635359116019</v>
      </c>
      <c r="Q56">
        <v>3.3497433460076045</v>
      </c>
      <c r="R56">
        <v>13.008054141216713</v>
      </c>
      <c r="S56">
        <v>8.0993164050235489</v>
      </c>
      <c r="T56">
        <v>0</v>
      </c>
      <c r="U56">
        <v>64.239096653889973</v>
      </c>
      <c r="V56">
        <v>4.3702761627906979</v>
      </c>
      <c r="W56">
        <v>10.681181485561178</v>
      </c>
      <c r="X56">
        <v>45.002534890409827</v>
      </c>
      <c r="Y56">
        <v>0</v>
      </c>
      <c r="Z56">
        <v>0</v>
      </c>
      <c r="AA56">
        <v>0</v>
      </c>
      <c r="AB56">
        <v>4.0405682720000007</v>
      </c>
      <c r="AC56">
        <v>2.9691613120000002</v>
      </c>
      <c r="AD56">
        <v>5.5929026400000001</v>
      </c>
      <c r="AE56">
        <v>15.167135380800001</v>
      </c>
      <c r="AF56">
        <v>2.7224999999999997</v>
      </c>
      <c r="AG56">
        <v>3.7681176000000005</v>
      </c>
      <c r="AH56">
        <v>21.528984359999999</v>
      </c>
      <c r="AI56">
        <v>0</v>
      </c>
      <c r="AJ56">
        <v>0</v>
      </c>
      <c r="AK56">
        <v>15.571999999999996</v>
      </c>
      <c r="AL56">
        <v>0</v>
      </c>
      <c r="AM56">
        <v>3.2310862063492056</v>
      </c>
      <c r="AN56">
        <v>0.66954999999999998</v>
      </c>
      <c r="AO56">
        <v>2.3902787999999999</v>
      </c>
      <c r="AP56">
        <v>1.1004302399999999</v>
      </c>
      <c r="AQ56">
        <v>4.8324999999999996</v>
      </c>
      <c r="AR56">
        <v>15.4111776</v>
      </c>
      <c r="AS56">
        <v>9.7861171043999988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33.323053591750451</v>
      </c>
      <c r="BB56">
        <f t="shared" si="0"/>
        <v>926.99551006812192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9.5844000000000005</v>
      </c>
      <c r="K57">
        <v>9.4066800437696632</v>
      </c>
      <c r="L57">
        <v>578.49096669310075</v>
      </c>
      <c r="M57">
        <v>28.228803062718161</v>
      </c>
      <c r="N57">
        <v>36.239365900719172</v>
      </c>
      <c r="O57">
        <v>0</v>
      </c>
      <c r="P57">
        <v>40.835635359116019</v>
      </c>
      <c r="Q57">
        <v>3.3497433460076045</v>
      </c>
      <c r="R57">
        <v>13.008054141216713</v>
      </c>
      <c r="S57">
        <v>8.0993164050235489</v>
      </c>
      <c r="T57">
        <v>0</v>
      </c>
      <c r="U57">
        <v>60.39573189681964</v>
      </c>
      <c r="V57">
        <v>4.3702761627906979</v>
      </c>
      <c r="W57">
        <v>10.681181485561178</v>
      </c>
      <c r="X57">
        <v>45.002534890409827</v>
      </c>
      <c r="Y57">
        <v>0</v>
      </c>
      <c r="Z57">
        <v>0</v>
      </c>
      <c r="AA57">
        <v>0</v>
      </c>
      <c r="AB57">
        <v>4.0405682720000007</v>
      </c>
      <c r="AC57">
        <v>2.9691613120000002</v>
      </c>
      <c r="AD57">
        <v>5.5929026400000001</v>
      </c>
      <c r="AE57">
        <v>15.167135380800001</v>
      </c>
      <c r="AF57">
        <v>2.7224999999999997</v>
      </c>
      <c r="AG57">
        <v>3.7681176000000005</v>
      </c>
      <c r="AH57">
        <v>21.528984359999999</v>
      </c>
      <c r="AI57">
        <v>0</v>
      </c>
      <c r="AJ57">
        <v>0</v>
      </c>
      <c r="AK57">
        <v>15.571999999999996</v>
      </c>
      <c r="AL57">
        <v>0</v>
      </c>
      <c r="AM57">
        <v>3.2310862063492056</v>
      </c>
      <c r="AN57">
        <v>0.66954999999999998</v>
      </c>
      <c r="AO57">
        <v>2.3902787999999999</v>
      </c>
      <c r="AP57">
        <v>1.1004302399999999</v>
      </c>
      <c r="AQ57">
        <v>4.8324999999999996</v>
      </c>
      <c r="AR57">
        <v>15.4111776</v>
      </c>
      <c r="AS57">
        <v>9.7861171043999988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33.189688834680119</v>
      </c>
      <c r="BB57">
        <f t="shared" si="0"/>
        <v>923.28551006812177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9.5844000000000005</v>
      </c>
      <c r="K58">
        <v>9.4066315961261786</v>
      </c>
      <c r="L58">
        <v>578.49096669310075</v>
      </c>
      <c r="M58">
        <v>28.228803062718161</v>
      </c>
      <c r="N58">
        <v>36.239365900719172</v>
      </c>
      <c r="O58">
        <v>0</v>
      </c>
      <c r="P58">
        <v>40.835635359116019</v>
      </c>
      <c r="Q58">
        <v>3.3497433460076045</v>
      </c>
      <c r="R58">
        <v>13.008054141216713</v>
      </c>
      <c r="S58">
        <v>8.0993164050235489</v>
      </c>
      <c r="T58">
        <v>0</v>
      </c>
      <c r="U58">
        <v>56.945649747467698</v>
      </c>
      <c r="V58">
        <v>4.3702761627906979</v>
      </c>
      <c r="W58">
        <v>10.681181485561178</v>
      </c>
      <c r="X58">
        <v>45.002534890409827</v>
      </c>
      <c r="Y58">
        <v>0</v>
      </c>
      <c r="Z58">
        <v>0</v>
      </c>
      <c r="AA58">
        <v>0</v>
      </c>
      <c r="AB58">
        <v>4.0405682720000007</v>
      </c>
      <c r="AC58">
        <v>2.9691613120000002</v>
      </c>
      <c r="AD58">
        <v>5.5929026400000001</v>
      </c>
      <c r="AE58">
        <v>15.167135380800001</v>
      </c>
      <c r="AF58">
        <v>2.7224999999999997</v>
      </c>
      <c r="AG58">
        <v>3.7681176000000005</v>
      </c>
      <c r="AH58">
        <v>21.528984359999999</v>
      </c>
      <c r="AI58">
        <v>0</v>
      </c>
      <c r="AJ58">
        <v>0</v>
      </c>
      <c r="AK58">
        <v>15.571999999999996</v>
      </c>
      <c r="AL58">
        <v>0</v>
      </c>
      <c r="AM58">
        <v>3.2310862063492056</v>
      </c>
      <c r="AN58">
        <v>0.66954999999999998</v>
      </c>
      <c r="AO58">
        <v>2.3902787999999999</v>
      </c>
      <c r="AP58">
        <v>1.1004302399999999</v>
      </c>
      <c r="AQ58">
        <v>4.8324999999999996</v>
      </c>
      <c r="AR58">
        <v>15.4111776</v>
      </c>
      <c r="AS58">
        <v>9.7861171043999988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33.06996930280819</v>
      </c>
      <c r="BB58">
        <f t="shared" si="0"/>
        <v>919.95509900299828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9.5844000000000005</v>
      </c>
      <c r="K59">
        <v>9.4065448824742255</v>
      </c>
      <c r="L59">
        <v>578.49096669310075</v>
      </c>
      <c r="M59">
        <v>28.228803062718161</v>
      </c>
      <c r="N59">
        <v>36.239365900719172</v>
      </c>
      <c r="O59">
        <v>0</v>
      </c>
      <c r="P59">
        <v>40.835635359116019</v>
      </c>
      <c r="Q59">
        <v>3.3497433460076045</v>
      </c>
      <c r="R59">
        <v>13.008054141216713</v>
      </c>
      <c r="S59">
        <v>8.0993164050235489</v>
      </c>
      <c r="T59">
        <v>0</v>
      </c>
      <c r="U59">
        <v>53.527400728589754</v>
      </c>
      <c r="V59">
        <v>4.3702761627906979</v>
      </c>
      <c r="W59">
        <v>10.681181485561178</v>
      </c>
      <c r="X59">
        <v>45.002534890409827</v>
      </c>
      <c r="Y59">
        <v>0</v>
      </c>
      <c r="Z59">
        <v>0</v>
      </c>
      <c r="AA59">
        <v>0</v>
      </c>
      <c r="AB59">
        <v>4.0405682720000007</v>
      </c>
      <c r="AC59">
        <v>2.9691613120000002</v>
      </c>
      <c r="AD59">
        <v>5.5929026400000001</v>
      </c>
      <c r="AE59">
        <v>15.167135380800001</v>
      </c>
      <c r="AF59">
        <v>2.7224999999999997</v>
      </c>
      <c r="AG59">
        <v>3.7681176000000005</v>
      </c>
      <c r="AH59">
        <v>28.705312479999996</v>
      </c>
      <c r="AI59">
        <v>0</v>
      </c>
      <c r="AJ59">
        <v>0</v>
      </c>
      <c r="AK59">
        <v>15.571999999999996</v>
      </c>
      <c r="AL59">
        <v>0</v>
      </c>
      <c r="AM59">
        <v>3.2310862063492056</v>
      </c>
      <c r="AN59">
        <v>0.66954999999999998</v>
      </c>
      <c r="AO59">
        <v>2.3902787999999999</v>
      </c>
      <c r="AP59">
        <v>1.1004302399999999</v>
      </c>
      <c r="AQ59">
        <v>4.8324999999999996</v>
      </c>
      <c r="AR59">
        <v>15.4111776</v>
      </c>
      <c r="AS59">
        <v>9.7861171043999988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33.200371491296167</v>
      </c>
      <c r="BB59">
        <f t="shared" si="0"/>
        <v>923.58268920198043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9.5844000000000005</v>
      </c>
      <c r="K60">
        <v>9.4065290430130464</v>
      </c>
      <c r="L60">
        <v>578.49096669310075</v>
      </c>
      <c r="M60">
        <v>28.228803062718161</v>
      </c>
      <c r="N60">
        <v>36.239365900719172</v>
      </c>
      <c r="O60">
        <v>0</v>
      </c>
      <c r="P60">
        <v>40.835635359116019</v>
      </c>
      <c r="Q60">
        <v>3.3497433460076045</v>
      </c>
      <c r="R60">
        <v>13.008054141216713</v>
      </c>
      <c r="S60">
        <v>8.0993164050235489</v>
      </c>
      <c r="T60">
        <v>0</v>
      </c>
      <c r="U60">
        <v>53.527400728589754</v>
      </c>
      <c r="V60">
        <v>4.3702761627906979</v>
      </c>
      <c r="W60">
        <v>10.681181485561178</v>
      </c>
      <c r="X60">
        <v>45.002534890409827</v>
      </c>
      <c r="Y60">
        <v>0</v>
      </c>
      <c r="Z60">
        <v>0</v>
      </c>
      <c r="AA60">
        <v>0</v>
      </c>
      <c r="AB60">
        <v>4.0405682720000007</v>
      </c>
      <c r="AC60">
        <v>2.9691613120000002</v>
      </c>
      <c r="AD60">
        <v>5.5929026400000001</v>
      </c>
      <c r="AE60">
        <v>15.167135380800001</v>
      </c>
      <c r="AF60">
        <v>2.7224999999999997</v>
      </c>
      <c r="AG60">
        <v>3.7681176000000005</v>
      </c>
      <c r="AH60">
        <v>28.705312479999996</v>
      </c>
      <c r="AI60">
        <v>0</v>
      </c>
      <c r="AJ60">
        <v>0</v>
      </c>
      <c r="AK60">
        <v>15.571999999999996</v>
      </c>
      <c r="AL60">
        <v>0</v>
      </c>
      <c r="AM60">
        <v>1.6196330857142858</v>
      </c>
      <c r="AN60">
        <v>0.66954999999999998</v>
      </c>
      <c r="AO60">
        <v>2.3902787999999999</v>
      </c>
      <c r="AP60">
        <v>1.1004302399999999</v>
      </c>
      <c r="AQ60">
        <v>4.8324999999999996</v>
      </c>
      <c r="AR60">
        <v>15.4111776</v>
      </c>
      <c r="AS60">
        <v>9.7861171043999988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33.144453547076694</v>
      </c>
      <c r="BB60">
        <f t="shared" si="0"/>
        <v>922.02713818610391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9.5844000000000005</v>
      </c>
      <c r="K61">
        <v>9.4065570220595074</v>
      </c>
      <c r="L61">
        <v>578.49096669310075</v>
      </c>
      <c r="M61">
        <v>28.228803062718161</v>
      </c>
      <c r="N61">
        <v>36.239365900719172</v>
      </c>
      <c r="O61">
        <v>0</v>
      </c>
      <c r="P61">
        <v>40.835635359116019</v>
      </c>
      <c r="Q61">
        <v>3.3497433460076045</v>
      </c>
      <c r="R61">
        <v>13.008054141216713</v>
      </c>
      <c r="S61">
        <v>8.0993164050235489</v>
      </c>
      <c r="T61">
        <v>0</v>
      </c>
      <c r="U61">
        <v>53.527400728589754</v>
      </c>
      <c r="V61">
        <v>4.3702761627906979</v>
      </c>
      <c r="W61">
        <v>10.681181485561178</v>
      </c>
      <c r="X61">
        <v>45.002534890409827</v>
      </c>
      <c r="Y61">
        <v>0</v>
      </c>
      <c r="Z61">
        <v>2.0107058399999995</v>
      </c>
      <c r="AA61">
        <v>0</v>
      </c>
      <c r="AB61">
        <v>4.0405682720000007</v>
      </c>
      <c r="AC61">
        <v>2.9691613120000002</v>
      </c>
      <c r="AD61">
        <v>5.5929026400000001</v>
      </c>
      <c r="AE61">
        <v>15.167135380800001</v>
      </c>
      <c r="AF61">
        <v>2.7224999999999997</v>
      </c>
      <c r="AG61">
        <v>3.7681176000000005</v>
      </c>
      <c r="AH61">
        <v>28.705312479999996</v>
      </c>
      <c r="AI61">
        <v>0</v>
      </c>
      <c r="AJ61">
        <v>0</v>
      </c>
      <c r="AK61">
        <v>15.571999999999996</v>
      </c>
      <c r="AL61">
        <v>0</v>
      </c>
      <c r="AM61">
        <v>1.6196330857142858</v>
      </c>
      <c r="AN61">
        <v>0.66954999999999998</v>
      </c>
      <c r="AO61">
        <v>2.3902787999999999</v>
      </c>
      <c r="AP61">
        <v>3.1440863999999999</v>
      </c>
      <c r="AQ61">
        <v>4.8324999999999996</v>
      </c>
      <c r="AR61">
        <v>15.4111776</v>
      </c>
      <c r="AS61">
        <v>9.7861171043999988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33.285141032655211</v>
      </c>
      <c r="BB61">
        <f t="shared" si="0"/>
        <v>925.94084067957181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9.5844000000000005</v>
      </c>
      <c r="K62">
        <v>9.4065937450793164</v>
      </c>
      <c r="L62">
        <v>578.49096669310075</v>
      </c>
      <c r="M62">
        <v>28.228803062718161</v>
      </c>
      <c r="N62">
        <v>36.239365900719172</v>
      </c>
      <c r="O62">
        <v>0</v>
      </c>
      <c r="P62">
        <v>40.835635359116019</v>
      </c>
      <c r="Q62">
        <v>3.3497433460076045</v>
      </c>
      <c r="R62">
        <v>13.008054141216713</v>
      </c>
      <c r="S62">
        <v>8.0993164050235489</v>
      </c>
      <c r="T62">
        <v>0</v>
      </c>
      <c r="U62">
        <v>53.527400728589754</v>
      </c>
      <c r="V62">
        <v>4.3702761627906979</v>
      </c>
      <c r="W62">
        <v>10.681181485561178</v>
      </c>
      <c r="X62">
        <v>45.002534890409827</v>
      </c>
      <c r="Y62">
        <v>0</v>
      </c>
      <c r="Z62">
        <v>2.0107058399999995</v>
      </c>
      <c r="AA62">
        <v>0</v>
      </c>
      <c r="AB62">
        <v>4.0405682720000007</v>
      </c>
      <c r="AC62">
        <v>2.9691613120000002</v>
      </c>
      <c r="AD62">
        <v>5.5929026400000001</v>
      </c>
      <c r="AE62">
        <v>15.167135380800001</v>
      </c>
      <c r="AF62">
        <v>2.7224999999999997</v>
      </c>
      <c r="AG62">
        <v>3.7681176000000005</v>
      </c>
      <c r="AH62">
        <v>34.864751999999996</v>
      </c>
      <c r="AI62">
        <v>0</v>
      </c>
      <c r="AJ62">
        <v>0</v>
      </c>
      <c r="AK62">
        <v>15.571999999999996</v>
      </c>
      <c r="AL62">
        <v>0</v>
      </c>
      <c r="AM62">
        <v>1.6196330857142858</v>
      </c>
      <c r="AN62">
        <v>0.66954999999999998</v>
      </c>
      <c r="AO62">
        <v>2.3902787999999999</v>
      </c>
      <c r="AP62">
        <v>3.1440863999999999</v>
      </c>
      <c r="AQ62">
        <v>6.0309599999999977</v>
      </c>
      <c r="AR62">
        <v>15.4111776</v>
      </c>
      <c r="AS62">
        <v>9.7861171043999988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33.540461334162543</v>
      </c>
      <c r="BB62">
        <f t="shared" si="0"/>
        <v>933.04345662108437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9.5844000000000005</v>
      </c>
      <c r="K63">
        <v>9.4065835159393369</v>
      </c>
      <c r="L63">
        <v>578.49096669310075</v>
      </c>
      <c r="M63">
        <v>28.228803062718161</v>
      </c>
      <c r="N63">
        <v>36.239365900719172</v>
      </c>
      <c r="O63">
        <v>0</v>
      </c>
      <c r="P63">
        <v>40.835635359116019</v>
      </c>
      <c r="Q63">
        <v>3.3497433460076045</v>
      </c>
      <c r="R63">
        <v>13.008054141216713</v>
      </c>
      <c r="S63">
        <v>8.0993164050235489</v>
      </c>
      <c r="T63">
        <v>0</v>
      </c>
      <c r="U63">
        <v>53.527400728589754</v>
      </c>
      <c r="V63">
        <v>4.3702761627906979</v>
      </c>
      <c r="W63">
        <v>10.681181485561178</v>
      </c>
      <c r="X63">
        <v>45.002534890409827</v>
      </c>
      <c r="Y63">
        <v>0</v>
      </c>
      <c r="Z63">
        <v>2.0107058399999995</v>
      </c>
      <c r="AA63">
        <v>0</v>
      </c>
      <c r="AB63">
        <v>4.0405682720000007</v>
      </c>
      <c r="AC63">
        <v>2.9691613120000002</v>
      </c>
      <c r="AD63">
        <v>5.5929026400000001</v>
      </c>
      <c r="AE63">
        <v>15.167135380800001</v>
      </c>
      <c r="AF63">
        <v>2.7224999999999997</v>
      </c>
      <c r="AG63">
        <v>3.7681176000000005</v>
      </c>
      <c r="AH63">
        <v>35.881640600000004</v>
      </c>
      <c r="AI63">
        <v>0</v>
      </c>
      <c r="AJ63">
        <v>0</v>
      </c>
      <c r="AK63">
        <v>15.571999999999996</v>
      </c>
      <c r="AL63">
        <v>0</v>
      </c>
      <c r="AM63">
        <v>1.6196330857142858</v>
      </c>
      <c r="AN63">
        <v>0.66954999999999998</v>
      </c>
      <c r="AO63">
        <v>2.3902787999999999</v>
      </c>
      <c r="AP63">
        <v>1.1004302399999999</v>
      </c>
      <c r="AQ63">
        <v>7.2487499999999994</v>
      </c>
      <c r="AR63">
        <v>15.4111776</v>
      </c>
      <c r="AS63">
        <v>9.7861171043999988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33.54708951603854</v>
      </c>
      <c r="BB63">
        <f t="shared" si="0"/>
        <v>933.22784065006829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9.5844000000000005</v>
      </c>
      <c r="K64">
        <v>9.406561326923077</v>
      </c>
      <c r="L64">
        <v>578.49096669310075</v>
      </c>
      <c r="M64">
        <v>28.228803062718161</v>
      </c>
      <c r="N64">
        <v>36.239365900719172</v>
      </c>
      <c r="O64">
        <v>0</v>
      </c>
      <c r="P64">
        <v>40.835635359116019</v>
      </c>
      <c r="Q64">
        <v>3.3497433460076045</v>
      </c>
      <c r="R64">
        <v>13.008054141216713</v>
      </c>
      <c r="S64">
        <v>8.0993164050235489</v>
      </c>
      <c r="T64">
        <v>0</v>
      </c>
      <c r="U64">
        <v>53.527400728589754</v>
      </c>
      <c r="V64">
        <v>4.3702761627906979</v>
      </c>
      <c r="W64">
        <v>10.681181485561178</v>
      </c>
      <c r="X64">
        <v>45.002534890409827</v>
      </c>
      <c r="Y64">
        <v>0</v>
      </c>
      <c r="Z64">
        <v>2.0107058399999995</v>
      </c>
      <c r="AA64">
        <v>0</v>
      </c>
      <c r="AB64">
        <v>4.0405682720000007</v>
      </c>
      <c r="AC64">
        <v>2.9691613120000002</v>
      </c>
      <c r="AD64">
        <v>5.5929026400000001</v>
      </c>
      <c r="AE64">
        <v>15.167135380800001</v>
      </c>
      <c r="AF64">
        <v>2.7224999999999997</v>
      </c>
      <c r="AG64">
        <v>3.7681176000000005</v>
      </c>
      <c r="AH64">
        <v>35.881640600000004</v>
      </c>
      <c r="AI64">
        <v>0</v>
      </c>
      <c r="AJ64">
        <v>0</v>
      </c>
      <c r="AK64">
        <v>15.571999999999996</v>
      </c>
      <c r="AL64">
        <v>0</v>
      </c>
      <c r="AM64">
        <v>1.6196330857142858</v>
      </c>
      <c r="AN64">
        <v>0.66954999999999998</v>
      </c>
      <c r="AO64">
        <v>2.3902787999999999</v>
      </c>
      <c r="AP64">
        <v>1.1004302399999999</v>
      </c>
      <c r="AQ64">
        <v>7.2487499999999994</v>
      </c>
      <c r="AR64">
        <v>15.4111776</v>
      </c>
      <c r="AS64">
        <v>9.7861171043999988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33.547088746144667</v>
      </c>
      <c r="BB64">
        <f t="shared" si="0"/>
        <v>933.2278192309459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9.5844000000000005</v>
      </c>
      <c r="K65">
        <v>9.4063332004863529</v>
      </c>
      <c r="L65">
        <v>578.49096669310075</v>
      </c>
      <c r="M65">
        <v>28.228803062718161</v>
      </c>
      <c r="N65">
        <v>36.239365900719172</v>
      </c>
      <c r="O65">
        <v>0</v>
      </c>
      <c r="P65">
        <v>40.835635359116019</v>
      </c>
      <c r="Q65">
        <v>3.3497433460076045</v>
      </c>
      <c r="R65">
        <v>13.008054141216713</v>
      </c>
      <c r="S65">
        <v>8.0993164050235489</v>
      </c>
      <c r="T65">
        <v>0</v>
      </c>
      <c r="U65">
        <v>53.527400728589754</v>
      </c>
      <c r="V65">
        <v>4.3702761627906979</v>
      </c>
      <c r="W65">
        <v>10.681181485561178</v>
      </c>
      <c r="X65">
        <v>45.002534890409827</v>
      </c>
      <c r="Y65">
        <v>0</v>
      </c>
      <c r="Z65">
        <v>2.0107058399999995</v>
      </c>
      <c r="AA65">
        <v>0</v>
      </c>
      <c r="AB65">
        <v>4.0405682720000007</v>
      </c>
      <c r="AC65">
        <v>2.9691613120000002</v>
      </c>
      <c r="AD65">
        <v>5.5929026400000001</v>
      </c>
      <c r="AE65">
        <v>15.167135380800001</v>
      </c>
      <c r="AF65">
        <v>2.7224999999999997</v>
      </c>
      <c r="AG65">
        <v>3.7681176000000005</v>
      </c>
      <c r="AH65">
        <v>35.881640600000004</v>
      </c>
      <c r="AI65">
        <v>0</v>
      </c>
      <c r="AJ65">
        <v>0</v>
      </c>
      <c r="AK65">
        <v>15.571999999999996</v>
      </c>
      <c r="AL65">
        <v>0</v>
      </c>
      <c r="AM65">
        <v>1.6196330857142858</v>
      </c>
      <c r="AN65">
        <v>0.66954999999999998</v>
      </c>
      <c r="AO65">
        <v>2.3902787999999999</v>
      </c>
      <c r="AP65">
        <v>1.1004302399999999</v>
      </c>
      <c r="AQ65">
        <v>7.2487499999999994</v>
      </c>
      <c r="AR65">
        <v>15.4111776</v>
      </c>
      <c r="AS65">
        <v>9.7861171043999988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33.54708083025902</v>
      </c>
      <c r="BB65">
        <f t="shared" si="0"/>
        <v>933.2275990203949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9.5844000000000005</v>
      </c>
      <c r="K66">
        <v>9.4066025513441325</v>
      </c>
      <c r="L66">
        <v>578.49096669310075</v>
      </c>
      <c r="M66">
        <v>28.228803062718161</v>
      </c>
      <c r="N66">
        <v>36.239365900719172</v>
      </c>
      <c r="O66">
        <v>0</v>
      </c>
      <c r="P66">
        <v>40.835635359116019</v>
      </c>
      <c r="Q66">
        <v>3.3497433460076045</v>
      </c>
      <c r="R66">
        <v>13.008054141216713</v>
      </c>
      <c r="S66">
        <v>8.0993164050235489</v>
      </c>
      <c r="T66">
        <v>0</v>
      </c>
      <c r="U66">
        <v>53.527400728589754</v>
      </c>
      <c r="V66">
        <v>4.3702761627906979</v>
      </c>
      <c r="W66">
        <v>10.681181485561178</v>
      </c>
      <c r="X66">
        <v>45.002534890409827</v>
      </c>
      <c r="Y66">
        <v>0</v>
      </c>
      <c r="Z66">
        <v>2.0107058399999995</v>
      </c>
      <c r="AA66">
        <v>0</v>
      </c>
      <c r="AB66">
        <v>4.0405682720000007</v>
      </c>
      <c r="AC66">
        <v>2.9691613120000002</v>
      </c>
      <c r="AD66">
        <v>5.5929026400000001</v>
      </c>
      <c r="AE66">
        <v>15.167135380800001</v>
      </c>
      <c r="AF66">
        <v>2.7224999999999997</v>
      </c>
      <c r="AG66">
        <v>3.7681176000000005</v>
      </c>
      <c r="AH66">
        <v>35.881640600000004</v>
      </c>
      <c r="AI66">
        <v>0</v>
      </c>
      <c r="AJ66">
        <v>0</v>
      </c>
      <c r="AK66">
        <v>15.571999999999996</v>
      </c>
      <c r="AL66">
        <v>0</v>
      </c>
      <c r="AM66">
        <v>1.6196330857142858</v>
      </c>
      <c r="AN66">
        <v>0.66954999999999998</v>
      </c>
      <c r="AO66">
        <v>2.3902787999999999</v>
      </c>
      <c r="AP66">
        <v>1.1004302399999999</v>
      </c>
      <c r="AQ66">
        <v>7.2487499999999994</v>
      </c>
      <c r="AR66">
        <v>15.4111776</v>
      </c>
      <c r="AS66">
        <v>9.7861171043999988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33.54709017671135</v>
      </c>
      <c r="BB66">
        <f t="shared" si="0"/>
        <v>933.2278590248003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7.33</v>
      </c>
      <c r="H67">
        <v>0</v>
      </c>
      <c r="I67">
        <v>0</v>
      </c>
      <c r="J67">
        <v>9.5844000000000005</v>
      </c>
      <c r="K67">
        <v>9.4065640777498007</v>
      </c>
      <c r="L67">
        <v>578.49096669310075</v>
      </c>
      <c r="M67">
        <v>28.228803062718161</v>
      </c>
      <c r="N67">
        <v>36.239365900719172</v>
      </c>
      <c r="O67">
        <v>0</v>
      </c>
      <c r="P67">
        <v>40.835635359116019</v>
      </c>
      <c r="Q67">
        <v>3.3497433460076045</v>
      </c>
      <c r="R67">
        <v>13.008054141216713</v>
      </c>
      <c r="S67">
        <v>8.0993164050235489</v>
      </c>
      <c r="T67">
        <v>0</v>
      </c>
      <c r="U67">
        <v>53.527400728589754</v>
      </c>
      <c r="V67">
        <v>4.3702761627906979</v>
      </c>
      <c r="W67">
        <v>10.681181485561178</v>
      </c>
      <c r="X67">
        <v>45.002534890409827</v>
      </c>
      <c r="Y67">
        <v>0</v>
      </c>
      <c r="Z67">
        <v>2.0107058399999995</v>
      </c>
      <c r="AA67">
        <v>3.9991379999999994</v>
      </c>
      <c r="AB67">
        <v>4.0405682720000007</v>
      </c>
      <c r="AC67">
        <v>2.9691613120000002</v>
      </c>
      <c r="AD67">
        <v>5.5929026400000001</v>
      </c>
      <c r="AE67">
        <v>15.167135380800001</v>
      </c>
      <c r="AF67">
        <v>2.7224999999999997</v>
      </c>
      <c r="AG67">
        <v>3.7681176000000005</v>
      </c>
      <c r="AH67">
        <v>35.881640600000004</v>
      </c>
      <c r="AI67">
        <v>0</v>
      </c>
      <c r="AJ67">
        <v>0</v>
      </c>
      <c r="AK67">
        <v>15.571999999999996</v>
      </c>
      <c r="AL67">
        <v>0</v>
      </c>
      <c r="AM67">
        <v>1.6196330857142858</v>
      </c>
      <c r="AN67">
        <v>0.66954999999999998</v>
      </c>
      <c r="AO67">
        <v>2.5616572799999999</v>
      </c>
      <c r="AP67">
        <v>1.1397313200000001</v>
      </c>
      <c r="AQ67">
        <v>7.2487499999999994</v>
      </c>
      <c r="AR67">
        <v>15.4111776</v>
      </c>
      <c r="AS67">
        <v>9.7861171043999988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33.94752020724944</v>
      </c>
      <c r="BB67">
        <f t="shared" si="0"/>
        <v>944.36720808066775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7.33</v>
      </c>
      <c r="H68">
        <v>0</v>
      </c>
      <c r="I68">
        <v>0</v>
      </c>
      <c r="J68">
        <v>9.5844000000000005</v>
      </c>
      <c r="K68">
        <v>9.4066108465234599</v>
      </c>
      <c r="L68">
        <v>578.49096669310075</v>
      </c>
      <c r="M68">
        <v>28.228803062718161</v>
      </c>
      <c r="N68">
        <v>36.239365900719172</v>
      </c>
      <c r="O68">
        <v>0</v>
      </c>
      <c r="P68">
        <v>40.835635359116019</v>
      </c>
      <c r="Q68">
        <v>3.3497433460076045</v>
      </c>
      <c r="R68">
        <v>13.008054141216713</v>
      </c>
      <c r="S68">
        <v>8.0993164050235489</v>
      </c>
      <c r="T68">
        <v>0</v>
      </c>
      <c r="U68">
        <v>53.527400728589754</v>
      </c>
      <c r="V68">
        <v>4.3702761627906979</v>
      </c>
      <c r="W68">
        <v>10.681181485561178</v>
      </c>
      <c r="X68">
        <v>45.002534890409827</v>
      </c>
      <c r="Y68">
        <v>0</v>
      </c>
      <c r="Z68">
        <v>2.0107058399999995</v>
      </c>
      <c r="AA68">
        <v>4.0476124000000002</v>
      </c>
      <c r="AB68">
        <v>4.0405682720000007</v>
      </c>
      <c r="AC68">
        <v>2.9691613120000002</v>
      </c>
      <c r="AD68">
        <v>5.5929026400000001</v>
      </c>
      <c r="AE68">
        <v>15.167135380800001</v>
      </c>
      <c r="AF68">
        <v>2.7224999999999997</v>
      </c>
      <c r="AG68">
        <v>3.7681176000000005</v>
      </c>
      <c r="AH68">
        <v>35.881640600000004</v>
      </c>
      <c r="AI68">
        <v>0</v>
      </c>
      <c r="AJ68">
        <v>0</v>
      </c>
      <c r="AK68">
        <v>15.571999999999996</v>
      </c>
      <c r="AL68">
        <v>0</v>
      </c>
      <c r="AM68">
        <v>1.6196330857142858</v>
      </c>
      <c r="AN68">
        <v>0.66954999999999998</v>
      </c>
      <c r="AO68">
        <v>2.5616572799999999</v>
      </c>
      <c r="AP68">
        <v>1.1397313200000001</v>
      </c>
      <c r="AQ68">
        <v>7.2487499999999994</v>
      </c>
      <c r="AR68">
        <v>15.4111776</v>
      </c>
      <c r="AS68">
        <v>9.7861171043999988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33.949204014668339</v>
      </c>
      <c r="BB68">
        <f t="shared" ref="BB68:BB99" si="1">SUM(B68:AZ68)-BA68</f>
        <v>944.4140454420226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7.33</v>
      </c>
      <c r="H69">
        <v>0</v>
      </c>
      <c r="I69">
        <v>0</v>
      </c>
      <c r="J69">
        <v>9.5844000000000005</v>
      </c>
      <c r="K69">
        <v>9.4066452881642366</v>
      </c>
      <c r="L69">
        <v>578.49096669310075</v>
      </c>
      <c r="M69">
        <v>28.228803062718161</v>
      </c>
      <c r="N69">
        <v>36.239365900719172</v>
      </c>
      <c r="O69">
        <v>0</v>
      </c>
      <c r="P69">
        <v>40.835635359116019</v>
      </c>
      <c r="Q69">
        <v>3.3497433460076045</v>
      </c>
      <c r="R69">
        <v>13.008054141216713</v>
      </c>
      <c r="S69">
        <v>8.0993164050235489</v>
      </c>
      <c r="T69">
        <v>0</v>
      </c>
      <c r="U69">
        <v>53.527400728589754</v>
      </c>
      <c r="V69">
        <v>4.3702761627906979</v>
      </c>
      <c r="W69">
        <v>10.681181485561178</v>
      </c>
      <c r="X69">
        <v>45.002534890409827</v>
      </c>
      <c r="Y69">
        <v>0</v>
      </c>
      <c r="Z69">
        <v>2.0107058399999995</v>
      </c>
      <c r="AA69">
        <v>4.0476124000000002</v>
      </c>
      <c r="AB69">
        <v>4.0405682720000007</v>
      </c>
      <c r="AC69">
        <v>2.9691613120000002</v>
      </c>
      <c r="AD69">
        <v>5.5929026400000001</v>
      </c>
      <c r="AE69">
        <v>15.167135380800001</v>
      </c>
      <c r="AF69">
        <v>2.7224999999999997</v>
      </c>
      <c r="AG69">
        <v>3.7681176000000005</v>
      </c>
      <c r="AH69">
        <v>36.404611879999997</v>
      </c>
      <c r="AI69">
        <v>0</v>
      </c>
      <c r="AJ69">
        <v>0</v>
      </c>
      <c r="AK69">
        <v>15.571999999999996</v>
      </c>
      <c r="AL69">
        <v>0</v>
      </c>
      <c r="AM69">
        <v>1.6196330857142858</v>
      </c>
      <c r="AN69">
        <v>0.66954999999999998</v>
      </c>
      <c r="AO69">
        <v>2.5616572799999999</v>
      </c>
      <c r="AP69">
        <v>1.33623672</v>
      </c>
      <c r="AQ69">
        <v>7.2487499999999994</v>
      </c>
      <c r="AR69">
        <v>15.4111776</v>
      </c>
      <c r="AS69">
        <v>9.7861171043999988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33.974171059974964</v>
      </c>
      <c r="BB69">
        <f t="shared" si="1"/>
        <v>945.10858951835667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7.33</v>
      </c>
      <c r="H70">
        <v>0</v>
      </c>
      <c r="I70">
        <v>0</v>
      </c>
      <c r="J70">
        <v>9.5844000000000005</v>
      </c>
      <c r="K70">
        <v>9.4063393566876563</v>
      </c>
      <c r="L70">
        <v>578.49096669310075</v>
      </c>
      <c r="M70">
        <v>28.228803062718161</v>
      </c>
      <c r="N70">
        <v>36.239365900719172</v>
      </c>
      <c r="O70">
        <v>0</v>
      </c>
      <c r="P70">
        <v>40.835635359116019</v>
      </c>
      <c r="Q70">
        <v>3.3497433460076045</v>
      </c>
      <c r="R70">
        <v>13.008054141216713</v>
      </c>
      <c r="S70">
        <v>8.0993164050235489</v>
      </c>
      <c r="T70">
        <v>0</v>
      </c>
      <c r="U70">
        <v>53.527400728589754</v>
      </c>
      <c r="V70">
        <v>4.3702761627906979</v>
      </c>
      <c r="W70">
        <v>10.681181485561178</v>
      </c>
      <c r="X70">
        <v>45.002534890409827</v>
      </c>
      <c r="Y70">
        <v>0</v>
      </c>
      <c r="Z70">
        <v>2.0107058399999995</v>
      </c>
      <c r="AA70">
        <v>4.0476124000000002</v>
      </c>
      <c r="AB70">
        <v>4.0405682720000007</v>
      </c>
      <c r="AC70">
        <v>2.9691613120000002</v>
      </c>
      <c r="AD70">
        <v>5.5929026400000001</v>
      </c>
      <c r="AE70">
        <v>15.167135380800001</v>
      </c>
      <c r="AF70">
        <v>2.7224999999999997</v>
      </c>
      <c r="AG70">
        <v>3.7681176000000005</v>
      </c>
      <c r="AH70">
        <v>36.404611879999997</v>
      </c>
      <c r="AI70">
        <v>0</v>
      </c>
      <c r="AJ70">
        <v>0</v>
      </c>
      <c r="AK70">
        <v>15.571999999999996</v>
      </c>
      <c r="AL70">
        <v>0</v>
      </c>
      <c r="AM70">
        <v>1.6196330857142858</v>
      </c>
      <c r="AN70">
        <v>0.66954999999999998</v>
      </c>
      <c r="AO70">
        <v>2.5616572799999999</v>
      </c>
      <c r="AP70">
        <v>1.33623672</v>
      </c>
      <c r="AQ70">
        <v>7.2487499999999994</v>
      </c>
      <c r="AR70">
        <v>15.4111776</v>
      </c>
      <c r="AS70">
        <v>9.7861171043999988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33.974160444111391</v>
      </c>
      <c r="BB70">
        <f t="shared" si="1"/>
        <v>945.10829420274376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9.5844000000000005</v>
      </c>
      <c r="K71">
        <v>9.4066200735902541</v>
      </c>
      <c r="L71">
        <v>578.49096669310075</v>
      </c>
      <c r="M71">
        <v>28.228803062718161</v>
      </c>
      <c r="N71">
        <v>36.239365900719172</v>
      </c>
      <c r="O71">
        <v>0</v>
      </c>
      <c r="P71">
        <v>40.835635359116019</v>
      </c>
      <c r="Q71">
        <v>3.3497433460076045</v>
      </c>
      <c r="R71">
        <v>13.008054141216713</v>
      </c>
      <c r="S71">
        <v>8.0993164050235489</v>
      </c>
      <c r="T71">
        <v>0</v>
      </c>
      <c r="U71">
        <v>53.527400728589754</v>
      </c>
      <c r="V71">
        <v>4.3702761627906979</v>
      </c>
      <c r="W71">
        <v>10.681181485561178</v>
      </c>
      <c r="X71">
        <v>45.002534890409827</v>
      </c>
      <c r="Y71">
        <v>0</v>
      </c>
      <c r="Z71">
        <v>2.0107058399999995</v>
      </c>
      <c r="AA71">
        <v>4.0476124000000002</v>
      </c>
      <c r="AB71">
        <v>4.0405682720000007</v>
      </c>
      <c r="AC71">
        <v>2.9691613120000002</v>
      </c>
      <c r="AD71">
        <v>5.5929026400000001</v>
      </c>
      <c r="AE71">
        <v>15.167135380800001</v>
      </c>
      <c r="AF71">
        <v>2.7224999999999997</v>
      </c>
      <c r="AG71">
        <v>3.7681176000000005</v>
      </c>
      <c r="AH71">
        <v>43.057968720000005</v>
      </c>
      <c r="AI71">
        <v>0</v>
      </c>
      <c r="AJ71">
        <v>0</v>
      </c>
      <c r="AK71">
        <v>15.571999999999996</v>
      </c>
      <c r="AL71">
        <v>0</v>
      </c>
      <c r="AM71">
        <v>1.6196330857142858</v>
      </c>
      <c r="AN71">
        <v>0.66954999999999998</v>
      </c>
      <c r="AO71">
        <v>2.3451791999999996</v>
      </c>
      <c r="AP71">
        <v>1.33623672</v>
      </c>
      <c r="AQ71">
        <v>7.2487499999999994</v>
      </c>
      <c r="AR71">
        <v>15.4111776</v>
      </c>
      <c r="AS71">
        <v>9.7861171043999988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33.943178788840477</v>
      </c>
      <c r="BB71">
        <f t="shared" si="1"/>
        <v>944.24643533491724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9.5844000000000005</v>
      </c>
      <c r="K72">
        <v>9.4066153655829847</v>
      </c>
      <c r="L72">
        <v>578.49096669310075</v>
      </c>
      <c r="M72">
        <v>28.228803062718161</v>
      </c>
      <c r="N72">
        <v>36.239365900719172</v>
      </c>
      <c r="O72">
        <v>0</v>
      </c>
      <c r="P72">
        <v>40.835635359116019</v>
      </c>
      <c r="Q72">
        <v>3.3497433460076045</v>
      </c>
      <c r="R72">
        <v>13.008054141216713</v>
      </c>
      <c r="S72">
        <v>8.0993164050235489</v>
      </c>
      <c r="T72">
        <v>0</v>
      </c>
      <c r="U72">
        <v>53.527400728589754</v>
      </c>
      <c r="V72">
        <v>4.3702761627906979</v>
      </c>
      <c r="W72">
        <v>10.681181485561178</v>
      </c>
      <c r="X72">
        <v>45.002534890409827</v>
      </c>
      <c r="Y72">
        <v>0</v>
      </c>
      <c r="Z72">
        <v>2.0107058399999995</v>
      </c>
      <c r="AA72">
        <v>8.6206872959999998</v>
      </c>
      <c r="AB72">
        <v>4.0405682720000007</v>
      </c>
      <c r="AC72">
        <v>2.9691613120000002</v>
      </c>
      <c r="AD72">
        <v>5.5929026400000001</v>
      </c>
      <c r="AE72">
        <v>15.167135380800001</v>
      </c>
      <c r="AF72">
        <v>2.7224999999999997</v>
      </c>
      <c r="AG72">
        <v>3.7681176000000005</v>
      </c>
      <c r="AH72">
        <v>43.057968720000005</v>
      </c>
      <c r="AI72">
        <v>0</v>
      </c>
      <c r="AJ72">
        <v>0</v>
      </c>
      <c r="AK72">
        <v>15.571999999999996</v>
      </c>
      <c r="AL72">
        <v>0</v>
      </c>
      <c r="AM72">
        <v>1.6196330857142858</v>
      </c>
      <c r="AN72">
        <v>0.66954999999999998</v>
      </c>
      <c r="AO72">
        <v>2.3451791999999996</v>
      </c>
      <c r="AP72">
        <v>1.33623672</v>
      </c>
      <c r="AQ72">
        <v>7.2487499999999994</v>
      </c>
      <c r="AR72">
        <v>15.4111776</v>
      </c>
      <c r="AS72">
        <v>9.7861171043999988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34.101864482741952</v>
      </c>
      <c r="BB72">
        <f t="shared" si="1"/>
        <v>948.66081982900846</v>
      </c>
    </row>
    <row r="73" spans="1:54">
      <c r="A73" t="s">
        <v>115</v>
      </c>
      <c r="B73">
        <v>0</v>
      </c>
      <c r="C73">
        <v>0</v>
      </c>
      <c r="D73">
        <v>2.2599999999999998</v>
      </c>
      <c r="E73">
        <v>0</v>
      </c>
      <c r="F73">
        <v>0</v>
      </c>
      <c r="G73">
        <v>0</v>
      </c>
      <c r="H73">
        <v>0</v>
      </c>
      <c r="I73">
        <v>0</v>
      </c>
      <c r="J73">
        <v>9.5844000000000005</v>
      </c>
      <c r="K73">
        <v>9.4066231372966076</v>
      </c>
      <c r="L73">
        <v>578.49096669310075</v>
      </c>
      <c r="M73">
        <v>28.228803062718161</v>
      </c>
      <c r="N73">
        <v>36.239365900719172</v>
      </c>
      <c r="O73">
        <v>0</v>
      </c>
      <c r="P73">
        <v>40.835635359116019</v>
      </c>
      <c r="Q73">
        <v>3.3497433460076045</v>
      </c>
      <c r="R73">
        <v>13.008054141216713</v>
      </c>
      <c r="S73">
        <v>8.0993164050235489</v>
      </c>
      <c r="T73">
        <v>0</v>
      </c>
      <c r="U73">
        <v>53.527400728589754</v>
      </c>
      <c r="V73">
        <v>4.3702761627906979</v>
      </c>
      <c r="W73">
        <v>10.681181485561178</v>
      </c>
      <c r="X73">
        <v>45.002534890409827</v>
      </c>
      <c r="Y73">
        <v>0</v>
      </c>
      <c r="Z73">
        <v>2.0107058399999995</v>
      </c>
      <c r="AA73">
        <v>8.6206872959999998</v>
      </c>
      <c r="AB73">
        <v>4.0405682720000007</v>
      </c>
      <c r="AC73">
        <v>2.9691613120000002</v>
      </c>
      <c r="AD73">
        <v>5.5929026400000001</v>
      </c>
      <c r="AE73">
        <v>15.167135380800001</v>
      </c>
      <c r="AF73">
        <v>2.7224999999999997</v>
      </c>
      <c r="AG73">
        <v>3.7681176000000005</v>
      </c>
      <c r="AH73">
        <v>43.057968720000005</v>
      </c>
      <c r="AI73">
        <v>0</v>
      </c>
      <c r="AJ73">
        <v>0</v>
      </c>
      <c r="AK73">
        <v>15.571999999999996</v>
      </c>
      <c r="AL73">
        <v>0</v>
      </c>
      <c r="AM73">
        <v>1.6196330857142858</v>
      </c>
      <c r="AN73">
        <v>0.66954999999999998</v>
      </c>
      <c r="AO73">
        <v>2.3451791999999996</v>
      </c>
      <c r="AP73">
        <v>2.98688208</v>
      </c>
      <c r="AQ73">
        <v>4.8324999999999996</v>
      </c>
      <c r="AR73">
        <v>15.4111776</v>
      </c>
      <c r="AS73">
        <v>9.7861171043999988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34.153720136770936</v>
      </c>
      <c r="BB73">
        <f t="shared" si="1"/>
        <v>950.10336730669303</v>
      </c>
    </row>
    <row r="74" spans="1:54">
      <c r="A74" t="s">
        <v>116</v>
      </c>
      <c r="B74">
        <v>0</v>
      </c>
      <c r="C74">
        <v>0</v>
      </c>
      <c r="D74">
        <v>2.1</v>
      </c>
      <c r="E74">
        <v>0</v>
      </c>
      <c r="F74">
        <v>0</v>
      </c>
      <c r="G74">
        <v>0</v>
      </c>
      <c r="H74">
        <v>0</v>
      </c>
      <c r="I74">
        <v>0</v>
      </c>
      <c r="J74">
        <v>9.5844000000000005</v>
      </c>
      <c r="K74">
        <v>9.4066441080511503</v>
      </c>
      <c r="L74">
        <v>578.49096669310075</v>
      </c>
      <c r="M74">
        <v>28.228803062718161</v>
      </c>
      <c r="N74">
        <v>36.239365900719172</v>
      </c>
      <c r="O74">
        <v>0</v>
      </c>
      <c r="P74">
        <v>40.835635359116019</v>
      </c>
      <c r="Q74">
        <v>3.3497433460076045</v>
      </c>
      <c r="R74">
        <v>13.008054141216713</v>
      </c>
      <c r="S74">
        <v>8.0993164050235489</v>
      </c>
      <c r="T74">
        <v>0</v>
      </c>
      <c r="U74">
        <v>53.527400728589754</v>
      </c>
      <c r="V74">
        <v>4.3702761627906979</v>
      </c>
      <c r="W74">
        <v>10.681181485561178</v>
      </c>
      <c r="X74">
        <v>45.002534890409827</v>
      </c>
      <c r="Y74">
        <v>0</v>
      </c>
      <c r="Z74">
        <v>2.0107058399999995</v>
      </c>
      <c r="AA74">
        <v>12.931030944000002</v>
      </c>
      <c r="AB74">
        <v>4.0405682720000007</v>
      </c>
      <c r="AC74">
        <v>2.9691613120000002</v>
      </c>
      <c r="AD74">
        <v>5.5929026400000001</v>
      </c>
      <c r="AE74">
        <v>15.167135380800001</v>
      </c>
      <c r="AF74">
        <v>2.7224999999999997</v>
      </c>
      <c r="AG74">
        <v>3.7681176000000005</v>
      </c>
      <c r="AH74">
        <v>43.057968720000005</v>
      </c>
      <c r="AI74">
        <v>0.78111279999999994</v>
      </c>
      <c r="AJ74">
        <v>0</v>
      </c>
      <c r="AK74">
        <v>15.571999999999996</v>
      </c>
      <c r="AL74">
        <v>0</v>
      </c>
      <c r="AM74">
        <v>1.6196330857142858</v>
      </c>
      <c r="AN74">
        <v>0.66954999999999998</v>
      </c>
      <c r="AO74">
        <v>2.3451791999999996</v>
      </c>
      <c r="AP74">
        <v>1.1397313200000001</v>
      </c>
      <c r="AQ74">
        <v>4.8324999999999996</v>
      </c>
      <c r="AR74">
        <v>15.4111776</v>
      </c>
      <c r="AS74">
        <v>9.7861171043999988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34.260746056337474</v>
      </c>
      <c r="BB74">
        <f t="shared" si="1"/>
        <v>953.08066804588111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9.5844000000000005</v>
      </c>
      <c r="K75">
        <v>9.4066339644335457</v>
      </c>
      <c r="L75">
        <v>578.49096669310075</v>
      </c>
      <c r="M75">
        <v>28.228803062718161</v>
      </c>
      <c r="N75">
        <v>36.239365900719172</v>
      </c>
      <c r="O75">
        <v>0</v>
      </c>
      <c r="P75">
        <v>40.835635359116019</v>
      </c>
      <c r="Q75">
        <v>3.3497433460076045</v>
      </c>
      <c r="R75">
        <v>13.008054141216713</v>
      </c>
      <c r="S75">
        <v>8.0993164050235489</v>
      </c>
      <c r="T75">
        <v>0</v>
      </c>
      <c r="U75">
        <v>53.527400728589754</v>
      </c>
      <c r="V75">
        <v>4.3702761627906979</v>
      </c>
      <c r="W75">
        <v>10.681181485561178</v>
      </c>
      <c r="X75">
        <v>45.002534890409827</v>
      </c>
      <c r="Y75">
        <v>0</v>
      </c>
      <c r="Z75">
        <v>2.0107058399999995</v>
      </c>
      <c r="AA75">
        <v>12.931030944000002</v>
      </c>
      <c r="AB75">
        <v>1.2268931999999999</v>
      </c>
      <c r="AC75">
        <v>2.9691613120000002</v>
      </c>
      <c r="AD75">
        <v>5.5929026400000001</v>
      </c>
      <c r="AE75">
        <v>15.167135380800001</v>
      </c>
      <c r="AF75">
        <v>2.7224999999999997</v>
      </c>
      <c r="AG75">
        <v>3.7681176000000005</v>
      </c>
      <c r="AH75">
        <v>43.057968720000005</v>
      </c>
      <c r="AI75">
        <v>0.78111279999999994</v>
      </c>
      <c r="AJ75">
        <v>0</v>
      </c>
      <c r="AK75">
        <v>15.571999999999996</v>
      </c>
      <c r="AL75">
        <v>0</v>
      </c>
      <c r="AM75">
        <v>1.6196330857142858</v>
      </c>
      <c r="AN75">
        <v>0.66954999999999998</v>
      </c>
      <c r="AO75">
        <v>2.3451791999999996</v>
      </c>
      <c r="AP75">
        <v>1.1397313200000001</v>
      </c>
      <c r="AQ75">
        <v>4.8324999999999996</v>
      </c>
      <c r="AR75">
        <v>15.4111776</v>
      </c>
      <c r="AS75">
        <v>9.7861171043999988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34.090241206223901</v>
      </c>
      <c r="BB75">
        <f t="shared" si="1"/>
        <v>948.33748768037697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9.5844000000000005</v>
      </c>
      <c r="K76">
        <v>9.4066104820712813</v>
      </c>
      <c r="L76">
        <v>578.49096669310075</v>
      </c>
      <c r="M76">
        <v>28.228803062718161</v>
      </c>
      <c r="N76">
        <v>36.239365900719172</v>
      </c>
      <c r="O76">
        <v>0</v>
      </c>
      <c r="P76">
        <v>40.835635359116019</v>
      </c>
      <c r="Q76">
        <v>3.3497433460076045</v>
      </c>
      <c r="R76">
        <v>13.008054141216713</v>
      </c>
      <c r="S76">
        <v>8.0993164050235489</v>
      </c>
      <c r="T76">
        <v>0</v>
      </c>
      <c r="U76">
        <v>53.527400728589754</v>
      </c>
      <c r="V76">
        <v>4.3702761627906979</v>
      </c>
      <c r="W76">
        <v>10.681181485561178</v>
      </c>
      <c r="X76">
        <v>45.002534890409827</v>
      </c>
      <c r="Y76">
        <v>0</v>
      </c>
      <c r="Z76">
        <v>2.0107058399999995</v>
      </c>
      <c r="AA76">
        <v>12.931030944000002</v>
      </c>
      <c r="AB76">
        <v>1.2268931999999999</v>
      </c>
      <c r="AC76">
        <v>2.9691613120000002</v>
      </c>
      <c r="AD76">
        <v>5.5929026400000001</v>
      </c>
      <c r="AE76">
        <v>15.167135380800001</v>
      </c>
      <c r="AF76">
        <v>2.7224999999999997</v>
      </c>
      <c r="AG76">
        <v>3.7681176000000005</v>
      </c>
      <c r="AH76">
        <v>43.057968720000005</v>
      </c>
      <c r="AI76">
        <v>0.78111279999999994</v>
      </c>
      <c r="AJ76">
        <v>0</v>
      </c>
      <c r="AK76">
        <v>15.571999999999996</v>
      </c>
      <c r="AL76">
        <v>0</v>
      </c>
      <c r="AM76">
        <v>1.6196330857142858</v>
      </c>
      <c r="AN76">
        <v>0.66954999999999998</v>
      </c>
      <c r="AO76">
        <v>2.3451791999999996</v>
      </c>
      <c r="AP76">
        <v>1.1397313200000001</v>
      </c>
      <c r="AQ76">
        <v>4.8324999999999996</v>
      </c>
      <c r="AR76">
        <v>15.4111776</v>
      </c>
      <c r="AS76">
        <v>9.7861171043999988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34.090240391681398</v>
      </c>
      <c r="BB76">
        <f t="shared" si="1"/>
        <v>948.33746501255723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9.5844000000000005</v>
      </c>
      <c r="K77">
        <v>9.4066352928544585</v>
      </c>
      <c r="L77">
        <v>578.49096669310075</v>
      </c>
      <c r="M77">
        <v>28.228803062718161</v>
      </c>
      <c r="N77">
        <v>36.239365900719172</v>
      </c>
      <c r="O77">
        <v>0</v>
      </c>
      <c r="P77">
        <v>40.835635359116019</v>
      </c>
      <c r="Q77">
        <v>3.3497433460076045</v>
      </c>
      <c r="R77">
        <v>13.008054141216713</v>
      </c>
      <c r="S77">
        <v>8.0993164050235489</v>
      </c>
      <c r="T77">
        <v>0</v>
      </c>
      <c r="U77">
        <v>53.527400728589754</v>
      </c>
      <c r="V77">
        <v>4.3702761627906979</v>
      </c>
      <c r="W77">
        <v>10.681181485561178</v>
      </c>
      <c r="X77">
        <v>45.002534890409827</v>
      </c>
      <c r="Y77">
        <v>0</v>
      </c>
      <c r="Z77">
        <v>2.0107058399999995</v>
      </c>
      <c r="AA77">
        <v>12.931030944000002</v>
      </c>
      <c r="AB77">
        <v>1.2268931999999999</v>
      </c>
      <c r="AC77">
        <v>5.9383226240000004</v>
      </c>
      <c r="AD77">
        <v>5.5929026400000001</v>
      </c>
      <c r="AE77">
        <v>15.167135380800001</v>
      </c>
      <c r="AF77">
        <v>2.7224999999999997</v>
      </c>
      <c r="AG77">
        <v>3.7681176000000005</v>
      </c>
      <c r="AH77">
        <v>43.057968720000005</v>
      </c>
      <c r="AI77">
        <v>0.78111279999999994</v>
      </c>
      <c r="AJ77">
        <v>0</v>
      </c>
      <c r="AK77">
        <v>15.571999999999996</v>
      </c>
      <c r="AL77">
        <v>0</v>
      </c>
      <c r="AM77">
        <v>1.6196330857142858</v>
      </c>
      <c r="AN77">
        <v>0.66954999999999998</v>
      </c>
      <c r="AO77">
        <v>2.3451791999999996</v>
      </c>
      <c r="AP77">
        <v>1.1397313200000001</v>
      </c>
      <c r="AQ77">
        <v>4.8324999999999996</v>
      </c>
      <c r="AR77">
        <v>15.4111776</v>
      </c>
      <c r="AS77">
        <v>9.7861171043999988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34.193271134970452</v>
      </c>
      <c r="BB77">
        <f t="shared" si="1"/>
        <v>951.20362039205133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9.5844000000000005</v>
      </c>
      <c r="K78">
        <v>9.4066469134920911</v>
      </c>
      <c r="L78">
        <v>578.49096669310075</v>
      </c>
      <c r="M78">
        <v>28.228803062718161</v>
      </c>
      <c r="N78">
        <v>36.239365900719172</v>
      </c>
      <c r="O78">
        <v>0</v>
      </c>
      <c r="P78">
        <v>40.835635359116019</v>
      </c>
      <c r="Q78">
        <v>3.3497433460076045</v>
      </c>
      <c r="R78">
        <v>13.008054141216713</v>
      </c>
      <c r="S78">
        <v>8.0993164050235489</v>
      </c>
      <c r="T78">
        <v>0</v>
      </c>
      <c r="U78">
        <v>53.527400728589754</v>
      </c>
      <c r="V78">
        <v>4.3702761627906979</v>
      </c>
      <c r="W78">
        <v>10.681181485561178</v>
      </c>
      <c r="X78">
        <v>45.002534890409827</v>
      </c>
      <c r="Y78">
        <v>0</v>
      </c>
      <c r="Z78">
        <v>2.0107058399999995</v>
      </c>
      <c r="AA78">
        <v>12.931030944000002</v>
      </c>
      <c r="AB78">
        <v>1.2268931999999999</v>
      </c>
      <c r="AC78">
        <v>5.9383226240000004</v>
      </c>
      <c r="AD78">
        <v>5.5929026400000001</v>
      </c>
      <c r="AE78">
        <v>15.167135380800001</v>
      </c>
      <c r="AF78">
        <v>2.7224999999999997</v>
      </c>
      <c r="AG78">
        <v>3.7681176000000005</v>
      </c>
      <c r="AH78">
        <v>43.057968720000005</v>
      </c>
      <c r="AI78">
        <v>0.78111279999999994</v>
      </c>
      <c r="AJ78">
        <v>0</v>
      </c>
      <c r="AK78">
        <v>15.571999999999996</v>
      </c>
      <c r="AL78">
        <v>0</v>
      </c>
      <c r="AM78">
        <v>1.6196330857142858</v>
      </c>
      <c r="AN78">
        <v>0.66954999999999998</v>
      </c>
      <c r="AO78">
        <v>2.3451791999999996</v>
      </c>
      <c r="AP78">
        <v>1.1397313200000001</v>
      </c>
      <c r="AQ78">
        <v>4.8324999999999996</v>
      </c>
      <c r="AR78">
        <v>15.4111776</v>
      </c>
      <c r="AS78">
        <v>9.7861171043999988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34.193271538201408</v>
      </c>
      <c r="BB78">
        <f t="shared" si="1"/>
        <v>951.20363160945806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9.5844000000000005</v>
      </c>
      <c r="K79">
        <v>9.4065552885954116</v>
      </c>
      <c r="L79">
        <v>578.49096669310075</v>
      </c>
      <c r="M79">
        <v>28.228803062718161</v>
      </c>
      <c r="N79">
        <v>36.239365900719172</v>
      </c>
      <c r="O79">
        <v>0</v>
      </c>
      <c r="P79">
        <v>40.835635359116019</v>
      </c>
      <c r="Q79">
        <v>3.3497433460076045</v>
      </c>
      <c r="R79">
        <v>13.008054141216713</v>
      </c>
      <c r="S79">
        <v>8.0993164050235489</v>
      </c>
      <c r="T79">
        <v>0</v>
      </c>
      <c r="U79">
        <v>53.527400728589754</v>
      </c>
      <c r="V79">
        <v>4.3702761627906979</v>
      </c>
      <c r="W79">
        <v>10.681181485561178</v>
      </c>
      <c r="X79">
        <v>45.002534890409827</v>
      </c>
      <c r="Y79">
        <v>0</v>
      </c>
      <c r="Z79">
        <v>6.0321175199999999</v>
      </c>
      <c r="AA79">
        <v>12.931030944000002</v>
      </c>
      <c r="AB79">
        <v>12.121704815999999</v>
      </c>
      <c r="AC79">
        <v>8.9164694943999994</v>
      </c>
      <c r="AD79">
        <v>11.18580528</v>
      </c>
      <c r="AE79">
        <v>15.167135380800001</v>
      </c>
      <c r="AF79">
        <v>6.049999999999998</v>
      </c>
      <c r="AG79">
        <v>3.7681176000000005</v>
      </c>
      <c r="AH79">
        <v>43.057968720000005</v>
      </c>
      <c r="AI79">
        <v>2.3433383999999995</v>
      </c>
      <c r="AJ79">
        <v>0</v>
      </c>
      <c r="AK79">
        <v>15.571999999999996</v>
      </c>
      <c r="AL79">
        <v>0</v>
      </c>
      <c r="AM79">
        <v>1.6196330857142858</v>
      </c>
      <c r="AN79">
        <v>0.66954999999999998</v>
      </c>
      <c r="AO79">
        <v>2.3451791999999996</v>
      </c>
      <c r="AP79">
        <v>1.1397313200000001</v>
      </c>
      <c r="AQ79">
        <v>7.2487499999999994</v>
      </c>
      <c r="AR79">
        <v>15.4111776</v>
      </c>
      <c r="AS79">
        <v>9.7861171043999988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35.261794359311743</v>
      </c>
      <c r="BB79">
        <f t="shared" si="1"/>
        <v>980.92826556985108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9.5844000000000005</v>
      </c>
      <c r="K80">
        <v>9.4063181707747159</v>
      </c>
      <c r="L80">
        <v>578.49096669310075</v>
      </c>
      <c r="M80">
        <v>28.228803062718161</v>
      </c>
      <c r="N80">
        <v>36.239365900719172</v>
      </c>
      <c r="O80">
        <v>0</v>
      </c>
      <c r="P80">
        <v>40.835635359116019</v>
      </c>
      <c r="Q80">
        <v>3.3497433460076045</v>
      </c>
      <c r="R80">
        <v>13.008054141216713</v>
      </c>
      <c r="S80">
        <v>8.0993164050235489</v>
      </c>
      <c r="T80">
        <v>0</v>
      </c>
      <c r="U80">
        <v>53.527400728589754</v>
      </c>
      <c r="V80">
        <v>4.3702761627906979</v>
      </c>
      <c r="W80">
        <v>10.681181485561178</v>
      </c>
      <c r="X80">
        <v>45.002534890409827</v>
      </c>
      <c r="Y80">
        <v>0</v>
      </c>
      <c r="Z80">
        <v>6.0321175199999999</v>
      </c>
      <c r="AA80">
        <v>12.931030944000002</v>
      </c>
      <c r="AB80">
        <v>12.121704815999999</v>
      </c>
      <c r="AC80">
        <v>8.9164694943999994</v>
      </c>
      <c r="AD80">
        <v>11.18580528</v>
      </c>
      <c r="AE80">
        <v>15.167135380800001</v>
      </c>
      <c r="AF80">
        <v>6.049999999999998</v>
      </c>
      <c r="AG80">
        <v>3.7681176000000005</v>
      </c>
      <c r="AH80">
        <v>43.057968720000005</v>
      </c>
      <c r="AI80">
        <v>15.231699599999999</v>
      </c>
      <c r="AJ80">
        <v>0</v>
      </c>
      <c r="AK80">
        <v>15.571999999999996</v>
      </c>
      <c r="AL80">
        <v>0</v>
      </c>
      <c r="AM80">
        <v>1.6196330857142858</v>
      </c>
      <c r="AN80">
        <v>0.66954999999999998</v>
      </c>
      <c r="AO80">
        <v>2.3451791999999996</v>
      </c>
      <c r="AP80">
        <v>1.1397313200000001</v>
      </c>
      <c r="AQ80">
        <v>7.2487499999999994</v>
      </c>
      <c r="AR80">
        <v>15.4111776</v>
      </c>
      <c r="AS80">
        <v>9.7861171043999988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35.7090121728884</v>
      </c>
      <c r="BB80">
        <f t="shared" si="1"/>
        <v>993.36917183845367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9.5844000000000005</v>
      </c>
      <c r="K81">
        <v>9.4066105251544556</v>
      </c>
      <c r="L81">
        <v>578.49096669310075</v>
      </c>
      <c r="M81">
        <v>28.228803062718161</v>
      </c>
      <c r="N81">
        <v>36.239365900719172</v>
      </c>
      <c r="O81">
        <v>0</v>
      </c>
      <c r="P81">
        <v>40.835635359116019</v>
      </c>
      <c r="Q81">
        <v>3.3497433460076045</v>
      </c>
      <c r="R81">
        <v>13.008054141216713</v>
      </c>
      <c r="S81">
        <v>8.0993164050235489</v>
      </c>
      <c r="T81">
        <v>0</v>
      </c>
      <c r="U81">
        <v>53.527400728589754</v>
      </c>
      <c r="V81">
        <v>4.3702761627906979</v>
      </c>
      <c r="W81">
        <v>10.681181485561178</v>
      </c>
      <c r="X81">
        <v>45.002534890409827</v>
      </c>
      <c r="Y81">
        <v>0</v>
      </c>
      <c r="Z81">
        <v>6.0321175199999999</v>
      </c>
      <c r="AA81">
        <v>12.931030944000002</v>
      </c>
      <c r="AB81">
        <v>12.121704815999999</v>
      </c>
      <c r="AC81">
        <v>8.9164694943999994</v>
      </c>
      <c r="AD81">
        <v>11.18580528</v>
      </c>
      <c r="AE81">
        <v>15.167135380800001</v>
      </c>
      <c r="AF81">
        <v>6.049999999999998</v>
      </c>
      <c r="AG81">
        <v>3.7681176000000005</v>
      </c>
      <c r="AH81">
        <v>43.057968720000005</v>
      </c>
      <c r="AI81">
        <v>15.231699599999999</v>
      </c>
      <c r="AJ81">
        <v>0</v>
      </c>
      <c r="AK81">
        <v>15.571999999999996</v>
      </c>
      <c r="AL81">
        <v>0</v>
      </c>
      <c r="AM81">
        <v>1.6196330857142858</v>
      </c>
      <c r="AN81">
        <v>0.66954999999999998</v>
      </c>
      <c r="AO81">
        <v>2.3451791999999996</v>
      </c>
      <c r="AP81">
        <v>1.1397313200000001</v>
      </c>
      <c r="AQ81">
        <v>7.2487499999999994</v>
      </c>
      <c r="AR81">
        <v>15.4111776</v>
      </c>
      <c r="AS81">
        <v>9.7861171043999988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35.709022317443079</v>
      </c>
      <c r="BB81">
        <f t="shared" si="1"/>
        <v>993.36945404827873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9.5844000000000005</v>
      </c>
      <c r="K82">
        <v>9.4065152442874442</v>
      </c>
      <c r="L82">
        <v>578.49096669310075</v>
      </c>
      <c r="M82">
        <v>28.228803062718161</v>
      </c>
      <c r="N82">
        <v>36.239365900719172</v>
      </c>
      <c r="O82">
        <v>0</v>
      </c>
      <c r="P82">
        <v>40.835635359116019</v>
      </c>
      <c r="Q82">
        <v>3.3497433460076045</v>
      </c>
      <c r="R82">
        <v>13.008054141216713</v>
      </c>
      <c r="S82">
        <v>8.0993164050235489</v>
      </c>
      <c r="T82">
        <v>0</v>
      </c>
      <c r="U82">
        <v>53.527400728589754</v>
      </c>
      <c r="V82">
        <v>4.3702761627906979</v>
      </c>
      <c r="W82">
        <v>10.681181485561178</v>
      </c>
      <c r="X82">
        <v>45.002534890409827</v>
      </c>
      <c r="Y82">
        <v>0</v>
      </c>
      <c r="Z82">
        <v>6.0321175199999999</v>
      </c>
      <c r="AA82">
        <v>12.931030944000002</v>
      </c>
      <c r="AB82">
        <v>12.121704815999999</v>
      </c>
      <c r="AC82">
        <v>8.9164694943999994</v>
      </c>
      <c r="AD82">
        <v>11.18580528</v>
      </c>
      <c r="AE82">
        <v>15.167135380800001</v>
      </c>
      <c r="AF82">
        <v>6.049999999999998</v>
      </c>
      <c r="AG82">
        <v>3.7681176000000005</v>
      </c>
      <c r="AH82">
        <v>43.057968720000005</v>
      </c>
      <c r="AI82">
        <v>15.231699599999999</v>
      </c>
      <c r="AJ82">
        <v>0</v>
      </c>
      <c r="AK82">
        <v>15.571999999999996</v>
      </c>
      <c r="AL82">
        <v>0</v>
      </c>
      <c r="AM82">
        <v>1.6196330857142858</v>
      </c>
      <c r="AN82">
        <v>0.66954999999999998</v>
      </c>
      <c r="AO82">
        <v>2.3451791999999996</v>
      </c>
      <c r="AP82">
        <v>1.1397313200000001</v>
      </c>
      <c r="AQ82">
        <v>7.2487499999999994</v>
      </c>
      <c r="AR82">
        <v>15.4111776</v>
      </c>
      <c r="AS82">
        <v>9.7861171043999988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35.709019011040873</v>
      </c>
      <c r="BB82">
        <f t="shared" si="1"/>
        <v>993.36936207381393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9.5844000000000005</v>
      </c>
      <c r="K83">
        <v>9.4065393413838816</v>
      </c>
      <c r="L83">
        <v>578.49096669310075</v>
      </c>
      <c r="M83">
        <v>28.228803062718161</v>
      </c>
      <c r="N83">
        <v>36.239365900719172</v>
      </c>
      <c r="O83">
        <v>0</v>
      </c>
      <c r="P83">
        <v>40.835635359116019</v>
      </c>
      <c r="Q83">
        <v>3.3497433460076045</v>
      </c>
      <c r="R83">
        <v>13.008054141216713</v>
      </c>
      <c r="S83">
        <v>8.0993164050235489</v>
      </c>
      <c r="T83">
        <v>0</v>
      </c>
      <c r="U83">
        <v>53.527400728589754</v>
      </c>
      <c r="V83">
        <v>4.3702761627906979</v>
      </c>
      <c r="W83">
        <v>10.681181485561178</v>
      </c>
      <c r="X83">
        <v>45.002534890409827</v>
      </c>
      <c r="Y83">
        <v>0</v>
      </c>
      <c r="Z83">
        <v>6.0321175199999999</v>
      </c>
      <c r="AA83">
        <v>12.931030944000002</v>
      </c>
      <c r="AB83">
        <v>12.121704815999999</v>
      </c>
      <c r="AC83">
        <v>8.9164694943999994</v>
      </c>
      <c r="AD83">
        <v>11.18580528</v>
      </c>
      <c r="AE83">
        <v>15.167135380800001</v>
      </c>
      <c r="AF83">
        <v>6.049999999999998</v>
      </c>
      <c r="AG83">
        <v>3.7681176000000005</v>
      </c>
      <c r="AH83">
        <v>43.057968720000005</v>
      </c>
      <c r="AI83">
        <v>15.231699599999999</v>
      </c>
      <c r="AJ83">
        <v>0</v>
      </c>
      <c r="AK83">
        <v>15.571999999999996</v>
      </c>
      <c r="AL83">
        <v>0</v>
      </c>
      <c r="AM83">
        <v>1.6196330857142858</v>
      </c>
      <c r="AN83">
        <v>0.66954999999999998</v>
      </c>
      <c r="AO83">
        <v>2.3451791999999996</v>
      </c>
      <c r="AP83">
        <v>1.1397313200000001</v>
      </c>
      <c r="AQ83">
        <v>7.2487499999999994</v>
      </c>
      <c r="AR83">
        <v>15.4111776</v>
      </c>
      <c r="AS83">
        <v>9.7861171043999988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35.709019847310621</v>
      </c>
      <c r="BB83">
        <f t="shared" si="1"/>
        <v>993.36938533464058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9.5844000000000005</v>
      </c>
      <c r="K84">
        <v>9.4065413413614323</v>
      </c>
      <c r="L84">
        <v>578.49096669310075</v>
      </c>
      <c r="M84">
        <v>28.228803062718161</v>
      </c>
      <c r="N84">
        <v>36.239365900719172</v>
      </c>
      <c r="O84">
        <v>0</v>
      </c>
      <c r="P84">
        <v>40.835635359116019</v>
      </c>
      <c r="Q84">
        <v>3.3497433460076045</v>
      </c>
      <c r="R84">
        <v>13.008054141216713</v>
      </c>
      <c r="S84">
        <v>8.0993164050235489</v>
      </c>
      <c r="T84">
        <v>0</v>
      </c>
      <c r="U84">
        <v>53.527400728589754</v>
      </c>
      <c r="V84">
        <v>4.3702761627906979</v>
      </c>
      <c r="W84">
        <v>10.681181485561178</v>
      </c>
      <c r="X84">
        <v>45.002534890409827</v>
      </c>
      <c r="Y84">
        <v>0</v>
      </c>
      <c r="Z84">
        <v>6.0321175199999999</v>
      </c>
      <c r="AA84">
        <v>12.931030944000002</v>
      </c>
      <c r="AB84">
        <v>12.121704815999999</v>
      </c>
      <c r="AC84">
        <v>8.9164694943999994</v>
      </c>
      <c r="AD84">
        <v>11.18580528</v>
      </c>
      <c r="AE84">
        <v>15.167135380800001</v>
      </c>
      <c r="AF84">
        <v>6.049999999999998</v>
      </c>
      <c r="AG84">
        <v>3.7681176000000005</v>
      </c>
      <c r="AH84">
        <v>43.057968720000005</v>
      </c>
      <c r="AI84">
        <v>15.231699599999999</v>
      </c>
      <c r="AJ84">
        <v>0</v>
      </c>
      <c r="AK84">
        <v>15.571999999999996</v>
      </c>
      <c r="AL84">
        <v>0</v>
      </c>
      <c r="AM84">
        <v>1.6196330857142858</v>
      </c>
      <c r="AN84">
        <v>0.66954999999999998</v>
      </c>
      <c r="AO84">
        <v>2.3451791999999996</v>
      </c>
      <c r="AP84">
        <v>1.1397313200000001</v>
      </c>
      <c r="AQ84">
        <v>7.2487499999999994</v>
      </c>
      <c r="AR84">
        <v>15.4111776</v>
      </c>
      <c r="AS84">
        <v>9.7861171043999988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35.709019916569211</v>
      </c>
      <c r="BB84">
        <f t="shared" si="1"/>
        <v>993.36938726535971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10.759499999999999</v>
      </c>
      <c r="K85">
        <v>9.4065579431480693</v>
      </c>
      <c r="L85">
        <v>578.49096669310075</v>
      </c>
      <c r="M85">
        <v>28.228803062718161</v>
      </c>
      <c r="N85">
        <v>36.239365900719172</v>
      </c>
      <c r="O85">
        <v>0</v>
      </c>
      <c r="P85">
        <v>40.835635359116019</v>
      </c>
      <c r="Q85">
        <v>3.3497433460076045</v>
      </c>
      <c r="R85">
        <v>13.008054141216713</v>
      </c>
      <c r="S85">
        <v>8.0993164050235489</v>
      </c>
      <c r="T85">
        <v>0</v>
      </c>
      <c r="U85">
        <v>53.527400728589754</v>
      </c>
      <c r="V85">
        <v>4.3702761627906979</v>
      </c>
      <c r="W85">
        <v>10.681181485561178</v>
      </c>
      <c r="X85">
        <v>45.002534890409827</v>
      </c>
      <c r="Y85">
        <v>0</v>
      </c>
      <c r="Z85">
        <v>6.0321175199999999</v>
      </c>
      <c r="AA85">
        <v>12.931030944000002</v>
      </c>
      <c r="AB85">
        <v>12.121704815999999</v>
      </c>
      <c r="AC85">
        <v>8.9164694943999994</v>
      </c>
      <c r="AD85">
        <v>11.18580528</v>
      </c>
      <c r="AE85">
        <v>15.167135380800001</v>
      </c>
      <c r="AF85">
        <v>6.049999999999998</v>
      </c>
      <c r="AG85">
        <v>3.7681176000000005</v>
      </c>
      <c r="AH85">
        <v>43.057968720000005</v>
      </c>
      <c r="AI85">
        <v>15.231699599999999</v>
      </c>
      <c r="AJ85">
        <v>0</v>
      </c>
      <c r="AK85">
        <v>15.571999999999996</v>
      </c>
      <c r="AL85">
        <v>0</v>
      </c>
      <c r="AM85">
        <v>1.6196330857142858</v>
      </c>
      <c r="AN85">
        <v>0.66954999999999998</v>
      </c>
      <c r="AO85">
        <v>2.3451791999999996</v>
      </c>
      <c r="AP85">
        <v>1.1397313200000001</v>
      </c>
      <c r="AQ85">
        <v>7.2487499999999994</v>
      </c>
      <c r="AR85">
        <v>15.4111776</v>
      </c>
      <c r="AS85">
        <v>9.7861171043999988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35.749796492680183</v>
      </c>
      <c r="BB85">
        <f t="shared" si="1"/>
        <v>994.50372729103537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10.759499999999999</v>
      </c>
      <c r="K86">
        <v>9.4065700506289467</v>
      </c>
      <c r="L86">
        <v>578.49096669310075</v>
      </c>
      <c r="M86">
        <v>28.228803062718161</v>
      </c>
      <c r="N86">
        <v>36.239365900719172</v>
      </c>
      <c r="O86">
        <v>0</v>
      </c>
      <c r="P86">
        <v>40.835635359116019</v>
      </c>
      <c r="Q86">
        <v>3.3497433460076045</v>
      </c>
      <c r="R86">
        <v>13.008054141216713</v>
      </c>
      <c r="S86">
        <v>8.0993164050235489</v>
      </c>
      <c r="T86">
        <v>0</v>
      </c>
      <c r="U86">
        <v>53.527400728589754</v>
      </c>
      <c r="V86">
        <v>4.3702761627906979</v>
      </c>
      <c r="W86">
        <v>10.681181485561178</v>
      </c>
      <c r="X86">
        <v>45.002534890409827</v>
      </c>
      <c r="Y86">
        <v>0</v>
      </c>
      <c r="Z86">
        <v>6.0321175199999999</v>
      </c>
      <c r="AA86">
        <v>12.931030944000002</v>
      </c>
      <c r="AB86">
        <v>12.121704815999999</v>
      </c>
      <c r="AC86">
        <v>8.9164694943999994</v>
      </c>
      <c r="AD86">
        <v>11.18580528</v>
      </c>
      <c r="AE86">
        <v>15.167135380800001</v>
      </c>
      <c r="AF86">
        <v>6.049999999999998</v>
      </c>
      <c r="AG86">
        <v>3.7681176000000005</v>
      </c>
      <c r="AH86">
        <v>43.057968720000005</v>
      </c>
      <c r="AI86">
        <v>2.3433383999999995</v>
      </c>
      <c r="AJ86">
        <v>0</v>
      </c>
      <c r="AK86">
        <v>15.571999999999996</v>
      </c>
      <c r="AL86">
        <v>0</v>
      </c>
      <c r="AM86">
        <v>1.6196330857142858</v>
      </c>
      <c r="AN86">
        <v>0.66954999999999998</v>
      </c>
      <c r="AO86">
        <v>2.3451791999999996</v>
      </c>
      <c r="AP86">
        <v>1.1397313200000001</v>
      </c>
      <c r="AQ86">
        <v>7.2487499999999994</v>
      </c>
      <c r="AR86">
        <v>15.4111776</v>
      </c>
      <c r="AS86">
        <v>9.7861171043999988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35.302570871260251</v>
      </c>
      <c r="BB86">
        <f t="shared" si="1"/>
        <v>982.06260381993604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10.759499999999999</v>
      </c>
      <c r="K87">
        <v>9.4066787351296366</v>
      </c>
      <c r="L87">
        <v>578.49096669310075</v>
      </c>
      <c r="M87">
        <v>28.228803062718161</v>
      </c>
      <c r="N87">
        <v>36.239365900719172</v>
      </c>
      <c r="O87">
        <v>0</v>
      </c>
      <c r="P87">
        <v>40.835635359116019</v>
      </c>
      <c r="Q87">
        <v>3.3497433460076045</v>
      </c>
      <c r="R87">
        <v>13.008054141216713</v>
      </c>
      <c r="S87">
        <v>8.0993164050235489</v>
      </c>
      <c r="T87">
        <v>0</v>
      </c>
      <c r="U87">
        <v>53.527400728589754</v>
      </c>
      <c r="V87">
        <v>4.3702761627906979</v>
      </c>
      <c r="W87">
        <v>10.681181485561178</v>
      </c>
      <c r="X87">
        <v>45.002534890409827</v>
      </c>
      <c r="Y87">
        <v>0</v>
      </c>
      <c r="Z87">
        <v>1.01244</v>
      </c>
      <c r="AA87">
        <v>12.931030944000002</v>
      </c>
      <c r="AB87">
        <v>12.121704815999999</v>
      </c>
      <c r="AC87">
        <v>8.9164694943999994</v>
      </c>
      <c r="AD87">
        <v>8.3893539599999993</v>
      </c>
      <c r="AE87">
        <v>15.167135380800001</v>
      </c>
      <c r="AF87">
        <v>2.7224999999999997</v>
      </c>
      <c r="AG87">
        <v>3.7681176000000005</v>
      </c>
      <c r="AH87">
        <v>43.057968720000005</v>
      </c>
      <c r="AI87">
        <v>0.78111279999999994</v>
      </c>
      <c r="AJ87">
        <v>0</v>
      </c>
      <c r="AK87">
        <v>15.571999999999996</v>
      </c>
      <c r="AL87">
        <v>0</v>
      </c>
      <c r="AM87">
        <v>1.6196330857142858</v>
      </c>
      <c r="AN87">
        <v>0.66954999999999998</v>
      </c>
      <c r="AO87">
        <v>2.3451791999999996</v>
      </c>
      <c r="AP87">
        <v>1.1397313200000001</v>
      </c>
      <c r="AQ87">
        <v>7.2487499999999994</v>
      </c>
      <c r="AR87">
        <v>15.4111776</v>
      </c>
      <c r="AS87">
        <v>9.7861171043999988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34.861681251518156</v>
      </c>
      <c r="BB87">
        <f t="shared" si="1"/>
        <v>969.79774768417883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7.33</v>
      </c>
      <c r="H88">
        <v>0</v>
      </c>
      <c r="I88">
        <v>0</v>
      </c>
      <c r="J88">
        <v>10.759499999999999</v>
      </c>
      <c r="K88">
        <v>9.4066650170615915</v>
      </c>
      <c r="L88">
        <v>578.49096669310075</v>
      </c>
      <c r="M88">
        <v>28.228803062718161</v>
      </c>
      <c r="N88">
        <v>36.239365900719172</v>
      </c>
      <c r="O88">
        <v>0</v>
      </c>
      <c r="P88">
        <v>40.835635359116019</v>
      </c>
      <c r="Q88">
        <v>3.3497433460076045</v>
      </c>
      <c r="R88">
        <v>13.008054141216713</v>
      </c>
      <c r="S88">
        <v>8.0993164050235489</v>
      </c>
      <c r="T88">
        <v>0</v>
      </c>
      <c r="U88">
        <v>53.527400728589754</v>
      </c>
      <c r="V88">
        <v>4.3702761627906979</v>
      </c>
      <c r="W88">
        <v>10.681181485561178</v>
      </c>
      <c r="X88">
        <v>45.002534890409827</v>
      </c>
      <c r="Y88">
        <v>0</v>
      </c>
      <c r="Z88">
        <v>1.01244</v>
      </c>
      <c r="AA88">
        <v>12.931030944000002</v>
      </c>
      <c r="AB88">
        <v>12.121704815999999</v>
      </c>
      <c r="AC88">
        <v>8.9164694943999994</v>
      </c>
      <c r="AD88">
        <v>8.3893539599999993</v>
      </c>
      <c r="AE88">
        <v>15.167135380800001</v>
      </c>
      <c r="AF88">
        <v>2.7224999999999997</v>
      </c>
      <c r="AG88">
        <v>3.7681176000000005</v>
      </c>
      <c r="AH88">
        <v>43.057968720000005</v>
      </c>
      <c r="AI88">
        <v>0.78111279999999994</v>
      </c>
      <c r="AJ88">
        <v>0</v>
      </c>
      <c r="AK88">
        <v>15.571999999999996</v>
      </c>
      <c r="AL88">
        <v>0</v>
      </c>
      <c r="AM88">
        <v>1.6196330857142858</v>
      </c>
      <c r="AN88">
        <v>0.66954999999999998</v>
      </c>
      <c r="AO88">
        <v>2.3451791999999996</v>
      </c>
      <c r="AP88">
        <v>1.1397313200000001</v>
      </c>
      <c r="AQ88">
        <v>7.2487499999999994</v>
      </c>
      <c r="AR88">
        <v>15.4111776</v>
      </c>
      <c r="AS88">
        <v>9.7861171043999988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35.116031775351011</v>
      </c>
      <c r="BB88">
        <f t="shared" si="1"/>
        <v>976.87338344227794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7.33</v>
      </c>
      <c r="H89">
        <v>0</v>
      </c>
      <c r="I89">
        <v>0</v>
      </c>
      <c r="J89">
        <v>10.448831087584214</v>
      </c>
      <c r="K89">
        <v>9.4066551890402579</v>
      </c>
      <c r="L89">
        <v>578.49096669310075</v>
      </c>
      <c r="M89">
        <v>28.228803062718161</v>
      </c>
      <c r="N89">
        <v>36.239365900719172</v>
      </c>
      <c r="O89">
        <v>0</v>
      </c>
      <c r="P89">
        <v>40.835635359116019</v>
      </c>
      <c r="Q89">
        <v>3.3497433460076045</v>
      </c>
      <c r="R89">
        <v>13.008054141216713</v>
      </c>
      <c r="S89">
        <v>8.0993164050235489</v>
      </c>
      <c r="T89">
        <v>0</v>
      </c>
      <c r="U89">
        <v>53.527400728589754</v>
      </c>
      <c r="V89">
        <v>4.3702761627906979</v>
      </c>
      <c r="W89">
        <v>10.681181485561178</v>
      </c>
      <c r="X89">
        <v>45.002534890409827</v>
      </c>
      <c r="Y89">
        <v>0</v>
      </c>
      <c r="Z89">
        <v>1.01244</v>
      </c>
      <c r="AA89">
        <v>12.931030944000002</v>
      </c>
      <c r="AB89">
        <v>12.121704815999999</v>
      </c>
      <c r="AC89">
        <v>8.9164694943999994</v>
      </c>
      <c r="AD89">
        <v>8.3893539599999993</v>
      </c>
      <c r="AE89">
        <v>15.167135380800001</v>
      </c>
      <c r="AF89">
        <v>2.7224999999999997</v>
      </c>
      <c r="AG89">
        <v>3.7681176000000005</v>
      </c>
      <c r="AH89">
        <v>43.057968720000005</v>
      </c>
      <c r="AI89">
        <v>0.78111279999999994</v>
      </c>
      <c r="AJ89">
        <v>0</v>
      </c>
      <c r="AK89">
        <v>15.571999999999996</v>
      </c>
      <c r="AL89">
        <v>0</v>
      </c>
      <c r="AM89">
        <v>1.6196330857142858</v>
      </c>
      <c r="AN89">
        <v>0.66954999999999998</v>
      </c>
      <c r="AO89">
        <v>2.3451791999999996</v>
      </c>
      <c r="AP89">
        <v>1.5327421199999998</v>
      </c>
      <c r="AQ89">
        <v>7.2487499999999994</v>
      </c>
      <c r="AR89">
        <v>15.4111776</v>
      </c>
      <c r="AS89">
        <v>9.7861171043999988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35.118888779760276</v>
      </c>
      <c r="BB89">
        <f t="shared" si="1"/>
        <v>976.95285849743152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7.33</v>
      </c>
      <c r="H90">
        <v>0</v>
      </c>
      <c r="I90">
        <v>0</v>
      </c>
      <c r="J90">
        <v>10.448831087584214</v>
      </c>
      <c r="K90">
        <v>9.4066587822100605</v>
      </c>
      <c r="L90">
        <v>578.49096669310075</v>
      </c>
      <c r="M90">
        <v>28.228803062718161</v>
      </c>
      <c r="N90">
        <v>36.239365900719172</v>
      </c>
      <c r="O90">
        <v>0</v>
      </c>
      <c r="P90">
        <v>40.835635359116019</v>
      </c>
      <c r="Q90">
        <v>3.3497433460076045</v>
      </c>
      <c r="R90">
        <v>13.008054141216713</v>
      </c>
      <c r="S90">
        <v>8.0993164050235489</v>
      </c>
      <c r="T90">
        <v>0</v>
      </c>
      <c r="U90">
        <v>53.527400728589754</v>
      </c>
      <c r="V90">
        <v>4.3702761627906979</v>
      </c>
      <c r="W90">
        <v>10.681181485561178</v>
      </c>
      <c r="X90">
        <v>45.002534890409827</v>
      </c>
      <c r="Y90">
        <v>0</v>
      </c>
      <c r="Z90">
        <v>1.01244</v>
      </c>
      <c r="AA90">
        <v>12.931030944000002</v>
      </c>
      <c r="AB90">
        <v>12.121704815999999</v>
      </c>
      <c r="AC90">
        <v>8.9164694943999994</v>
      </c>
      <c r="AD90">
        <v>8.3893539599999993</v>
      </c>
      <c r="AE90">
        <v>15.167135380800001</v>
      </c>
      <c r="AF90">
        <v>2.7224999999999997</v>
      </c>
      <c r="AG90">
        <v>3.7681176000000005</v>
      </c>
      <c r="AH90">
        <v>43.057968720000005</v>
      </c>
      <c r="AI90">
        <v>0.78111279999999994</v>
      </c>
      <c r="AJ90">
        <v>0</v>
      </c>
      <c r="AK90">
        <v>15.571999999999996</v>
      </c>
      <c r="AL90">
        <v>0</v>
      </c>
      <c r="AM90">
        <v>1.6196330857142858</v>
      </c>
      <c r="AN90">
        <v>0.66954999999999998</v>
      </c>
      <c r="AO90">
        <v>2.3451791999999996</v>
      </c>
      <c r="AP90">
        <v>1.5327421199999998</v>
      </c>
      <c r="AQ90">
        <v>7.2487499999999994</v>
      </c>
      <c r="AR90">
        <v>15.4111776</v>
      </c>
      <c r="AS90">
        <v>9.7861171043999988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35.118888904366706</v>
      </c>
      <c r="BB90">
        <f t="shared" si="1"/>
        <v>976.95286196599488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7.33</v>
      </c>
      <c r="H91">
        <v>0</v>
      </c>
      <c r="I91">
        <v>0</v>
      </c>
      <c r="J91">
        <v>10.448831087584214</v>
      </c>
      <c r="K91">
        <v>9.4066049396674387</v>
      </c>
      <c r="L91">
        <v>578.49096669310075</v>
      </c>
      <c r="M91">
        <v>28.228803062718161</v>
      </c>
      <c r="N91">
        <v>36.239365900719172</v>
      </c>
      <c r="O91">
        <v>0</v>
      </c>
      <c r="P91">
        <v>40.835635359116019</v>
      </c>
      <c r="Q91">
        <v>3.3497433460076045</v>
      </c>
      <c r="R91">
        <v>13.008054141216713</v>
      </c>
      <c r="S91">
        <v>8.0993164050235489</v>
      </c>
      <c r="T91">
        <v>0</v>
      </c>
      <c r="U91">
        <v>53.527400728589754</v>
      </c>
      <c r="V91">
        <v>4.3702761627906979</v>
      </c>
      <c r="W91">
        <v>10.681181485561178</v>
      </c>
      <c r="X91">
        <v>45.002534890409827</v>
      </c>
      <c r="Y91">
        <v>0</v>
      </c>
      <c r="Z91">
        <v>4.04976</v>
      </c>
      <c r="AA91">
        <v>12.931030944000002</v>
      </c>
      <c r="AB91">
        <v>12.121704815999999</v>
      </c>
      <c r="AC91">
        <v>8.9164694943999994</v>
      </c>
      <c r="AD91">
        <v>11.18580528</v>
      </c>
      <c r="AE91">
        <v>15.167135380800001</v>
      </c>
      <c r="AF91">
        <v>6.049999999999998</v>
      </c>
      <c r="AG91">
        <v>3.7681176000000005</v>
      </c>
      <c r="AH91">
        <v>43.057968720000005</v>
      </c>
      <c r="AI91">
        <v>0.78111279999999994</v>
      </c>
      <c r="AJ91">
        <v>0</v>
      </c>
      <c r="AK91">
        <v>15.571999999999996</v>
      </c>
      <c r="AL91">
        <v>0</v>
      </c>
      <c r="AM91">
        <v>1.6196330857142858</v>
      </c>
      <c r="AN91">
        <v>0.66954999999999998</v>
      </c>
      <c r="AO91">
        <v>2.3451791999999996</v>
      </c>
      <c r="AP91">
        <v>1.9257529200000003</v>
      </c>
      <c r="AQ91">
        <v>7.2487499999999994</v>
      </c>
      <c r="AR91">
        <v>15.4111776</v>
      </c>
      <c r="AS91">
        <v>9.7861171043999988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35.450420340390501</v>
      </c>
      <c r="BB91">
        <f t="shared" si="1"/>
        <v>986.1755588074285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7.33</v>
      </c>
      <c r="H92">
        <v>0</v>
      </c>
      <c r="I92">
        <v>0</v>
      </c>
      <c r="J92">
        <v>10.448831087584214</v>
      </c>
      <c r="K92">
        <v>9.40659220234072</v>
      </c>
      <c r="L92">
        <v>578.49096669310075</v>
      </c>
      <c r="M92">
        <v>28.228803062718161</v>
      </c>
      <c r="N92">
        <v>36.239365900719172</v>
      </c>
      <c r="O92">
        <v>0</v>
      </c>
      <c r="P92">
        <v>40.835635359116019</v>
      </c>
      <c r="Q92">
        <v>3.3497433460076045</v>
      </c>
      <c r="R92">
        <v>13.008054141216713</v>
      </c>
      <c r="S92">
        <v>8.0993164050235489</v>
      </c>
      <c r="T92">
        <v>0</v>
      </c>
      <c r="U92">
        <v>53.527400728589754</v>
      </c>
      <c r="V92">
        <v>4.3702761627906979</v>
      </c>
      <c r="W92">
        <v>10.681181485561178</v>
      </c>
      <c r="X92">
        <v>45.002534890409827</v>
      </c>
      <c r="Y92">
        <v>0</v>
      </c>
      <c r="Z92">
        <v>4.04976</v>
      </c>
      <c r="AA92">
        <v>12.931030944000002</v>
      </c>
      <c r="AB92">
        <v>12.121704815999999</v>
      </c>
      <c r="AC92">
        <v>8.9164694943999994</v>
      </c>
      <c r="AD92">
        <v>11.18580528</v>
      </c>
      <c r="AE92">
        <v>15.167135380800001</v>
      </c>
      <c r="AF92">
        <v>6.049999999999998</v>
      </c>
      <c r="AG92">
        <v>3.7681176000000005</v>
      </c>
      <c r="AH92">
        <v>43.057968720000005</v>
      </c>
      <c r="AI92">
        <v>0.78111279999999994</v>
      </c>
      <c r="AJ92">
        <v>0</v>
      </c>
      <c r="AK92">
        <v>15.571999999999996</v>
      </c>
      <c r="AL92">
        <v>0</v>
      </c>
      <c r="AM92">
        <v>1.6196330857142858</v>
      </c>
      <c r="AN92">
        <v>0.66954999999999998</v>
      </c>
      <c r="AO92">
        <v>2.3451791999999996</v>
      </c>
      <c r="AP92">
        <v>1.9257529200000003</v>
      </c>
      <c r="AQ92">
        <v>7.2487499999999994</v>
      </c>
      <c r="AR92">
        <v>15.4111776</v>
      </c>
      <c r="AS92">
        <v>9.7861171043999988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35.450419898203769</v>
      </c>
      <c r="BB92">
        <f t="shared" si="1"/>
        <v>986.17554651228852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7.33</v>
      </c>
      <c r="H93">
        <v>0</v>
      </c>
      <c r="I93">
        <v>0</v>
      </c>
      <c r="J93">
        <v>10.448831087584214</v>
      </c>
      <c r="K93">
        <v>9.4065194969394934</v>
      </c>
      <c r="L93">
        <v>578.49096669310075</v>
      </c>
      <c r="M93">
        <v>28.228803062718161</v>
      </c>
      <c r="N93">
        <v>36.239365900719172</v>
      </c>
      <c r="O93">
        <v>0</v>
      </c>
      <c r="P93">
        <v>40.835635359116019</v>
      </c>
      <c r="Q93">
        <v>3.3497433460076045</v>
      </c>
      <c r="R93">
        <v>13.008054141216713</v>
      </c>
      <c r="S93">
        <v>8.0993164050235489</v>
      </c>
      <c r="T93">
        <v>0</v>
      </c>
      <c r="U93">
        <v>53.527400728589754</v>
      </c>
      <c r="V93">
        <v>4.3702761627906979</v>
      </c>
      <c r="W93">
        <v>10.681181485561178</v>
      </c>
      <c r="X93">
        <v>45.002534890409827</v>
      </c>
      <c r="Y93">
        <v>0</v>
      </c>
      <c r="Z93">
        <v>4.04976</v>
      </c>
      <c r="AA93">
        <v>12.931030944000002</v>
      </c>
      <c r="AB93">
        <v>12.121704815999999</v>
      </c>
      <c r="AC93">
        <v>8.9164694943999994</v>
      </c>
      <c r="AD93">
        <v>11.18580528</v>
      </c>
      <c r="AE93">
        <v>15.167135380800001</v>
      </c>
      <c r="AF93">
        <v>6.049999999999998</v>
      </c>
      <c r="AG93">
        <v>3.7681176000000005</v>
      </c>
      <c r="AH93">
        <v>43.057968720000005</v>
      </c>
      <c r="AI93">
        <v>0</v>
      </c>
      <c r="AJ93">
        <v>0</v>
      </c>
      <c r="AK93">
        <v>15.571999999999996</v>
      </c>
      <c r="AL93">
        <v>0</v>
      </c>
      <c r="AM93">
        <v>1.6196330857142858</v>
      </c>
      <c r="AN93">
        <v>0.66954999999999998</v>
      </c>
      <c r="AO93">
        <v>2.3451791999999996</v>
      </c>
      <c r="AP93">
        <v>1.9257529200000003</v>
      </c>
      <c r="AQ93">
        <v>7.2487499999999994</v>
      </c>
      <c r="AR93">
        <v>15.4111776</v>
      </c>
      <c r="AS93">
        <v>9.7861171043999988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35.423312822400938</v>
      </c>
      <c r="BB93">
        <f t="shared" si="1"/>
        <v>985.42146808269013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7.33</v>
      </c>
      <c r="H94">
        <v>0</v>
      </c>
      <c r="I94">
        <v>0</v>
      </c>
      <c r="J94">
        <v>10.448831087584214</v>
      </c>
      <c r="K94">
        <v>9.4066117058434813</v>
      </c>
      <c r="L94">
        <v>578.49096669310075</v>
      </c>
      <c r="M94">
        <v>28.228803062718161</v>
      </c>
      <c r="N94">
        <v>36.239365900719172</v>
      </c>
      <c r="O94">
        <v>0</v>
      </c>
      <c r="P94">
        <v>40.835635359116019</v>
      </c>
      <c r="Q94">
        <v>3.3497433460076045</v>
      </c>
      <c r="R94">
        <v>13.008054141216713</v>
      </c>
      <c r="S94">
        <v>8.0993164050235489</v>
      </c>
      <c r="T94">
        <v>0</v>
      </c>
      <c r="U94">
        <v>53.527400728589754</v>
      </c>
      <c r="V94">
        <v>4.3702761627906979</v>
      </c>
      <c r="W94">
        <v>10.681181485561178</v>
      </c>
      <c r="X94">
        <v>45.002534890409827</v>
      </c>
      <c r="Y94">
        <v>0</v>
      </c>
      <c r="Z94">
        <v>4.04976</v>
      </c>
      <c r="AA94">
        <v>12.931030944000002</v>
      </c>
      <c r="AB94">
        <v>12.121704815999999</v>
      </c>
      <c r="AC94">
        <v>8.9164694943999994</v>
      </c>
      <c r="AD94">
        <v>11.18580528</v>
      </c>
      <c r="AE94">
        <v>15.167135380800001</v>
      </c>
      <c r="AF94">
        <v>6.049999999999998</v>
      </c>
      <c r="AG94">
        <v>3.7681176000000005</v>
      </c>
      <c r="AH94">
        <v>43.057968720000005</v>
      </c>
      <c r="AI94">
        <v>0</v>
      </c>
      <c r="AJ94">
        <v>0</v>
      </c>
      <c r="AK94">
        <v>15.571999999999996</v>
      </c>
      <c r="AL94">
        <v>0</v>
      </c>
      <c r="AM94">
        <v>1.6196330857142858</v>
      </c>
      <c r="AN94">
        <v>0.66954999999999998</v>
      </c>
      <c r="AO94">
        <v>2.3451791999999996</v>
      </c>
      <c r="AP94">
        <v>1.9257529200000003</v>
      </c>
      <c r="AQ94">
        <v>7.2487499999999994</v>
      </c>
      <c r="AR94">
        <v>15.4111776</v>
      </c>
      <c r="AS94">
        <v>9.7861171043999988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35.423316021932997</v>
      </c>
      <c r="BB94">
        <f t="shared" si="1"/>
        <v>985.42155709206202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7.33</v>
      </c>
      <c r="H95">
        <v>0</v>
      </c>
      <c r="I95">
        <v>0</v>
      </c>
      <c r="J95">
        <v>10.448831087584214</v>
      </c>
      <c r="K95">
        <v>9.4065396880712004</v>
      </c>
      <c r="L95">
        <v>578.49096669310075</v>
      </c>
      <c r="M95">
        <v>28.228803062718161</v>
      </c>
      <c r="N95">
        <v>36.239365900719172</v>
      </c>
      <c r="O95">
        <v>0</v>
      </c>
      <c r="P95">
        <v>40.835635359116019</v>
      </c>
      <c r="Q95">
        <v>3.3497433460076045</v>
      </c>
      <c r="R95">
        <v>13.008054141216713</v>
      </c>
      <c r="S95">
        <v>8.0993164050235489</v>
      </c>
      <c r="T95">
        <v>0</v>
      </c>
      <c r="U95">
        <v>53.527400728589754</v>
      </c>
      <c r="V95">
        <v>4.3702761627906979</v>
      </c>
      <c r="W95">
        <v>10.681181485561178</v>
      </c>
      <c r="X95">
        <v>45.002534890409827</v>
      </c>
      <c r="Y95">
        <v>0</v>
      </c>
      <c r="Z95">
        <v>0.33748</v>
      </c>
      <c r="AA95">
        <v>12.931030944000002</v>
      </c>
      <c r="AB95">
        <v>8.0565986800000005</v>
      </c>
      <c r="AC95">
        <v>5.9383226240000004</v>
      </c>
      <c r="AD95">
        <v>8.3893539599999993</v>
      </c>
      <c r="AE95">
        <v>15.167135380800001</v>
      </c>
      <c r="AF95">
        <v>2.7224999999999997</v>
      </c>
      <c r="AG95">
        <v>3.7681176000000005</v>
      </c>
      <c r="AH95">
        <v>35.881640600000004</v>
      </c>
      <c r="AI95">
        <v>0</v>
      </c>
      <c r="AJ95">
        <v>0</v>
      </c>
      <c r="AK95">
        <v>15.571999999999996</v>
      </c>
      <c r="AL95">
        <v>0</v>
      </c>
      <c r="AM95">
        <v>1.6196330857142858</v>
      </c>
      <c r="AN95">
        <v>0.66954999999999998</v>
      </c>
      <c r="AO95">
        <v>2.3451791999999996</v>
      </c>
      <c r="AP95">
        <v>1.9257529200000003</v>
      </c>
      <c r="AQ95">
        <v>4.8324999999999996</v>
      </c>
      <c r="AR95">
        <v>15.4111776</v>
      </c>
      <c r="AS95">
        <v>9.7861171043999988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34.504732954821854</v>
      </c>
      <c r="BB95">
        <f t="shared" si="1"/>
        <v>959.86800569500099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7.33</v>
      </c>
      <c r="H96">
        <v>0</v>
      </c>
      <c r="I96">
        <v>0</v>
      </c>
      <c r="J96">
        <v>10.448831087584214</v>
      </c>
      <c r="K96">
        <v>9.4065987355966918</v>
      </c>
      <c r="L96">
        <v>578.49096669310075</v>
      </c>
      <c r="M96">
        <v>28.228803062718161</v>
      </c>
      <c r="N96">
        <v>36.239365900719172</v>
      </c>
      <c r="O96">
        <v>0</v>
      </c>
      <c r="P96">
        <v>40.835635359116019</v>
      </c>
      <c r="Q96">
        <v>3.3497433460076045</v>
      </c>
      <c r="R96">
        <v>13.008054141216713</v>
      </c>
      <c r="S96">
        <v>8.0993164050235489</v>
      </c>
      <c r="T96">
        <v>0</v>
      </c>
      <c r="U96">
        <v>53.527400728589754</v>
      </c>
      <c r="V96">
        <v>4.3702761627906979</v>
      </c>
      <c r="W96">
        <v>10.681181485561178</v>
      </c>
      <c r="X96">
        <v>45.002534890409827</v>
      </c>
      <c r="Y96">
        <v>0</v>
      </c>
      <c r="Z96">
        <v>0.33748</v>
      </c>
      <c r="AA96">
        <v>8.6206872959999998</v>
      </c>
      <c r="AB96">
        <v>8.0565986800000005</v>
      </c>
      <c r="AC96">
        <v>5.9383226240000004</v>
      </c>
      <c r="AD96">
        <v>8.3893539599999993</v>
      </c>
      <c r="AE96">
        <v>15.167135380800001</v>
      </c>
      <c r="AF96">
        <v>2.7224999999999997</v>
      </c>
      <c r="AG96">
        <v>3.7681176000000005</v>
      </c>
      <c r="AH96">
        <v>35.881640600000004</v>
      </c>
      <c r="AI96">
        <v>0</v>
      </c>
      <c r="AJ96">
        <v>0</v>
      </c>
      <c r="AK96">
        <v>15.571999999999996</v>
      </c>
      <c r="AL96">
        <v>0</v>
      </c>
      <c r="AM96">
        <v>1.6196330857142858</v>
      </c>
      <c r="AN96">
        <v>0.66954999999999998</v>
      </c>
      <c r="AO96">
        <v>2.3451791999999996</v>
      </c>
      <c r="AP96">
        <v>1.9257529200000003</v>
      </c>
      <c r="AQ96">
        <v>4.8324999999999996</v>
      </c>
      <c r="AR96">
        <v>15.4111776</v>
      </c>
      <c r="AS96">
        <v>9.7861171043999988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34.35516632207294</v>
      </c>
      <c r="BB96">
        <f t="shared" si="1"/>
        <v>955.70728772727546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10.0876</v>
      </c>
      <c r="K97">
        <v>9.4063303963777898</v>
      </c>
      <c r="L97">
        <v>578.49096669310075</v>
      </c>
      <c r="M97">
        <v>28.228803062718161</v>
      </c>
      <c r="N97">
        <v>36.239365900719172</v>
      </c>
      <c r="O97">
        <v>0</v>
      </c>
      <c r="P97">
        <v>40.842816293183937</v>
      </c>
      <c r="Q97">
        <v>3.3497433460076045</v>
      </c>
      <c r="R97">
        <v>13.008054141216713</v>
      </c>
      <c r="S97">
        <v>8.0993164050235489</v>
      </c>
      <c r="T97">
        <v>0</v>
      </c>
      <c r="U97">
        <v>53.527400728589754</v>
      </c>
      <c r="V97">
        <v>4.3702761627906979</v>
      </c>
      <c r="W97">
        <v>10.681181485561178</v>
      </c>
      <c r="X97">
        <v>45.002534890409827</v>
      </c>
      <c r="Y97">
        <v>0</v>
      </c>
      <c r="Z97">
        <v>0.33748</v>
      </c>
      <c r="AA97">
        <v>8.6206872959999998</v>
      </c>
      <c r="AB97">
        <v>8.0565986800000005</v>
      </c>
      <c r="AC97">
        <v>5.9383226240000004</v>
      </c>
      <c r="AD97">
        <v>8.3893539599999993</v>
      </c>
      <c r="AE97">
        <v>15.167135380800001</v>
      </c>
      <c r="AF97">
        <v>2.7224999999999997</v>
      </c>
      <c r="AG97">
        <v>3.7681176000000005</v>
      </c>
      <c r="AH97">
        <v>35.881640600000004</v>
      </c>
      <c r="AI97">
        <v>0</v>
      </c>
      <c r="AJ97">
        <v>0</v>
      </c>
      <c r="AK97">
        <v>15.571999999999996</v>
      </c>
      <c r="AL97">
        <v>0</v>
      </c>
      <c r="AM97">
        <v>1.6196330857142858</v>
      </c>
      <c r="AN97">
        <v>0.66954999999999998</v>
      </c>
      <c r="AO97">
        <v>2.3451791999999996</v>
      </c>
      <c r="AP97">
        <v>1.9257529200000003</v>
      </c>
      <c r="AQ97">
        <v>4.8324999999999996</v>
      </c>
      <c r="AR97">
        <v>15.4111776</v>
      </c>
      <c r="AS97">
        <v>9.7861171043999988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34.088520410464788</v>
      </c>
      <c r="BB97">
        <f t="shared" si="1"/>
        <v>948.28961514614832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10.0876</v>
      </c>
      <c r="K98">
        <v>9.4064862819241259</v>
      </c>
      <c r="L98">
        <v>578.49096669310075</v>
      </c>
      <c r="M98">
        <v>28.228803062718161</v>
      </c>
      <c r="N98">
        <v>36.239365900719172</v>
      </c>
      <c r="O98">
        <v>0</v>
      </c>
      <c r="P98">
        <v>40.842816293183937</v>
      </c>
      <c r="Q98">
        <v>3.3497433460076045</v>
      </c>
      <c r="R98">
        <v>13.008054141216713</v>
      </c>
      <c r="S98">
        <v>8.0993164050235489</v>
      </c>
      <c r="T98">
        <v>0</v>
      </c>
      <c r="U98">
        <v>53.527400728589754</v>
      </c>
      <c r="V98">
        <v>4.3702761627906979</v>
      </c>
      <c r="W98">
        <v>10.681181485561178</v>
      </c>
      <c r="X98">
        <v>45.002534890409827</v>
      </c>
      <c r="Y98">
        <v>0</v>
      </c>
      <c r="Z98">
        <v>0.33748</v>
      </c>
      <c r="AA98">
        <v>8.6206872959999998</v>
      </c>
      <c r="AB98">
        <v>8.0565986800000005</v>
      </c>
      <c r="AC98">
        <v>5.9383226240000004</v>
      </c>
      <c r="AD98">
        <v>8.3893539599999993</v>
      </c>
      <c r="AE98">
        <v>15.167135380800001</v>
      </c>
      <c r="AF98">
        <v>2.7224999999999997</v>
      </c>
      <c r="AG98">
        <v>3.7681176000000005</v>
      </c>
      <c r="AH98">
        <v>35.881640600000004</v>
      </c>
      <c r="AI98">
        <v>0</v>
      </c>
      <c r="AJ98">
        <v>0</v>
      </c>
      <c r="AK98">
        <v>15.571999999999996</v>
      </c>
      <c r="AL98">
        <v>0</v>
      </c>
      <c r="AM98">
        <v>1.6196330857142858</v>
      </c>
      <c r="AN98">
        <v>0.66954999999999998</v>
      </c>
      <c r="AO98">
        <v>2.3451791999999996</v>
      </c>
      <c r="AP98">
        <v>1.9257529200000003</v>
      </c>
      <c r="AQ98">
        <v>4.8324999999999996</v>
      </c>
      <c r="AR98">
        <v>15.4111776</v>
      </c>
      <c r="AS98">
        <v>9.7861171043999988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34.088525819647238</v>
      </c>
      <c r="BB98">
        <f t="shared" si="1"/>
        <v>948.28976562251228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1.0899999999999998E-3</v>
      </c>
      <c r="E99">
        <f t="shared" si="2"/>
        <v>0</v>
      </c>
      <c r="F99">
        <f t="shared" si="2"/>
        <v>0</v>
      </c>
      <c r="G99">
        <f t="shared" si="2"/>
        <v>2.3822499999999996E-2</v>
      </c>
      <c r="H99">
        <f t="shared" si="2"/>
        <v>0</v>
      </c>
      <c r="I99">
        <f t="shared" si="2"/>
        <v>0</v>
      </c>
      <c r="J99">
        <f t="shared" si="2"/>
        <v>0.22733877720752879</v>
      </c>
      <c r="K99">
        <f t="shared" si="2"/>
        <v>0.17402186085123816</v>
      </c>
      <c r="L99">
        <f t="shared" si="2"/>
        <v>12.537452432322663</v>
      </c>
      <c r="M99">
        <f t="shared" si="2"/>
        <v>0.67748753403984652</v>
      </c>
      <c r="N99">
        <f t="shared" si="2"/>
        <v>0.8697470452243895</v>
      </c>
      <c r="O99">
        <f t="shared" si="2"/>
        <v>0</v>
      </c>
      <c r="P99">
        <f t="shared" si="2"/>
        <v>0.97981306780813537</v>
      </c>
      <c r="Q99">
        <f t="shared" si="2"/>
        <v>6.364736048785137E-2</v>
      </c>
      <c r="R99">
        <f t="shared" si="2"/>
        <v>0.26714116777063301</v>
      </c>
      <c r="S99">
        <f t="shared" si="2"/>
        <v>0.16904090761449628</v>
      </c>
      <c r="T99">
        <f t="shared" si="2"/>
        <v>0</v>
      </c>
      <c r="U99">
        <f t="shared" si="2"/>
        <v>1.4318371575244846</v>
      </c>
      <c r="V99">
        <f t="shared" si="2"/>
        <v>8.062987709047173E-2</v>
      </c>
      <c r="W99">
        <f t="shared" si="2"/>
        <v>0.23931105299478811</v>
      </c>
      <c r="X99">
        <f t="shared" si="2"/>
        <v>0.99005638756973391</v>
      </c>
      <c r="Y99">
        <f t="shared" si="2"/>
        <v>0</v>
      </c>
      <c r="Z99">
        <f t="shared" si="2"/>
        <v>4.5613796799999974E-2</v>
      </c>
      <c r="AA99">
        <f t="shared" si="2"/>
        <v>0.10179527051200003</v>
      </c>
      <c r="AB99">
        <f t="shared" si="2"/>
        <v>0.15820787813999984</v>
      </c>
      <c r="AC99">
        <f t="shared" si="2"/>
        <v>0.11880239471360013</v>
      </c>
      <c r="AD99">
        <f t="shared" si="2"/>
        <v>0.1761764331599997</v>
      </c>
      <c r="AE99">
        <f t="shared" si="2"/>
        <v>0.36401124913919924</v>
      </c>
      <c r="AF99">
        <f t="shared" si="2"/>
        <v>6.715500000000002E-2</v>
      </c>
      <c r="AG99">
        <f t="shared" si="2"/>
        <v>9.0434822399999962E-2</v>
      </c>
      <c r="AH99">
        <f t="shared" si="2"/>
        <v>0.75845362580000142</v>
      </c>
      <c r="AI99">
        <f t="shared" si="2"/>
        <v>5.1553444799999994E-2</v>
      </c>
      <c r="AJ99">
        <f t="shared" si="2"/>
        <v>0</v>
      </c>
      <c r="AK99">
        <f t="shared" si="2"/>
        <v>0.37372799999999917</v>
      </c>
      <c r="AL99">
        <f t="shared" si="2"/>
        <v>0</v>
      </c>
      <c r="AM99">
        <f t="shared" si="2"/>
        <v>3.6605343730158744E-2</v>
      </c>
      <c r="AN99">
        <f t="shared" si="2"/>
        <v>1.6069200000000013E-2</v>
      </c>
      <c r="AO99">
        <f t="shared" si="2"/>
        <v>5.5860364559999966E-2</v>
      </c>
      <c r="AP99">
        <f t="shared" si="2"/>
        <v>3.6500878049999991E-2</v>
      </c>
      <c r="AQ99">
        <f t="shared" si="2"/>
        <v>8.1944702499999938E-2</v>
      </c>
      <c r="AR99">
        <f t="shared" si="2"/>
        <v>0.37393274879999966</v>
      </c>
      <c r="AS99">
        <f t="shared" si="2"/>
        <v>0.23596626236039961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2.6670738974970201E-3</v>
      </c>
      <c r="AY99">
        <f t="shared" si="2"/>
        <v>0</v>
      </c>
      <c r="AZ99">
        <f t="shared" si="2"/>
        <v>0</v>
      </c>
      <c r="BA99">
        <f t="shared" si="2"/>
        <v>0.75916365762662108</v>
      </c>
      <c r="BB99">
        <f t="shared" si="1"/>
        <v>21.118751960242495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30" t="s">
        <v>189</v>
      </c>
      <c r="BB1" s="214" t="s">
        <v>142</v>
      </c>
    </row>
    <row r="2" spans="1:54">
      <c r="A2" s="214"/>
      <c r="AS2" s="20"/>
      <c r="AT2" s="169"/>
      <c r="AU2" s="169"/>
      <c r="AV2" s="169"/>
      <c r="AW2" s="169"/>
      <c r="AX2" s="169"/>
      <c r="AY2" s="169"/>
      <c r="AZ2" s="169"/>
      <c r="BA2" s="230"/>
      <c r="BB2" s="21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67.69</v>
      </c>
      <c r="BA3">
        <v>2.3299999999999983</v>
      </c>
      <c r="BB3">
        <f>SUM(B3:AZ3)-BA3</f>
        <v>65.36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67.73</v>
      </c>
      <c r="BA4">
        <v>2.3300000000000125</v>
      </c>
      <c r="BB4">
        <f t="shared" ref="BB4:BB67" si="0">SUM(B4:AZ4)-BA4</f>
        <v>65.399999999999991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67.69</v>
      </c>
      <c r="BA5">
        <v>2.3299999999999983</v>
      </c>
      <c r="BB5">
        <f t="shared" si="0"/>
        <v>65.36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67.73</v>
      </c>
      <c r="BA6">
        <v>2.3300000000000125</v>
      </c>
      <c r="BB6">
        <f t="shared" si="0"/>
        <v>65.399999999999991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67.69</v>
      </c>
      <c r="BA7">
        <v>2.3299999999999983</v>
      </c>
      <c r="BB7">
        <f t="shared" si="0"/>
        <v>65.36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67.64</v>
      </c>
      <c r="BA8">
        <v>2.3300000000000125</v>
      </c>
      <c r="BB8">
        <f t="shared" si="0"/>
        <v>65.309999999999988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67.72</v>
      </c>
      <c r="BA9">
        <v>2.3300000000000125</v>
      </c>
      <c r="BB9">
        <f t="shared" si="0"/>
        <v>65.389999999999986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67.72</v>
      </c>
      <c r="BA10">
        <v>2.3300000000000125</v>
      </c>
      <c r="BB10">
        <f t="shared" si="0"/>
        <v>65.389999999999986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66.41</v>
      </c>
      <c r="BA11">
        <v>2.2900000000000063</v>
      </c>
      <c r="BB11">
        <f t="shared" si="0"/>
        <v>64.11999999999999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66.41</v>
      </c>
      <c r="BA12">
        <v>2.2900000000000063</v>
      </c>
      <c r="BB12">
        <f t="shared" si="0"/>
        <v>64.11999999999999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66.41</v>
      </c>
      <c r="BA13">
        <v>2.2900000000000063</v>
      </c>
      <c r="BB13">
        <f t="shared" si="0"/>
        <v>64.11999999999999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66.41</v>
      </c>
      <c r="BA14">
        <v>2.2900000000000063</v>
      </c>
      <c r="BB14">
        <f t="shared" si="0"/>
        <v>64.11999999999999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66.41</v>
      </c>
      <c r="BA15">
        <v>2.2900000000000063</v>
      </c>
      <c r="BB15">
        <f t="shared" si="0"/>
        <v>64.11999999999999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66.41</v>
      </c>
      <c r="BA16">
        <v>2.2900000000000063</v>
      </c>
      <c r="BB16">
        <f t="shared" si="0"/>
        <v>64.11999999999999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66.41</v>
      </c>
      <c r="BA17">
        <v>2.2900000000000063</v>
      </c>
      <c r="BB17">
        <f t="shared" si="0"/>
        <v>64.11999999999999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66.41</v>
      </c>
      <c r="BA18">
        <v>2.2900000000000063</v>
      </c>
      <c r="BB18">
        <f t="shared" si="0"/>
        <v>64.11999999999999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66.41</v>
      </c>
      <c r="BA19">
        <v>2.2900000000000063</v>
      </c>
      <c r="BB19">
        <f t="shared" si="0"/>
        <v>64.11999999999999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66.41</v>
      </c>
      <c r="BA20">
        <v>2.2900000000000063</v>
      </c>
      <c r="BB20">
        <f t="shared" si="0"/>
        <v>64.11999999999999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67.260000000000005</v>
      </c>
      <c r="BA21">
        <v>2.3200000000000074</v>
      </c>
      <c r="BB21">
        <f t="shared" si="0"/>
        <v>64.94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67.260000000000005</v>
      </c>
      <c r="BA22">
        <v>2.3200000000000074</v>
      </c>
      <c r="BB22">
        <f t="shared" si="0"/>
        <v>64.94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66.41</v>
      </c>
      <c r="BA23">
        <v>2.2900000000000063</v>
      </c>
      <c r="BB23">
        <f t="shared" si="0"/>
        <v>64.11999999999999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66.41</v>
      </c>
      <c r="BA24">
        <v>2.2900000000000063</v>
      </c>
      <c r="BB24">
        <f t="shared" si="0"/>
        <v>64.11999999999999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66.41</v>
      </c>
      <c r="BA25">
        <v>2.2900000000000063</v>
      </c>
      <c r="BB25">
        <f t="shared" si="0"/>
        <v>64.11999999999999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66.41</v>
      </c>
      <c r="BA26">
        <v>2.2900000000000063</v>
      </c>
      <c r="BB26">
        <f t="shared" si="0"/>
        <v>64.11999999999999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67.73</v>
      </c>
      <c r="BA27">
        <v>2.3300000000000125</v>
      </c>
      <c r="BB27">
        <f t="shared" si="0"/>
        <v>65.399999999999991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67.73</v>
      </c>
      <c r="BA28">
        <v>2.3300000000000125</v>
      </c>
      <c r="BB28">
        <f t="shared" si="0"/>
        <v>65.399999999999991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67.73</v>
      </c>
      <c r="BA29">
        <v>2.3300000000000125</v>
      </c>
      <c r="BB29">
        <f t="shared" si="0"/>
        <v>65.399999999999991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67.73</v>
      </c>
      <c r="BA30">
        <v>2.3300000000000125</v>
      </c>
      <c r="BB30">
        <f t="shared" si="0"/>
        <v>65.399999999999991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67.73</v>
      </c>
      <c r="BA31">
        <v>2.3300000000000125</v>
      </c>
      <c r="BB31">
        <f t="shared" si="0"/>
        <v>65.399999999999991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67.73</v>
      </c>
      <c r="BA32">
        <v>2.3300000000000125</v>
      </c>
      <c r="BB32">
        <f t="shared" si="0"/>
        <v>65.399999999999991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68.16</v>
      </c>
      <c r="BA33">
        <v>2.3400000000000034</v>
      </c>
      <c r="BB33">
        <f t="shared" si="0"/>
        <v>65.819999999999993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68.16</v>
      </c>
      <c r="BA34">
        <v>2.3400000000000034</v>
      </c>
      <c r="BB34">
        <f t="shared" si="0"/>
        <v>65.819999999999993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68.48</v>
      </c>
      <c r="BA35">
        <v>2.3500000000000085</v>
      </c>
      <c r="BB35">
        <f t="shared" si="0"/>
        <v>66.13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68.48</v>
      </c>
      <c r="BA36">
        <v>2.3500000000000085</v>
      </c>
      <c r="BB36">
        <f t="shared" si="0"/>
        <v>66.13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68.48</v>
      </c>
      <c r="BA37">
        <v>2.3500000000000085</v>
      </c>
      <c r="BB37">
        <f t="shared" si="0"/>
        <v>66.13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68.48</v>
      </c>
      <c r="BA38">
        <v>2.3500000000000085</v>
      </c>
      <c r="BB38">
        <f t="shared" si="0"/>
        <v>66.13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68.48</v>
      </c>
      <c r="BA39">
        <v>2.3500000000000085</v>
      </c>
      <c r="BB39">
        <f t="shared" si="0"/>
        <v>66.13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68.48</v>
      </c>
      <c r="BA40">
        <v>2.3500000000000085</v>
      </c>
      <c r="BB40">
        <f t="shared" si="0"/>
        <v>66.13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68.48</v>
      </c>
      <c r="BA41">
        <v>2.3500000000000085</v>
      </c>
      <c r="BB41">
        <f t="shared" si="0"/>
        <v>66.13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68.48</v>
      </c>
      <c r="BA42">
        <v>2.3500000000000085</v>
      </c>
      <c r="BB42">
        <f t="shared" si="0"/>
        <v>66.13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68.06</v>
      </c>
      <c r="BA43">
        <v>2.3400000000000034</v>
      </c>
      <c r="BB43">
        <f t="shared" si="0"/>
        <v>65.72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67.720000000000013</v>
      </c>
      <c r="BA44">
        <v>2.3300000000000125</v>
      </c>
      <c r="BB44">
        <f t="shared" si="0"/>
        <v>65.39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67.720000000000013</v>
      </c>
      <c r="BA45">
        <v>2.3300000000000125</v>
      </c>
      <c r="BB45">
        <f t="shared" si="0"/>
        <v>65.39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67.720000000000013</v>
      </c>
      <c r="BA46">
        <v>2.3300000000000125</v>
      </c>
      <c r="BB46">
        <f t="shared" si="0"/>
        <v>65.39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67.720000000000013</v>
      </c>
      <c r="BA47">
        <v>2.3300000000000125</v>
      </c>
      <c r="BB47">
        <f t="shared" si="0"/>
        <v>65.39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67.720000000000013</v>
      </c>
      <c r="BA48">
        <v>2.3300000000000125</v>
      </c>
      <c r="BB48">
        <f t="shared" si="0"/>
        <v>65.39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67.600000000000009</v>
      </c>
      <c r="BA49">
        <v>2.3300000000000125</v>
      </c>
      <c r="BB49">
        <f t="shared" si="0"/>
        <v>65.27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67.600000000000009</v>
      </c>
      <c r="BA50">
        <v>2.3300000000000125</v>
      </c>
      <c r="BB50">
        <f t="shared" si="0"/>
        <v>65.27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66.970000000000013</v>
      </c>
      <c r="BA51">
        <v>2.3100000000000165</v>
      </c>
      <c r="BB51">
        <f t="shared" si="0"/>
        <v>64.66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66.970000000000013</v>
      </c>
      <c r="BA52">
        <v>2.3100000000000165</v>
      </c>
      <c r="BB52">
        <f t="shared" si="0"/>
        <v>64.66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66.970000000000013</v>
      </c>
      <c r="BA53">
        <v>2.3100000000000165</v>
      </c>
      <c r="BB53">
        <f t="shared" si="0"/>
        <v>64.66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66.970000000000013</v>
      </c>
      <c r="BA54">
        <v>2.3100000000000165</v>
      </c>
      <c r="BB54">
        <f t="shared" si="0"/>
        <v>64.66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66.970000000000013</v>
      </c>
      <c r="BA55">
        <v>2.3100000000000165</v>
      </c>
      <c r="BB55">
        <f t="shared" si="0"/>
        <v>64.66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66.970000000000013</v>
      </c>
      <c r="BA56">
        <v>2.3100000000000165</v>
      </c>
      <c r="BB56">
        <f t="shared" si="0"/>
        <v>64.66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66.970000000000013</v>
      </c>
      <c r="BA57">
        <v>2.3100000000000165</v>
      </c>
      <c r="BB57">
        <f t="shared" si="0"/>
        <v>64.66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66.970000000000013</v>
      </c>
      <c r="BA58">
        <v>2.3100000000000165</v>
      </c>
      <c r="BB58">
        <f t="shared" si="0"/>
        <v>64.66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77.28</v>
      </c>
      <c r="BA59">
        <v>2.6599999999999966</v>
      </c>
      <c r="BB59">
        <f t="shared" si="0"/>
        <v>74.62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77.28</v>
      </c>
      <c r="BA60">
        <v>2.6599999999999966</v>
      </c>
      <c r="BB60">
        <f t="shared" si="0"/>
        <v>74.62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77.34</v>
      </c>
      <c r="BA61">
        <v>2.6700000000000017</v>
      </c>
      <c r="BB61">
        <f t="shared" si="0"/>
        <v>74.67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77.289999999999992</v>
      </c>
      <c r="BA62">
        <v>2.6599999999999966</v>
      </c>
      <c r="BB62">
        <f t="shared" si="0"/>
        <v>74.63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77.289999999999992</v>
      </c>
      <c r="BA63">
        <v>2.6599999999999966</v>
      </c>
      <c r="BB63">
        <f t="shared" si="0"/>
        <v>74.63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77.289999999999992</v>
      </c>
      <c r="BA64">
        <v>2.6599999999999966</v>
      </c>
      <c r="BB64">
        <f t="shared" si="0"/>
        <v>74.63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77.289999999999992</v>
      </c>
      <c r="BA65">
        <v>2.6599999999999966</v>
      </c>
      <c r="BB65">
        <f t="shared" si="0"/>
        <v>74.63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77.289999999999992</v>
      </c>
      <c r="BA66">
        <v>2.6599999999999966</v>
      </c>
      <c r="BB66">
        <f t="shared" si="0"/>
        <v>74.63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77.289999999999992</v>
      </c>
      <c r="BA67">
        <v>2.6599999999999966</v>
      </c>
      <c r="BB67">
        <f t="shared" si="0"/>
        <v>74.63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77.289999999999992</v>
      </c>
      <c r="BA68">
        <v>2.6599999999999966</v>
      </c>
      <c r="BB68">
        <f t="shared" ref="BB68:BB99" si="1">SUM(B68:AZ68)-BA68</f>
        <v>74.63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75.45</v>
      </c>
      <c r="BA69">
        <v>2.6000000000000085</v>
      </c>
      <c r="BB69">
        <f t="shared" si="1"/>
        <v>72.849999999999994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75.45</v>
      </c>
      <c r="BA70">
        <v>2.6000000000000085</v>
      </c>
      <c r="BB70">
        <f t="shared" si="1"/>
        <v>72.849999999999994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75.789999999999992</v>
      </c>
      <c r="BA71">
        <v>2.6099999999999994</v>
      </c>
      <c r="BB71">
        <f t="shared" si="1"/>
        <v>73.179999999999993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75.789999999999992</v>
      </c>
      <c r="BA72">
        <v>2.6099999999999994</v>
      </c>
      <c r="BB72">
        <f t="shared" si="1"/>
        <v>73.179999999999993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76.039999999999992</v>
      </c>
      <c r="BA73">
        <v>2.6199999999999903</v>
      </c>
      <c r="BB73">
        <f t="shared" si="1"/>
        <v>73.42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76.039999999999992</v>
      </c>
      <c r="BA74">
        <v>2.6199999999999903</v>
      </c>
      <c r="BB74">
        <f t="shared" si="1"/>
        <v>73.42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76.2</v>
      </c>
      <c r="BA75">
        <v>2.6300000000000239</v>
      </c>
      <c r="BB75">
        <f t="shared" si="1"/>
        <v>73.569999999999979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76.2</v>
      </c>
      <c r="BA76">
        <v>2.6300000000000239</v>
      </c>
      <c r="BB76">
        <f t="shared" si="1"/>
        <v>73.569999999999979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76.2</v>
      </c>
      <c r="BA77">
        <v>2.6300000000000239</v>
      </c>
      <c r="BB77">
        <f t="shared" si="1"/>
        <v>73.569999999999979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76.2</v>
      </c>
      <c r="BA78">
        <v>2.6300000000000239</v>
      </c>
      <c r="BB78">
        <f t="shared" si="1"/>
        <v>73.569999999999979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76.849999999999994</v>
      </c>
      <c r="BA79">
        <v>2.6500000000000199</v>
      </c>
      <c r="BB79">
        <f t="shared" si="1"/>
        <v>74.199999999999974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77.5</v>
      </c>
      <c r="BA80">
        <v>2.6700000000000159</v>
      </c>
      <c r="BB80">
        <f t="shared" si="1"/>
        <v>74.829999999999984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77.5</v>
      </c>
      <c r="BA81">
        <v>2.6700000000000159</v>
      </c>
      <c r="BB81">
        <f t="shared" si="1"/>
        <v>74.829999999999984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77.5</v>
      </c>
      <c r="BA82">
        <v>2.6700000000000159</v>
      </c>
      <c r="BB82">
        <f t="shared" si="1"/>
        <v>74.829999999999984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77.5</v>
      </c>
      <c r="BA83">
        <v>2.6700000000000159</v>
      </c>
      <c r="BB83">
        <f t="shared" si="1"/>
        <v>74.829999999999984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77.5</v>
      </c>
      <c r="BA84">
        <v>2.6700000000000159</v>
      </c>
      <c r="BB84">
        <f t="shared" si="1"/>
        <v>74.829999999999984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77.73</v>
      </c>
      <c r="BA85">
        <v>2.680000000000021</v>
      </c>
      <c r="BB85">
        <f t="shared" si="1"/>
        <v>75.049999999999983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77.73</v>
      </c>
      <c r="BA86">
        <v>2.680000000000021</v>
      </c>
      <c r="BB86">
        <f t="shared" si="1"/>
        <v>75.049999999999983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77.73</v>
      </c>
      <c r="BA87">
        <v>2.680000000000021</v>
      </c>
      <c r="BB87">
        <f t="shared" si="1"/>
        <v>75.049999999999983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77.73</v>
      </c>
      <c r="BA88">
        <v>2.680000000000021</v>
      </c>
      <c r="BB88">
        <f t="shared" si="1"/>
        <v>75.049999999999983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77.73</v>
      </c>
      <c r="BA89">
        <v>2.680000000000021</v>
      </c>
      <c r="BB89">
        <f t="shared" si="1"/>
        <v>75.049999999999983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77.73</v>
      </c>
      <c r="BA90">
        <v>2.680000000000021</v>
      </c>
      <c r="BB90">
        <f t="shared" si="1"/>
        <v>75.049999999999983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77.759999999999991</v>
      </c>
      <c r="BA91">
        <v>2.6899999999999835</v>
      </c>
      <c r="BB91">
        <f t="shared" si="1"/>
        <v>75.070000000000007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77.759999999999991</v>
      </c>
      <c r="BA92">
        <v>2.6899999999999835</v>
      </c>
      <c r="BB92">
        <f t="shared" si="1"/>
        <v>75.070000000000007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77.759999999999991</v>
      </c>
      <c r="BA93">
        <v>2.6899999999999835</v>
      </c>
      <c r="BB93">
        <f t="shared" si="1"/>
        <v>75.070000000000007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77.709999999999994</v>
      </c>
      <c r="BA94">
        <v>2.6799999999999926</v>
      </c>
      <c r="BB94">
        <f t="shared" si="1"/>
        <v>75.03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77.709999999999994</v>
      </c>
      <c r="BA95">
        <v>2.6799999999999926</v>
      </c>
      <c r="BB95">
        <f t="shared" si="1"/>
        <v>75.03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77.709999999999994</v>
      </c>
      <c r="BA96">
        <v>2.6799999999999926</v>
      </c>
      <c r="BB96">
        <f t="shared" si="1"/>
        <v>75.03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77.709999999999994</v>
      </c>
      <c r="BA97">
        <v>2.6799999999999926</v>
      </c>
      <c r="BB97">
        <f t="shared" si="1"/>
        <v>75.03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77.709999999999994</v>
      </c>
      <c r="BA98">
        <v>2.6799999999999926</v>
      </c>
      <c r="BB98">
        <f t="shared" si="1"/>
        <v>75.03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1.7147199999999989</v>
      </c>
      <c r="BA99">
        <f t="shared" si="2"/>
        <v>5.906750000000021E-2</v>
      </c>
      <c r="BB99">
        <f t="shared" si="1"/>
        <v>1.6556524999999986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0" t="s">
        <v>189</v>
      </c>
      <c r="BB1" s="214" t="s">
        <v>142</v>
      </c>
    </row>
    <row r="2" spans="1:54">
      <c r="A2" s="214"/>
      <c r="AS2" s="169"/>
      <c r="AT2" s="169"/>
      <c r="AU2" s="169"/>
      <c r="AV2" s="169"/>
      <c r="AW2" s="169"/>
      <c r="AX2" s="169"/>
      <c r="AY2" s="169"/>
      <c r="AZ2" s="169"/>
      <c r="BA2" s="230"/>
      <c r="BB2" s="21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11.536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0.4002990000000004</v>
      </c>
      <c r="BB3">
        <f>SUM(B3:AZ3)-BA3</f>
        <v>11.135700999999999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11.536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0.4002990000000004</v>
      </c>
      <c r="BB4">
        <f t="shared" ref="BB4:BB67" si="0">SUM(B4:AZ4)-BA4</f>
        <v>11.135700999999999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11.536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0.4002990000000004</v>
      </c>
      <c r="BB5">
        <f t="shared" si="0"/>
        <v>11.135700999999999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11.536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0.4002990000000004</v>
      </c>
      <c r="BB6">
        <f t="shared" si="0"/>
        <v>11.135700999999999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11.536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0.4002990000000004</v>
      </c>
      <c r="BB7">
        <f t="shared" si="0"/>
        <v>11.135700999999999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9.6132950000000008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0.33358100000000057</v>
      </c>
      <c r="BB8">
        <f t="shared" si="0"/>
        <v>9.2797140000000002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11.536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0.4002990000000004</v>
      </c>
      <c r="BB9">
        <f t="shared" si="0"/>
        <v>11.135700999999999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11.536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0.4002990000000004</v>
      </c>
      <c r="BB10">
        <f t="shared" si="0"/>
        <v>11.135700999999999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11.536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0.4002990000000004</v>
      </c>
      <c r="BB11">
        <f t="shared" si="0"/>
        <v>11.135700999999999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11.536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0.4002990000000004</v>
      </c>
      <c r="BB12">
        <f t="shared" si="0"/>
        <v>11.135700999999999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11.536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0.4002990000000004</v>
      </c>
      <c r="BB13">
        <f t="shared" si="0"/>
        <v>11.135700999999999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11.536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0.4002990000000004</v>
      </c>
      <c r="BB14">
        <f t="shared" si="0"/>
        <v>11.135700999999999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10.273721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0.3564980000000002</v>
      </c>
      <c r="BB15">
        <f t="shared" si="0"/>
        <v>9.9172229999999999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11.536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0.4002990000000004</v>
      </c>
      <c r="BB16">
        <f t="shared" si="0"/>
        <v>11.135700999999999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11.536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0.4002990000000004</v>
      </c>
      <c r="BB17">
        <f t="shared" si="0"/>
        <v>11.135700999999999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11.536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0.4002990000000004</v>
      </c>
      <c r="BB18">
        <f t="shared" si="0"/>
        <v>11.135700999999999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11.536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0.4002990000000004</v>
      </c>
      <c r="BB19">
        <f t="shared" si="0"/>
        <v>11.135700999999999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11.536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0.4002990000000004</v>
      </c>
      <c r="BB20">
        <f t="shared" si="0"/>
        <v>11.135700999999999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11.536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0.4002990000000004</v>
      </c>
      <c r="BB21">
        <f t="shared" si="0"/>
        <v>11.135700999999999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11.536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0.4002990000000004</v>
      </c>
      <c r="BB22">
        <f t="shared" si="0"/>
        <v>11.135700999999999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11.536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0.4002990000000004</v>
      </c>
      <c r="BB23">
        <f t="shared" si="0"/>
        <v>11.135700999999999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11.536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0.4002990000000004</v>
      </c>
      <c r="BB24">
        <f t="shared" si="0"/>
        <v>11.135700999999999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11.536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0.4002990000000004</v>
      </c>
      <c r="BB25">
        <f t="shared" si="0"/>
        <v>11.135700999999999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11.536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0.4002990000000004</v>
      </c>
      <c r="BB26">
        <f t="shared" si="0"/>
        <v>11.135700999999999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11.536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0.4002990000000004</v>
      </c>
      <c r="BB27">
        <f t="shared" si="0"/>
        <v>11.135700999999999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11.536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0.4002990000000004</v>
      </c>
      <c r="BB28">
        <f t="shared" si="0"/>
        <v>11.135700999999999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11.536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0.4002990000000004</v>
      </c>
      <c r="BB29">
        <f t="shared" si="0"/>
        <v>11.135700999999999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11.536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0.4002990000000004</v>
      </c>
      <c r="BB30">
        <f t="shared" si="0"/>
        <v>11.135700999999999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11.536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0.4002990000000004</v>
      </c>
      <c r="BB31">
        <f t="shared" si="0"/>
        <v>11.135700999999999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11.536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0.4002990000000004</v>
      </c>
      <c r="BB32">
        <f t="shared" si="0"/>
        <v>11.135700999999999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12.772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0.44318800000000103</v>
      </c>
      <c r="BB33">
        <f t="shared" si="0"/>
        <v>12.328811999999999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12.772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0.44318800000000103</v>
      </c>
      <c r="BB34">
        <f t="shared" si="0"/>
        <v>12.328811999999999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12.772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0.44318800000000103</v>
      </c>
      <c r="BB35">
        <f t="shared" si="0"/>
        <v>12.328811999999999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12.772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0.44318800000000103</v>
      </c>
      <c r="BB36">
        <f t="shared" si="0"/>
        <v>12.328811999999999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12.772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0.44318800000000103</v>
      </c>
      <c r="BB37">
        <f t="shared" si="0"/>
        <v>12.328811999999999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12.772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0.44318800000000103</v>
      </c>
      <c r="BB38">
        <f t="shared" si="0"/>
        <v>12.328811999999999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12.772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0.44318800000000103</v>
      </c>
      <c r="BB39">
        <f t="shared" si="0"/>
        <v>12.328811999999999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12.772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0.44318800000000103</v>
      </c>
      <c r="BB40">
        <f t="shared" si="0"/>
        <v>12.328811999999999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12.772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0.44318800000000103</v>
      </c>
      <c r="BB41">
        <f t="shared" si="0"/>
        <v>12.328811999999999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12.772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0.44318800000000103</v>
      </c>
      <c r="BB42">
        <f t="shared" si="0"/>
        <v>12.328811999999999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11.536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0.4002990000000004</v>
      </c>
      <c r="BB43">
        <f t="shared" si="0"/>
        <v>11.135700999999999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12.772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0.44318800000000103</v>
      </c>
      <c r="BB44">
        <f t="shared" si="0"/>
        <v>12.328811999999999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13.5136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0.46892200000000095</v>
      </c>
      <c r="BB45">
        <f t="shared" si="0"/>
        <v>13.044677999999999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13.5136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0.46892200000000095</v>
      </c>
      <c r="BB46">
        <f t="shared" si="0"/>
        <v>13.044677999999999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13.5136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0.46892200000000095</v>
      </c>
      <c r="BB47">
        <f t="shared" si="0"/>
        <v>13.044677999999999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11.536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0.4002990000000004</v>
      </c>
      <c r="BB48">
        <f t="shared" si="0"/>
        <v>11.135700999999999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13.5136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0.46892200000000095</v>
      </c>
      <c r="BB49">
        <f t="shared" si="0"/>
        <v>13.044677999999999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13.5136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0.46892200000000095</v>
      </c>
      <c r="BB50">
        <f t="shared" si="0"/>
        <v>13.044677999999999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13.5136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0.46892200000000095</v>
      </c>
      <c r="BB51">
        <f t="shared" si="0"/>
        <v>13.044677999999999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13.5136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0.46892200000000095</v>
      </c>
      <c r="BB52">
        <f t="shared" si="0"/>
        <v>13.044677999999999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14.007999999999999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0.48607799999999912</v>
      </c>
      <c r="BB53">
        <f t="shared" si="0"/>
        <v>13.521922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14.007999999999999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0.48607799999999912</v>
      </c>
      <c r="BB54">
        <f t="shared" si="0"/>
        <v>13.521922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14.007999999999999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0.48607799999999912</v>
      </c>
      <c r="BB55">
        <f t="shared" si="0"/>
        <v>13.521922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14.007999999999999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0.48607799999999912</v>
      </c>
      <c r="BB56">
        <f t="shared" si="0"/>
        <v>13.521922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14.007999999999999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0.48607799999999912</v>
      </c>
      <c r="BB57">
        <f t="shared" si="0"/>
        <v>13.521922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14.007999999999999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0.48607799999999912</v>
      </c>
      <c r="BB58">
        <f t="shared" si="0"/>
        <v>13.521922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14.007999999999999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0.48607799999999912</v>
      </c>
      <c r="BB59">
        <f t="shared" si="0"/>
        <v>13.521922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14.007999999999999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0.48607799999999912</v>
      </c>
      <c r="BB60">
        <f t="shared" si="0"/>
        <v>13.521922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14.007999999999999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0.48607799999999912</v>
      </c>
      <c r="BB61">
        <f t="shared" si="0"/>
        <v>13.521922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14.007999999999999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0.48607799999999912</v>
      </c>
      <c r="BB62">
        <f t="shared" si="0"/>
        <v>13.521922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14.007999999999999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0.48607799999999912</v>
      </c>
      <c r="BB63">
        <f t="shared" si="0"/>
        <v>13.521922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14.007999999999999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0.48607799999999912</v>
      </c>
      <c r="BB64">
        <f t="shared" si="0"/>
        <v>13.521922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14.007999999999999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0.48607799999999912</v>
      </c>
      <c r="BB65">
        <f t="shared" si="0"/>
        <v>13.521922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14.007999999999999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0.48607799999999912</v>
      </c>
      <c r="BB66">
        <f t="shared" si="0"/>
        <v>13.521922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14.007999999999999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0.48607799999999912</v>
      </c>
      <c r="BB67">
        <f t="shared" si="0"/>
        <v>13.521922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14.007999999999999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0.48607799999999912</v>
      </c>
      <c r="BB68">
        <f t="shared" ref="BB68:BB99" si="1">SUM(B68:AZ68)-BA68</f>
        <v>13.521922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14.007999999999999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0.48607799999999912</v>
      </c>
      <c r="BB69">
        <f t="shared" si="1"/>
        <v>13.521922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14.007999999999999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0.48607799999999912</v>
      </c>
      <c r="BB70">
        <f t="shared" si="1"/>
        <v>13.521922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13.121570999999999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0.45531899999999936</v>
      </c>
      <c r="BB71">
        <f t="shared" si="1"/>
        <v>12.666252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14.007999999999999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0.48607799999999912</v>
      </c>
      <c r="BB72">
        <f t="shared" si="1"/>
        <v>13.521922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14.007999999999999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0.48607799999999912</v>
      </c>
      <c r="BB73">
        <f t="shared" si="1"/>
        <v>13.521922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14.007999999999999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0.48607799999999912</v>
      </c>
      <c r="BB74">
        <f t="shared" si="1"/>
        <v>13.521922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14.007999999999999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0.48607799999999912</v>
      </c>
      <c r="BB75">
        <f t="shared" si="1"/>
        <v>13.521922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14.007999999999999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0.48607799999999912</v>
      </c>
      <c r="BB76">
        <f t="shared" si="1"/>
        <v>13.521922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14.007999999999999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0.48607799999999912</v>
      </c>
      <c r="BB77">
        <f t="shared" si="1"/>
        <v>13.521922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11.783116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0.40887399999999907</v>
      </c>
      <c r="BB78">
        <f t="shared" si="1"/>
        <v>11.374242000000001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14.3376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0.49751499999999993</v>
      </c>
      <c r="BB79">
        <f t="shared" si="1"/>
        <v>13.840085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14.3376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0.49751499999999993</v>
      </c>
      <c r="BB80">
        <f t="shared" si="1"/>
        <v>13.840085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14.3376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0.49751499999999993</v>
      </c>
      <c r="BB81">
        <f t="shared" si="1"/>
        <v>13.840085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14.3376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0.49751499999999993</v>
      </c>
      <c r="BB82">
        <f t="shared" si="1"/>
        <v>13.840085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14.3376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0.49751499999999993</v>
      </c>
      <c r="BB83">
        <f t="shared" si="1"/>
        <v>13.840085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14.3376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0.49751499999999993</v>
      </c>
      <c r="BB84">
        <f t="shared" si="1"/>
        <v>13.840085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14.3376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0.49751499999999993</v>
      </c>
      <c r="BB85">
        <f t="shared" si="1"/>
        <v>13.840085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14.3376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0.49751499999999993</v>
      </c>
      <c r="BB86">
        <f t="shared" si="1"/>
        <v>13.840085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14.3376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0.49751499999999993</v>
      </c>
      <c r="BB87">
        <f t="shared" si="1"/>
        <v>13.840085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14.3376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0.49751499999999993</v>
      </c>
      <c r="BB88">
        <f t="shared" si="1"/>
        <v>13.840085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14.3376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0.49751499999999993</v>
      </c>
      <c r="BB89">
        <f t="shared" si="1"/>
        <v>13.840085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14.3376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0.49751499999999993</v>
      </c>
      <c r="BB90">
        <f t="shared" si="1"/>
        <v>13.840085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14.3376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0.49751499999999993</v>
      </c>
      <c r="BB91">
        <f t="shared" si="1"/>
        <v>13.840085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14.3376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0.49751499999999993</v>
      </c>
      <c r="BB92">
        <f t="shared" si="1"/>
        <v>13.840085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14.3376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0.49751499999999993</v>
      </c>
      <c r="BB93">
        <f t="shared" si="1"/>
        <v>13.840085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14.3376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0.49751499999999993</v>
      </c>
      <c r="BB94">
        <f t="shared" si="1"/>
        <v>13.840085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14.3376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0.49751499999999993</v>
      </c>
      <c r="BB95">
        <f t="shared" si="1"/>
        <v>13.840085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14.3376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0.49751499999999993</v>
      </c>
      <c r="BB96">
        <f t="shared" si="1"/>
        <v>13.840085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14.3376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0.49751499999999993</v>
      </c>
      <c r="BB97">
        <f t="shared" si="1"/>
        <v>13.840085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14.3376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0.49751499999999993</v>
      </c>
      <c r="BB98">
        <f t="shared" si="1"/>
        <v>13.840085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0.3122257257500004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1.0834233999999998E-2</v>
      </c>
      <c r="BB99">
        <f t="shared" si="1"/>
        <v>0.30139149175000041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4"/>
    </row>
    <row r="3" spans="1:4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1.66</v>
      </c>
      <c r="K3" s="201">
        <v>350.9</v>
      </c>
      <c r="L3" s="201">
        <v>10.66</v>
      </c>
      <c r="M3" s="201">
        <v>61.56</v>
      </c>
      <c r="N3" s="201">
        <v>50.08</v>
      </c>
      <c r="O3" s="201">
        <v>70.739999999999995</v>
      </c>
      <c r="P3" s="201">
        <v>25.32</v>
      </c>
      <c r="Q3" s="201">
        <v>4.62</v>
      </c>
      <c r="R3" s="201">
        <v>17.97</v>
      </c>
      <c r="S3" s="201">
        <v>11.19</v>
      </c>
      <c r="T3" s="201">
        <v>0</v>
      </c>
      <c r="U3" s="201">
        <v>59.95</v>
      </c>
      <c r="V3" s="201">
        <v>6.04</v>
      </c>
      <c r="W3" s="201">
        <v>14.75</v>
      </c>
      <c r="X3" s="201">
        <v>62.54</v>
      </c>
      <c r="Y3" s="201">
        <v>0</v>
      </c>
      <c r="Z3" s="201">
        <v>59</v>
      </c>
      <c r="AA3" s="201">
        <v>38.24</v>
      </c>
      <c r="AB3" s="201">
        <v>0</v>
      </c>
      <c r="AC3" s="201">
        <v>10.98</v>
      </c>
      <c r="AD3" s="201">
        <v>0</v>
      </c>
      <c r="AE3" s="201">
        <v>0</v>
      </c>
      <c r="AF3" s="201">
        <v>0</v>
      </c>
      <c r="AG3" s="201">
        <v>17.54</v>
      </c>
      <c r="AH3" s="201">
        <v>0</v>
      </c>
      <c r="AI3" s="201">
        <v>28</v>
      </c>
      <c r="AJ3" s="201">
        <v>0</v>
      </c>
      <c r="AK3" s="201">
        <v>99.62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7.37</v>
      </c>
    </row>
    <row r="4" spans="1:4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1.66</v>
      </c>
      <c r="K4" s="201">
        <v>345.34</v>
      </c>
      <c r="L4" s="201">
        <v>10.66</v>
      </c>
      <c r="M4" s="201">
        <v>61.56</v>
      </c>
      <c r="N4" s="201">
        <v>50.08</v>
      </c>
      <c r="O4" s="201">
        <v>70.739999999999995</v>
      </c>
      <c r="P4" s="201">
        <v>25.32</v>
      </c>
      <c r="Q4" s="201">
        <v>4.62</v>
      </c>
      <c r="R4" s="201">
        <v>17.97</v>
      </c>
      <c r="S4" s="201">
        <v>11.19</v>
      </c>
      <c r="T4" s="201">
        <v>0</v>
      </c>
      <c r="U4" s="201">
        <v>59.95</v>
      </c>
      <c r="V4" s="201">
        <v>6.04</v>
      </c>
      <c r="W4" s="201">
        <v>14.75</v>
      </c>
      <c r="X4" s="201">
        <v>62.54</v>
      </c>
      <c r="Y4" s="201">
        <v>0</v>
      </c>
      <c r="Z4" s="201">
        <v>59</v>
      </c>
      <c r="AA4" s="201">
        <v>38.24</v>
      </c>
      <c r="AB4" s="201">
        <v>0</v>
      </c>
      <c r="AC4" s="201">
        <v>10.98</v>
      </c>
      <c r="AD4" s="201">
        <v>0</v>
      </c>
      <c r="AE4" s="201">
        <v>0</v>
      </c>
      <c r="AF4" s="201">
        <v>0</v>
      </c>
      <c r="AG4" s="201">
        <v>17.54</v>
      </c>
      <c r="AH4" s="201">
        <v>0</v>
      </c>
      <c r="AI4" s="201">
        <v>28</v>
      </c>
      <c r="AJ4" s="201">
        <v>0</v>
      </c>
      <c r="AK4" s="201">
        <v>99.62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7.37</v>
      </c>
    </row>
    <row r="5" spans="1:4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1.24</v>
      </c>
      <c r="K5" s="201">
        <v>400.6</v>
      </c>
      <c r="L5" s="201">
        <v>10.66</v>
      </c>
      <c r="M5" s="201">
        <v>61.56</v>
      </c>
      <c r="N5" s="201">
        <v>50.08</v>
      </c>
      <c r="O5" s="201">
        <v>70.739999999999995</v>
      </c>
      <c r="P5" s="201">
        <v>25.32</v>
      </c>
      <c r="Q5" s="201">
        <v>4.62</v>
      </c>
      <c r="R5" s="201">
        <v>17.97</v>
      </c>
      <c r="S5" s="201">
        <v>11.19</v>
      </c>
      <c r="T5" s="201">
        <v>0</v>
      </c>
      <c r="U5" s="201">
        <v>59.95</v>
      </c>
      <c r="V5" s="201">
        <v>6.04</v>
      </c>
      <c r="W5" s="201">
        <v>14.75</v>
      </c>
      <c r="X5" s="201">
        <v>62.54</v>
      </c>
      <c r="Y5" s="201">
        <v>0</v>
      </c>
      <c r="Z5" s="201">
        <v>59</v>
      </c>
      <c r="AA5" s="201">
        <v>38.24</v>
      </c>
      <c r="AB5" s="201">
        <v>0</v>
      </c>
      <c r="AC5" s="201">
        <v>10.98</v>
      </c>
      <c r="AD5" s="201">
        <v>0</v>
      </c>
      <c r="AE5" s="201">
        <v>0</v>
      </c>
      <c r="AF5" s="201">
        <v>0</v>
      </c>
      <c r="AG5" s="201">
        <v>17.54</v>
      </c>
      <c r="AH5" s="201">
        <v>0</v>
      </c>
      <c r="AI5" s="201">
        <v>28</v>
      </c>
      <c r="AJ5" s="201">
        <v>0</v>
      </c>
      <c r="AK5" s="201">
        <v>99.62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</row>
    <row r="6" spans="1:4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1.24</v>
      </c>
      <c r="K6" s="201">
        <v>403.49</v>
      </c>
      <c r="L6" s="201">
        <v>10.66</v>
      </c>
      <c r="M6" s="201">
        <v>61.56</v>
      </c>
      <c r="N6" s="201">
        <v>50.08</v>
      </c>
      <c r="O6" s="201">
        <v>70.739999999999995</v>
      </c>
      <c r="P6" s="201">
        <v>25.32</v>
      </c>
      <c r="Q6" s="201">
        <v>4.62</v>
      </c>
      <c r="R6" s="201">
        <v>17.97</v>
      </c>
      <c r="S6" s="201">
        <v>11.19</v>
      </c>
      <c r="T6" s="201">
        <v>0</v>
      </c>
      <c r="U6" s="201">
        <v>59.95</v>
      </c>
      <c r="V6" s="201">
        <v>6.04</v>
      </c>
      <c r="W6" s="201">
        <v>14.75</v>
      </c>
      <c r="X6" s="201">
        <v>62.54</v>
      </c>
      <c r="Y6" s="201">
        <v>0</v>
      </c>
      <c r="Z6" s="201">
        <v>59</v>
      </c>
      <c r="AA6" s="201">
        <v>38.24</v>
      </c>
      <c r="AB6" s="201">
        <v>0</v>
      </c>
      <c r="AC6" s="201">
        <v>10.98</v>
      </c>
      <c r="AD6" s="201">
        <v>0</v>
      </c>
      <c r="AE6" s="201">
        <v>0</v>
      </c>
      <c r="AF6" s="201">
        <v>0</v>
      </c>
      <c r="AG6" s="201">
        <v>17.54</v>
      </c>
      <c r="AH6" s="201">
        <v>0</v>
      </c>
      <c r="AI6" s="201">
        <v>28</v>
      </c>
      <c r="AJ6" s="201">
        <v>0</v>
      </c>
      <c r="AK6" s="201">
        <v>99.62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</row>
    <row r="7" spans="1:4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401.56</v>
      </c>
      <c r="L7" s="201">
        <v>10.66</v>
      </c>
      <c r="M7" s="201">
        <v>61.56</v>
      </c>
      <c r="N7" s="201">
        <v>50.08</v>
      </c>
      <c r="O7" s="201">
        <v>70.739999999999995</v>
      </c>
      <c r="P7" s="201">
        <v>25.32</v>
      </c>
      <c r="Q7" s="201">
        <v>4.62</v>
      </c>
      <c r="R7" s="201">
        <v>17.97</v>
      </c>
      <c r="S7" s="201">
        <v>11.19</v>
      </c>
      <c r="T7" s="201">
        <v>0</v>
      </c>
      <c r="U7" s="201">
        <v>59.95</v>
      </c>
      <c r="V7" s="201">
        <v>6.04</v>
      </c>
      <c r="W7" s="201">
        <v>14.75</v>
      </c>
      <c r="X7" s="201">
        <v>62.54</v>
      </c>
      <c r="Y7" s="201">
        <v>0</v>
      </c>
      <c r="Z7" s="201">
        <v>59</v>
      </c>
      <c r="AA7" s="201">
        <v>38.24</v>
      </c>
      <c r="AB7" s="201">
        <v>0</v>
      </c>
      <c r="AC7" s="201">
        <v>7.43</v>
      </c>
      <c r="AD7" s="201">
        <v>0</v>
      </c>
      <c r="AE7" s="201">
        <v>0</v>
      </c>
      <c r="AF7" s="201">
        <v>0</v>
      </c>
      <c r="AG7" s="201">
        <v>17.54</v>
      </c>
      <c r="AH7" s="201">
        <v>0</v>
      </c>
      <c r="AI7" s="201">
        <v>26</v>
      </c>
      <c r="AJ7" s="201">
        <v>0</v>
      </c>
      <c r="AK7" s="201">
        <v>99.62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6.97</v>
      </c>
    </row>
    <row r="8" spans="1:4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395.77</v>
      </c>
      <c r="L8" s="201">
        <v>10.66</v>
      </c>
      <c r="M8" s="201">
        <v>61.56</v>
      </c>
      <c r="N8" s="201">
        <v>50.08</v>
      </c>
      <c r="O8" s="201">
        <v>70.739999999999995</v>
      </c>
      <c r="P8" s="201">
        <v>25.32</v>
      </c>
      <c r="Q8" s="201">
        <v>4.62</v>
      </c>
      <c r="R8" s="201">
        <v>17.97</v>
      </c>
      <c r="S8" s="201">
        <v>11.19</v>
      </c>
      <c r="T8" s="201">
        <v>0</v>
      </c>
      <c r="U8" s="201">
        <v>59.95</v>
      </c>
      <c r="V8" s="201">
        <v>6.04</v>
      </c>
      <c r="W8" s="201">
        <v>14.75</v>
      </c>
      <c r="X8" s="201">
        <v>62.54</v>
      </c>
      <c r="Y8" s="201">
        <v>0</v>
      </c>
      <c r="Z8" s="201">
        <v>59</v>
      </c>
      <c r="AA8" s="201">
        <v>38.24</v>
      </c>
      <c r="AB8" s="201">
        <v>0</v>
      </c>
      <c r="AC8" s="201">
        <v>7.43</v>
      </c>
      <c r="AD8" s="201">
        <v>0</v>
      </c>
      <c r="AE8" s="201">
        <v>0</v>
      </c>
      <c r="AF8" s="201">
        <v>0</v>
      </c>
      <c r="AG8" s="201">
        <v>17.54</v>
      </c>
      <c r="AH8" s="201">
        <v>0</v>
      </c>
      <c r="AI8" s="201">
        <v>26</v>
      </c>
      <c r="AJ8" s="201">
        <v>0</v>
      </c>
      <c r="AK8" s="201">
        <v>99.62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6.97</v>
      </c>
    </row>
    <row r="9" spans="1:4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402.53</v>
      </c>
      <c r="L9" s="201">
        <v>10.66</v>
      </c>
      <c r="M9" s="201">
        <v>61.56</v>
      </c>
      <c r="N9" s="201">
        <v>50.08</v>
      </c>
      <c r="O9" s="201">
        <v>70.739999999999995</v>
      </c>
      <c r="P9" s="201">
        <v>25.32</v>
      </c>
      <c r="Q9" s="201">
        <v>4.62</v>
      </c>
      <c r="R9" s="201">
        <v>17.97</v>
      </c>
      <c r="S9" s="201">
        <v>11.19</v>
      </c>
      <c r="T9" s="201">
        <v>0</v>
      </c>
      <c r="U9" s="201">
        <v>59.95</v>
      </c>
      <c r="V9" s="201">
        <v>6.04</v>
      </c>
      <c r="W9" s="201">
        <v>14.75</v>
      </c>
      <c r="X9" s="201">
        <v>62.54</v>
      </c>
      <c r="Y9" s="201">
        <v>0</v>
      </c>
      <c r="Z9" s="201">
        <v>59</v>
      </c>
      <c r="AA9" s="201">
        <v>38.24</v>
      </c>
      <c r="AB9" s="201">
        <v>0</v>
      </c>
      <c r="AC9" s="201">
        <v>10.98</v>
      </c>
      <c r="AD9" s="201">
        <v>0</v>
      </c>
      <c r="AE9" s="201">
        <v>0</v>
      </c>
      <c r="AF9" s="201">
        <v>0</v>
      </c>
      <c r="AG9" s="201">
        <v>17.54</v>
      </c>
      <c r="AH9" s="201">
        <v>0</v>
      </c>
      <c r="AI9" s="201">
        <v>27.69</v>
      </c>
      <c r="AJ9" s="201">
        <v>0</v>
      </c>
      <c r="AK9" s="201">
        <v>99.62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6.97</v>
      </c>
    </row>
    <row r="10" spans="1:4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400.6</v>
      </c>
      <c r="L10" s="201">
        <v>10.66</v>
      </c>
      <c r="M10" s="201">
        <v>61.56</v>
      </c>
      <c r="N10" s="201">
        <v>50.08</v>
      </c>
      <c r="O10" s="201">
        <v>70.739999999999995</v>
      </c>
      <c r="P10" s="201">
        <v>25.32</v>
      </c>
      <c r="Q10" s="201">
        <v>4.62</v>
      </c>
      <c r="R10" s="201">
        <v>17.97</v>
      </c>
      <c r="S10" s="201">
        <v>11.19</v>
      </c>
      <c r="T10" s="201">
        <v>0</v>
      </c>
      <c r="U10" s="201">
        <v>59.95</v>
      </c>
      <c r="V10" s="201">
        <v>6.04</v>
      </c>
      <c r="W10" s="201">
        <v>14.75</v>
      </c>
      <c r="X10" s="201">
        <v>62.54</v>
      </c>
      <c r="Y10" s="201">
        <v>0</v>
      </c>
      <c r="Z10" s="201">
        <v>59</v>
      </c>
      <c r="AA10" s="201">
        <v>38.24</v>
      </c>
      <c r="AB10" s="201">
        <v>0</v>
      </c>
      <c r="AC10" s="201">
        <v>10.98</v>
      </c>
      <c r="AD10" s="201">
        <v>0</v>
      </c>
      <c r="AE10" s="201">
        <v>0</v>
      </c>
      <c r="AF10" s="201">
        <v>0</v>
      </c>
      <c r="AG10" s="201">
        <v>17.54</v>
      </c>
      <c r="AH10" s="201">
        <v>0</v>
      </c>
      <c r="AI10" s="201">
        <v>27.69</v>
      </c>
      <c r="AJ10" s="201">
        <v>0</v>
      </c>
      <c r="AK10" s="201">
        <v>99.62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6.97</v>
      </c>
    </row>
    <row r="11" spans="1:4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443.07</v>
      </c>
      <c r="L11" s="201">
        <v>10.66</v>
      </c>
      <c r="M11" s="201">
        <v>61.56</v>
      </c>
      <c r="N11" s="201">
        <v>50.08</v>
      </c>
      <c r="O11" s="201">
        <v>70.739999999999995</v>
      </c>
      <c r="P11" s="201">
        <v>25.32</v>
      </c>
      <c r="Q11" s="201">
        <v>4.62</v>
      </c>
      <c r="R11" s="201">
        <v>17.97</v>
      </c>
      <c r="S11" s="201">
        <v>11.19</v>
      </c>
      <c r="T11" s="201">
        <v>0</v>
      </c>
      <c r="U11" s="201">
        <v>59.95</v>
      </c>
      <c r="V11" s="201">
        <v>6.04</v>
      </c>
      <c r="W11" s="201">
        <v>14.75</v>
      </c>
      <c r="X11" s="201">
        <v>62.54</v>
      </c>
      <c r="Y11" s="201">
        <v>0</v>
      </c>
      <c r="Z11" s="201">
        <v>59</v>
      </c>
      <c r="AA11" s="201">
        <v>38.24</v>
      </c>
      <c r="AB11" s="201">
        <v>0</v>
      </c>
      <c r="AC11" s="201">
        <v>10.98</v>
      </c>
      <c r="AD11" s="201">
        <v>0</v>
      </c>
      <c r="AE11" s="201">
        <v>0</v>
      </c>
      <c r="AF11" s="201">
        <v>0</v>
      </c>
      <c r="AG11" s="201">
        <v>17.54</v>
      </c>
      <c r="AH11" s="201">
        <v>0</v>
      </c>
      <c r="AI11" s="201">
        <v>27.69</v>
      </c>
      <c r="AJ11" s="201">
        <v>0</v>
      </c>
      <c r="AK11" s="201">
        <v>99.62</v>
      </c>
      <c r="AL11" s="201">
        <v>0</v>
      </c>
      <c r="AM11" s="201">
        <v>0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6.97</v>
      </c>
    </row>
    <row r="12" spans="1:4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443.07</v>
      </c>
      <c r="L12" s="201">
        <v>10.66</v>
      </c>
      <c r="M12" s="201">
        <v>61.56</v>
      </c>
      <c r="N12" s="201">
        <v>50.08</v>
      </c>
      <c r="O12" s="201">
        <v>70.739999999999995</v>
      </c>
      <c r="P12" s="201">
        <v>25.32</v>
      </c>
      <c r="Q12" s="201">
        <v>4.62</v>
      </c>
      <c r="R12" s="201">
        <v>17.97</v>
      </c>
      <c r="S12" s="201">
        <v>11.19</v>
      </c>
      <c r="T12" s="201">
        <v>0</v>
      </c>
      <c r="U12" s="201">
        <v>59.95</v>
      </c>
      <c r="V12" s="201">
        <v>6.04</v>
      </c>
      <c r="W12" s="201">
        <v>14.75</v>
      </c>
      <c r="X12" s="201">
        <v>62.54</v>
      </c>
      <c r="Y12" s="201">
        <v>0</v>
      </c>
      <c r="Z12" s="201">
        <v>59</v>
      </c>
      <c r="AA12" s="201">
        <v>38.24</v>
      </c>
      <c r="AB12" s="201">
        <v>0</v>
      </c>
      <c r="AC12" s="201">
        <v>10.98</v>
      </c>
      <c r="AD12" s="201">
        <v>0</v>
      </c>
      <c r="AE12" s="201">
        <v>0</v>
      </c>
      <c r="AF12" s="201">
        <v>0</v>
      </c>
      <c r="AG12" s="201">
        <v>17.54</v>
      </c>
      <c r="AH12" s="201">
        <v>0</v>
      </c>
      <c r="AI12" s="201">
        <v>27.69</v>
      </c>
      <c r="AJ12" s="201">
        <v>0</v>
      </c>
      <c r="AK12" s="201">
        <v>99.62</v>
      </c>
      <c r="AL12" s="201">
        <v>0</v>
      </c>
      <c r="AM12" s="201">
        <v>0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6.97</v>
      </c>
    </row>
    <row r="13" spans="1:4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405.42</v>
      </c>
      <c r="L13" s="201">
        <v>10.66</v>
      </c>
      <c r="M13" s="201">
        <v>61.56</v>
      </c>
      <c r="N13" s="201">
        <v>50.08</v>
      </c>
      <c r="O13" s="201">
        <v>70.739999999999995</v>
      </c>
      <c r="P13" s="201">
        <v>25.4</v>
      </c>
      <c r="Q13" s="201">
        <v>4.62</v>
      </c>
      <c r="R13" s="201">
        <v>17.97</v>
      </c>
      <c r="S13" s="201">
        <v>11.19</v>
      </c>
      <c r="T13" s="201">
        <v>0</v>
      </c>
      <c r="U13" s="201">
        <v>59.95</v>
      </c>
      <c r="V13" s="201">
        <v>6.04</v>
      </c>
      <c r="W13" s="201">
        <v>14.75</v>
      </c>
      <c r="X13" s="201">
        <v>62.54</v>
      </c>
      <c r="Y13" s="201">
        <v>0</v>
      </c>
      <c r="Z13" s="201">
        <v>59</v>
      </c>
      <c r="AA13" s="201">
        <v>38.24</v>
      </c>
      <c r="AB13" s="201">
        <v>0</v>
      </c>
      <c r="AC13" s="201">
        <v>10.98</v>
      </c>
      <c r="AD13" s="201">
        <v>0</v>
      </c>
      <c r="AE13" s="201">
        <v>0</v>
      </c>
      <c r="AF13" s="201">
        <v>0</v>
      </c>
      <c r="AG13" s="201">
        <v>17.54</v>
      </c>
      <c r="AH13" s="201">
        <v>0</v>
      </c>
      <c r="AI13" s="201">
        <v>21.91</v>
      </c>
      <c r="AJ13" s="201">
        <v>0</v>
      </c>
      <c r="AK13" s="201">
        <v>99.62</v>
      </c>
      <c r="AL13" s="201">
        <v>0</v>
      </c>
      <c r="AM13" s="201">
        <v>0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6.97</v>
      </c>
    </row>
    <row r="14" spans="1:4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374.54</v>
      </c>
      <c r="L14" s="201">
        <v>10.66</v>
      </c>
      <c r="M14" s="201">
        <v>61.56</v>
      </c>
      <c r="N14" s="201">
        <v>50.08</v>
      </c>
      <c r="O14" s="201">
        <v>70.739999999999995</v>
      </c>
      <c r="P14" s="201">
        <v>25.4</v>
      </c>
      <c r="Q14" s="201">
        <v>4.62</v>
      </c>
      <c r="R14" s="201">
        <v>17.97</v>
      </c>
      <c r="S14" s="201">
        <v>11.19</v>
      </c>
      <c r="T14" s="201">
        <v>0</v>
      </c>
      <c r="U14" s="201">
        <v>59.95</v>
      </c>
      <c r="V14" s="201">
        <v>6.04</v>
      </c>
      <c r="W14" s="201">
        <v>14.75</v>
      </c>
      <c r="X14" s="201">
        <v>62.54</v>
      </c>
      <c r="Y14" s="201">
        <v>0</v>
      </c>
      <c r="Z14" s="201">
        <v>59</v>
      </c>
      <c r="AA14" s="201">
        <v>38.24</v>
      </c>
      <c r="AB14" s="201">
        <v>0</v>
      </c>
      <c r="AC14" s="201">
        <v>10.98</v>
      </c>
      <c r="AD14" s="201">
        <v>0</v>
      </c>
      <c r="AE14" s="201">
        <v>0</v>
      </c>
      <c r="AF14" s="201">
        <v>0</v>
      </c>
      <c r="AG14" s="201">
        <v>17.54</v>
      </c>
      <c r="AH14" s="201">
        <v>0</v>
      </c>
      <c r="AI14" s="201">
        <v>27.69</v>
      </c>
      <c r="AJ14" s="201">
        <v>0</v>
      </c>
      <c r="AK14" s="201">
        <v>99.62</v>
      </c>
      <c r="AL14" s="201">
        <v>0</v>
      </c>
      <c r="AM14" s="201">
        <v>0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6.97</v>
      </c>
    </row>
    <row r="15" spans="1:4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426.17</v>
      </c>
      <c r="L15" s="201">
        <v>10.66</v>
      </c>
      <c r="M15" s="201">
        <v>61.56</v>
      </c>
      <c r="N15" s="201">
        <v>50.08</v>
      </c>
      <c r="O15" s="201">
        <v>70.739999999999995</v>
      </c>
      <c r="P15" s="201">
        <v>25.4</v>
      </c>
      <c r="Q15" s="201">
        <v>4.62</v>
      </c>
      <c r="R15" s="201">
        <v>17.97</v>
      </c>
      <c r="S15" s="201">
        <v>11.19</v>
      </c>
      <c r="T15" s="201">
        <v>0</v>
      </c>
      <c r="U15" s="201">
        <v>59.95</v>
      </c>
      <c r="V15" s="201">
        <v>6.04</v>
      </c>
      <c r="W15" s="201">
        <v>14.75</v>
      </c>
      <c r="X15" s="201">
        <v>62.54</v>
      </c>
      <c r="Y15" s="201">
        <v>0</v>
      </c>
      <c r="Z15" s="201">
        <v>59</v>
      </c>
      <c r="AA15" s="201">
        <v>38.24</v>
      </c>
      <c r="AB15" s="201">
        <v>0</v>
      </c>
      <c r="AC15" s="201">
        <v>10.98</v>
      </c>
      <c r="AD15" s="201">
        <v>0</v>
      </c>
      <c r="AE15" s="201">
        <v>0</v>
      </c>
      <c r="AF15" s="201">
        <v>0</v>
      </c>
      <c r="AG15" s="201">
        <v>17.54</v>
      </c>
      <c r="AH15" s="201">
        <v>0</v>
      </c>
      <c r="AI15" s="201">
        <v>28</v>
      </c>
      <c r="AJ15" s="201">
        <v>0</v>
      </c>
      <c r="AK15" s="201">
        <v>99.62</v>
      </c>
      <c r="AL15" s="201">
        <v>0</v>
      </c>
      <c r="AM15" s="201">
        <v>0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</row>
    <row r="16" spans="1:4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427.13</v>
      </c>
      <c r="L16" s="201">
        <v>10.66</v>
      </c>
      <c r="M16" s="201">
        <v>61.56</v>
      </c>
      <c r="N16" s="201">
        <v>50.08</v>
      </c>
      <c r="O16" s="201">
        <v>70.739999999999995</v>
      </c>
      <c r="P16" s="201">
        <v>25.4</v>
      </c>
      <c r="Q16" s="201">
        <v>4.62</v>
      </c>
      <c r="R16" s="201">
        <v>17.97</v>
      </c>
      <c r="S16" s="201">
        <v>11.19</v>
      </c>
      <c r="T16" s="201">
        <v>0</v>
      </c>
      <c r="U16" s="201">
        <v>59.95</v>
      </c>
      <c r="V16" s="201">
        <v>6.04</v>
      </c>
      <c r="W16" s="201">
        <v>14.75</v>
      </c>
      <c r="X16" s="201">
        <v>62.54</v>
      </c>
      <c r="Y16" s="201">
        <v>0</v>
      </c>
      <c r="Z16" s="201">
        <v>59</v>
      </c>
      <c r="AA16" s="201">
        <v>38.24</v>
      </c>
      <c r="AB16" s="201">
        <v>0</v>
      </c>
      <c r="AC16" s="201">
        <v>10.98</v>
      </c>
      <c r="AD16" s="201">
        <v>0</v>
      </c>
      <c r="AE16" s="201">
        <v>0</v>
      </c>
      <c r="AF16" s="201">
        <v>0</v>
      </c>
      <c r="AG16" s="201">
        <v>17.54</v>
      </c>
      <c r="AH16" s="201">
        <v>0</v>
      </c>
      <c r="AI16" s="201">
        <v>28</v>
      </c>
      <c r="AJ16" s="201">
        <v>0</v>
      </c>
      <c r="AK16" s="201">
        <v>99.62</v>
      </c>
      <c r="AL16" s="201">
        <v>0</v>
      </c>
      <c r="AM16" s="201">
        <v>0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</row>
    <row r="17" spans="1:4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442.57</v>
      </c>
      <c r="L17" s="201">
        <v>10.66</v>
      </c>
      <c r="M17" s="201">
        <v>61.56</v>
      </c>
      <c r="N17" s="201">
        <v>50.08</v>
      </c>
      <c r="O17" s="201">
        <v>70.739999999999995</v>
      </c>
      <c r="P17" s="201">
        <v>25.4</v>
      </c>
      <c r="Q17" s="201">
        <v>4.62</v>
      </c>
      <c r="R17" s="201">
        <v>17.97</v>
      </c>
      <c r="S17" s="201">
        <v>11.19</v>
      </c>
      <c r="T17" s="201">
        <v>0</v>
      </c>
      <c r="U17" s="201">
        <v>59.95</v>
      </c>
      <c r="V17" s="201">
        <v>6.04</v>
      </c>
      <c r="W17" s="201">
        <v>14.75</v>
      </c>
      <c r="X17" s="201">
        <v>62.54</v>
      </c>
      <c r="Y17" s="201">
        <v>0</v>
      </c>
      <c r="Z17" s="201">
        <v>59</v>
      </c>
      <c r="AA17" s="201">
        <v>38.24</v>
      </c>
      <c r="AB17" s="201">
        <v>0</v>
      </c>
      <c r="AC17" s="201">
        <v>10.98</v>
      </c>
      <c r="AD17" s="201">
        <v>0</v>
      </c>
      <c r="AE17" s="201">
        <v>0</v>
      </c>
      <c r="AF17" s="201">
        <v>0</v>
      </c>
      <c r="AG17" s="201">
        <v>17.54</v>
      </c>
      <c r="AH17" s="201">
        <v>0</v>
      </c>
      <c r="AI17" s="201">
        <v>28</v>
      </c>
      <c r="AJ17" s="201">
        <v>0</v>
      </c>
      <c r="AK17" s="201">
        <v>99.62</v>
      </c>
      <c r="AL17" s="201">
        <v>0</v>
      </c>
      <c r="AM17" s="201">
        <v>0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</row>
    <row r="18" spans="1:4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391.46</v>
      </c>
      <c r="L18" s="201">
        <v>10.66</v>
      </c>
      <c r="M18" s="201">
        <v>61.56</v>
      </c>
      <c r="N18" s="201">
        <v>50.08</v>
      </c>
      <c r="O18" s="201">
        <v>70.739999999999995</v>
      </c>
      <c r="P18" s="201">
        <v>25.4</v>
      </c>
      <c r="Q18" s="201">
        <v>4.62</v>
      </c>
      <c r="R18" s="201">
        <v>17.97</v>
      </c>
      <c r="S18" s="201">
        <v>11.19</v>
      </c>
      <c r="T18" s="201">
        <v>0</v>
      </c>
      <c r="U18" s="201">
        <v>59.95</v>
      </c>
      <c r="V18" s="201">
        <v>6.04</v>
      </c>
      <c r="W18" s="201">
        <v>14.75</v>
      </c>
      <c r="X18" s="201">
        <v>62.54</v>
      </c>
      <c r="Y18" s="201">
        <v>0</v>
      </c>
      <c r="Z18" s="201">
        <v>59</v>
      </c>
      <c r="AA18" s="201">
        <v>38.24</v>
      </c>
      <c r="AB18" s="201">
        <v>0</v>
      </c>
      <c r="AC18" s="201">
        <v>10.98</v>
      </c>
      <c r="AD18" s="201">
        <v>0</v>
      </c>
      <c r="AE18" s="201">
        <v>0</v>
      </c>
      <c r="AF18" s="201">
        <v>0</v>
      </c>
      <c r="AG18" s="201">
        <v>17.54</v>
      </c>
      <c r="AH18" s="201">
        <v>0</v>
      </c>
      <c r="AI18" s="201">
        <v>28</v>
      </c>
      <c r="AJ18" s="201">
        <v>0</v>
      </c>
      <c r="AK18" s="201">
        <v>99.62</v>
      </c>
      <c r="AL18" s="201">
        <v>0</v>
      </c>
      <c r="AM18" s="201">
        <v>0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</row>
    <row r="19" spans="1:4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342.28</v>
      </c>
      <c r="L19" s="201">
        <v>10.66</v>
      </c>
      <c r="M19" s="201">
        <v>61.56</v>
      </c>
      <c r="N19" s="201">
        <v>50.08</v>
      </c>
      <c r="O19" s="201">
        <v>70.739999999999995</v>
      </c>
      <c r="P19" s="201">
        <v>25.4</v>
      </c>
      <c r="Q19" s="201">
        <v>4.62</v>
      </c>
      <c r="R19" s="201">
        <v>17.97</v>
      </c>
      <c r="S19" s="201">
        <v>11.19</v>
      </c>
      <c r="T19" s="201">
        <v>0</v>
      </c>
      <c r="U19" s="201">
        <v>59.95</v>
      </c>
      <c r="V19" s="201">
        <v>6.04</v>
      </c>
      <c r="W19" s="201">
        <v>14.75</v>
      </c>
      <c r="X19" s="201">
        <v>62.54</v>
      </c>
      <c r="Y19" s="201">
        <v>0</v>
      </c>
      <c r="Z19" s="201">
        <v>59</v>
      </c>
      <c r="AA19" s="201">
        <v>38.24</v>
      </c>
      <c r="AB19" s="201">
        <v>0</v>
      </c>
      <c r="AC19" s="201">
        <v>10.98</v>
      </c>
      <c r="AD19" s="201">
        <v>0</v>
      </c>
      <c r="AE19" s="201">
        <v>0</v>
      </c>
      <c r="AF19" s="201">
        <v>0</v>
      </c>
      <c r="AG19" s="201">
        <v>17.54</v>
      </c>
      <c r="AH19" s="201">
        <v>0</v>
      </c>
      <c r="AI19" s="201">
        <v>22.35</v>
      </c>
      <c r="AJ19" s="201">
        <v>0</v>
      </c>
      <c r="AK19" s="201">
        <v>99.62</v>
      </c>
      <c r="AL19" s="201">
        <v>0</v>
      </c>
      <c r="AM19" s="201">
        <v>0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</row>
    <row r="20" spans="1:4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337.01</v>
      </c>
      <c r="L20" s="201">
        <v>10.66</v>
      </c>
      <c r="M20" s="201">
        <v>61.56</v>
      </c>
      <c r="N20" s="201">
        <v>50.08</v>
      </c>
      <c r="O20" s="201">
        <v>70.739999999999995</v>
      </c>
      <c r="P20" s="201">
        <v>25.4</v>
      </c>
      <c r="Q20" s="201">
        <v>4.62</v>
      </c>
      <c r="R20" s="201">
        <v>17.97</v>
      </c>
      <c r="S20" s="201">
        <v>11.19</v>
      </c>
      <c r="T20" s="201">
        <v>0</v>
      </c>
      <c r="U20" s="201">
        <v>59.95</v>
      </c>
      <c r="V20" s="201">
        <v>6.04</v>
      </c>
      <c r="W20" s="201">
        <v>14.75</v>
      </c>
      <c r="X20" s="201">
        <v>62.54</v>
      </c>
      <c r="Y20" s="201">
        <v>0</v>
      </c>
      <c r="Z20" s="201">
        <v>59</v>
      </c>
      <c r="AA20" s="201">
        <v>38.24</v>
      </c>
      <c r="AB20" s="201">
        <v>0</v>
      </c>
      <c r="AC20" s="201">
        <v>10.98</v>
      </c>
      <c r="AD20" s="201">
        <v>0</v>
      </c>
      <c r="AE20" s="201">
        <v>0</v>
      </c>
      <c r="AF20" s="201">
        <v>0</v>
      </c>
      <c r="AG20" s="201">
        <v>17.54</v>
      </c>
      <c r="AH20" s="201">
        <v>0</v>
      </c>
      <c r="AI20" s="201">
        <v>28</v>
      </c>
      <c r="AJ20" s="201">
        <v>0</v>
      </c>
      <c r="AK20" s="201">
        <v>99.62</v>
      </c>
      <c r="AL20" s="201">
        <v>0</v>
      </c>
      <c r="AM20" s="201">
        <v>0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</row>
    <row r="21" spans="1:4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329.7</v>
      </c>
      <c r="L21" s="201">
        <v>10.66</v>
      </c>
      <c r="M21" s="201">
        <v>61.56</v>
      </c>
      <c r="N21" s="201">
        <v>50.08</v>
      </c>
      <c r="O21" s="201">
        <v>70.739999999999995</v>
      </c>
      <c r="P21" s="201">
        <v>25.4</v>
      </c>
      <c r="Q21" s="201">
        <v>4.62</v>
      </c>
      <c r="R21" s="201">
        <v>17.97</v>
      </c>
      <c r="S21" s="201">
        <v>11.19</v>
      </c>
      <c r="T21" s="201">
        <v>0</v>
      </c>
      <c r="U21" s="201">
        <v>59.95</v>
      </c>
      <c r="V21" s="201">
        <v>6.04</v>
      </c>
      <c r="W21" s="201">
        <v>14.75</v>
      </c>
      <c r="X21" s="201">
        <v>62.54</v>
      </c>
      <c r="Y21" s="201">
        <v>0</v>
      </c>
      <c r="Z21" s="201">
        <v>59</v>
      </c>
      <c r="AA21" s="201">
        <v>38.24</v>
      </c>
      <c r="AB21" s="201">
        <v>0</v>
      </c>
      <c r="AC21" s="201">
        <v>10.98</v>
      </c>
      <c r="AD21" s="201">
        <v>0</v>
      </c>
      <c r="AE21" s="201">
        <v>0</v>
      </c>
      <c r="AF21" s="201">
        <v>0</v>
      </c>
      <c r="AG21" s="201">
        <v>17.54</v>
      </c>
      <c r="AH21" s="201">
        <v>0</v>
      </c>
      <c r="AI21" s="201">
        <v>28</v>
      </c>
      <c r="AJ21" s="201">
        <v>0</v>
      </c>
      <c r="AK21" s="201">
        <v>99.62</v>
      </c>
      <c r="AL21" s="201">
        <v>0</v>
      </c>
      <c r="AM21" s="201">
        <v>0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</row>
    <row r="22" spans="1:4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273.75</v>
      </c>
      <c r="L22" s="201">
        <v>10.66</v>
      </c>
      <c r="M22" s="201">
        <v>61.56</v>
      </c>
      <c r="N22" s="201">
        <v>50.08</v>
      </c>
      <c r="O22" s="201">
        <v>70.739999999999995</v>
      </c>
      <c r="P22" s="201">
        <v>25.4</v>
      </c>
      <c r="Q22" s="201">
        <v>4.62</v>
      </c>
      <c r="R22" s="201">
        <v>17.97</v>
      </c>
      <c r="S22" s="201">
        <v>11.19</v>
      </c>
      <c r="T22" s="201">
        <v>0</v>
      </c>
      <c r="U22" s="201">
        <v>59.95</v>
      </c>
      <c r="V22" s="201">
        <v>6.04</v>
      </c>
      <c r="W22" s="201">
        <v>14.75</v>
      </c>
      <c r="X22" s="201">
        <v>62.54</v>
      </c>
      <c r="Y22" s="201">
        <v>0</v>
      </c>
      <c r="Z22" s="201">
        <v>59</v>
      </c>
      <c r="AA22" s="201">
        <v>38.24</v>
      </c>
      <c r="AB22" s="201">
        <v>0</v>
      </c>
      <c r="AC22" s="201">
        <v>10.98</v>
      </c>
      <c r="AD22" s="201">
        <v>0</v>
      </c>
      <c r="AE22" s="201">
        <v>0</v>
      </c>
      <c r="AF22" s="201">
        <v>0</v>
      </c>
      <c r="AG22" s="201">
        <v>17.54</v>
      </c>
      <c r="AH22" s="201">
        <v>0</v>
      </c>
      <c r="AI22" s="201">
        <v>28</v>
      </c>
      <c r="AJ22" s="201">
        <v>0</v>
      </c>
      <c r="AK22" s="201">
        <v>99.62</v>
      </c>
      <c r="AL22" s="201">
        <v>0</v>
      </c>
      <c r="AM22" s="201">
        <v>0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</row>
    <row r="23" spans="1:4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270.27999999999997</v>
      </c>
      <c r="L23" s="201">
        <v>10.66</v>
      </c>
      <c r="M23" s="201">
        <v>61.56</v>
      </c>
      <c r="N23" s="201">
        <v>50.08</v>
      </c>
      <c r="O23" s="201">
        <v>70.739999999999995</v>
      </c>
      <c r="P23" s="201">
        <v>25.4</v>
      </c>
      <c r="Q23" s="201">
        <v>2.89</v>
      </c>
      <c r="R23" s="201">
        <v>4.83</v>
      </c>
      <c r="S23" s="201">
        <v>3.86</v>
      </c>
      <c r="T23" s="201">
        <v>0</v>
      </c>
      <c r="U23" s="201">
        <v>59.95</v>
      </c>
      <c r="V23" s="201">
        <v>0</v>
      </c>
      <c r="W23" s="201">
        <v>14.75</v>
      </c>
      <c r="X23" s="201">
        <v>62.54</v>
      </c>
      <c r="Y23" s="201">
        <v>0</v>
      </c>
      <c r="Z23" s="201">
        <v>59</v>
      </c>
      <c r="AA23" s="201">
        <v>38.24</v>
      </c>
      <c r="AB23" s="201">
        <v>0</v>
      </c>
      <c r="AC23" s="201">
        <v>10.98</v>
      </c>
      <c r="AD23" s="201">
        <v>0</v>
      </c>
      <c r="AE23" s="201">
        <v>0</v>
      </c>
      <c r="AF23" s="201">
        <v>0</v>
      </c>
      <c r="AG23" s="201">
        <v>17.54</v>
      </c>
      <c r="AH23" s="201">
        <v>0</v>
      </c>
      <c r="AI23" s="201">
        <v>28</v>
      </c>
      <c r="AJ23" s="201">
        <v>0</v>
      </c>
      <c r="AK23" s="201">
        <v>70</v>
      </c>
      <c r="AL23" s="201">
        <v>0</v>
      </c>
      <c r="AM23" s="201">
        <v>0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</row>
    <row r="24" spans="1:4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270.27999999999997</v>
      </c>
      <c r="L24" s="201">
        <v>0</v>
      </c>
      <c r="M24" s="201">
        <v>61.56</v>
      </c>
      <c r="N24" s="201">
        <v>50.08</v>
      </c>
      <c r="O24" s="201">
        <v>70.739999999999995</v>
      </c>
      <c r="P24" s="201">
        <v>25.4</v>
      </c>
      <c r="Q24" s="201">
        <v>2.89</v>
      </c>
      <c r="R24" s="201">
        <v>4.83</v>
      </c>
      <c r="S24" s="201">
        <v>3.86</v>
      </c>
      <c r="T24" s="201">
        <v>0</v>
      </c>
      <c r="U24" s="201">
        <v>59.95</v>
      </c>
      <c r="V24" s="201">
        <v>0</v>
      </c>
      <c r="W24" s="201">
        <v>14.75</v>
      </c>
      <c r="X24" s="201">
        <v>62.54</v>
      </c>
      <c r="Y24" s="201">
        <v>0</v>
      </c>
      <c r="Z24" s="201">
        <v>59</v>
      </c>
      <c r="AA24" s="201">
        <v>38.24</v>
      </c>
      <c r="AB24" s="201">
        <v>0</v>
      </c>
      <c r="AC24" s="201">
        <v>10.98</v>
      </c>
      <c r="AD24" s="201">
        <v>0</v>
      </c>
      <c r="AE24" s="201">
        <v>0</v>
      </c>
      <c r="AF24" s="201">
        <v>0</v>
      </c>
      <c r="AG24" s="201">
        <v>17.54</v>
      </c>
      <c r="AH24" s="201">
        <v>0</v>
      </c>
      <c r="AI24" s="201">
        <v>28</v>
      </c>
      <c r="AJ24" s="201">
        <v>0</v>
      </c>
      <c r="AK24" s="201">
        <v>70</v>
      </c>
      <c r="AL24" s="201">
        <v>0</v>
      </c>
      <c r="AM24" s="201">
        <v>0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</row>
    <row r="25" spans="1:4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270.27999999999997</v>
      </c>
      <c r="L25" s="201">
        <v>0</v>
      </c>
      <c r="M25" s="201">
        <v>61.56</v>
      </c>
      <c r="N25" s="201">
        <v>50.08</v>
      </c>
      <c r="O25" s="201">
        <v>70.739999999999995</v>
      </c>
      <c r="P25" s="201">
        <v>25.4</v>
      </c>
      <c r="Q25" s="201">
        <v>2.89</v>
      </c>
      <c r="R25" s="201">
        <v>4.83</v>
      </c>
      <c r="S25" s="201">
        <v>3.86</v>
      </c>
      <c r="T25" s="201">
        <v>0</v>
      </c>
      <c r="U25" s="201">
        <v>59.95</v>
      </c>
      <c r="V25" s="201">
        <v>0</v>
      </c>
      <c r="W25" s="201">
        <v>0</v>
      </c>
      <c r="X25" s="201">
        <v>62.54</v>
      </c>
      <c r="Y25" s="201">
        <v>0</v>
      </c>
      <c r="Z25" s="201">
        <v>59</v>
      </c>
      <c r="AA25" s="201">
        <v>38.24</v>
      </c>
      <c r="AB25" s="201">
        <v>0</v>
      </c>
      <c r="AC25" s="201">
        <v>11.63</v>
      </c>
      <c r="AD25" s="201">
        <v>0</v>
      </c>
      <c r="AE25" s="201">
        <v>0</v>
      </c>
      <c r="AF25" s="201">
        <v>0</v>
      </c>
      <c r="AG25" s="201">
        <v>17.54</v>
      </c>
      <c r="AH25" s="201">
        <v>0</v>
      </c>
      <c r="AI25" s="201">
        <v>28</v>
      </c>
      <c r="AJ25" s="201">
        <v>0</v>
      </c>
      <c r="AK25" s="201">
        <v>70</v>
      </c>
      <c r="AL25" s="201">
        <v>0</v>
      </c>
      <c r="AM25" s="201">
        <v>0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</row>
    <row r="26" spans="1:4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270.27999999999997</v>
      </c>
      <c r="L26" s="201">
        <v>0</v>
      </c>
      <c r="M26" s="201">
        <v>61.56</v>
      </c>
      <c r="N26" s="201">
        <v>50.08</v>
      </c>
      <c r="O26" s="201">
        <v>70.739999999999995</v>
      </c>
      <c r="P26" s="201">
        <v>25.4</v>
      </c>
      <c r="Q26" s="201">
        <v>2.89</v>
      </c>
      <c r="R26" s="201">
        <v>4.83</v>
      </c>
      <c r="S26" s="201">
        <v>3.86</v>
      </c>
      <c r="T26" s="201">
        <v>0</v>
      </c>
      <c r="U26" s="201">
        <v>59.95</v>
      </c>
      <c r="V26" s="201">
        <v>0</v>
      </c>
      <c r="W26" s="201">
        <v>0</v>
      </c>
      <c r="X26" s="201">
        <v>48.26</v>
      </c>
      <c r="Y26" s="201">
        <v>0</v>
      </c>
      <c r="Z26" s="201">
        <v>28.96</v>
      </c>
      <c r="AA26" s="201">
        <v>36.51</v>
      </c>
      <c r="AB26" s="201">
        <v>0</v>
      </c>
      <c r="AC26" s="201">
        <v>11.63</v>
      </c>
      <c r="AD26" s="201">
        <v>0</v>
      </c>
      <c r="AE26" s="201">
        <v>0</v>
      </c>
      <c r="AF26" s="201">
        <v>0</v>
      </c>
      <c r="AG26" s="201">
        <v>17.54</v>
      </c>
      <c r="AH26" s="201">
        <v>0</v>
      </c>
      <c r="AI26" s="201">
        <v>28</v>
      </c>
      <c r="AJ26" s="201">
        <v>0</v>
      </c>
      <c r="AK26" s="201">
        <v>70</v>
      </c>
      <c r="AL26" s="201">
        <v>0</v>
      </c>
      <c r="AM26" s="201">
        <v>0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</row>
    <row r="27" spans="1:4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270.27999999999997</v>
      </c>
      <c r="L27" s="201">
        <v>0</v>
      </c>
      <c r="M27" s="201">
        <v>61.56</v>
      </c>
      <c r="N27" s="201">
        <v>50.08</v>
      </c>
      <c r="O27" s="201">
        <v>70.739999999999995</v>
      </c>
      <c r="P27" s="201">
        <v>25.4</v>
      </c>
      <c r="Q27" s="201">
        <v>2.89</v>
      </c>
      <c r="R27" s="201">
        <v>4.83</v>
      </c>
      <c r="S27" s="201">
        <v>3.86</v>
      </c>
      <c r="T27" s="201">
        <v>0</v>
      </c>
      <c r="U27" s="201">
        <v>59.95</v>
      </c>
      <c r="V27" s="201">
        <v>0</v>
      </c>
      <c r="W27" s="201">
        <v>14.75</v>
      </c>
      <c r="X27" s="201">
        <v>62.54</v>
      </c>
      <c r="Y27" s="201">
        <v>0</v>
      </c>
      <c r="Z27" s="201">
        <v>59</v>
      </c>
      <c r="AA27" s="201">
        <v>38.24</v>
      </c>
      <c r="AB27" s="201">
        <v>0</v>
      </c>
      <c r="AC27" s="201">
        <v>11.63</v>
      </c>
      <c r="AD27" s="201">
        <v>0</v>
      </c>
      <c r="AE27" s="201">
        <v>0</v>
      </c>
      <c r="AF27" s="201">
        <v>0</v>
      </c>
      <c r="AG27" s="201">
        <v>17.54</v>
      </c>
      <c r="AH27" s="201">
        <v>0</v>
      </c>
      <c r="AI27" s="201">
        <v>28</v>
      </c>
      <c r="AJ27" s="201">
        <v>0</v>
      </c>
      <c r="AK27" s="201">
        <v>70</v>
      </c>
      <c r="AL27" s="201">
        <v>0</v>
      </c>
      <c r="AM27" s="201">
        <v>0</v>
      </c>
      <c r="AN27" s="201">
        <v>0</v>
      </c>
      <c r="AO27" s="201">
        <v>0</v>
      </c>
      <c r="AP27" s="201">
        <v>0</v>
      </c>
      <c r="AQ27" s="201">
        <v>6.97</v>
      </c>
      <c r="AR27" s="201">
        <v>0</v>
      </c>
      <c r="AS27" s="201">
        <v>0</v>
      </c>
      <c r="AT27" s="201">
        <v>0</v>
      </c>
    </row>
    <row r="28" spans="1:4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270.27999999999997</v>
      </c>
      <c r="L28" s="201">
        <v>0</v>
      </c>
      <c r="M28" s="201">
        <v>61.56</v>
      </c>
      <c r="N28" s="201">
        <v>50.08</v>
      </c>
      <c r="O28" s="201">
        <v>70.739999999999995</v>
      </c>
      <c r="P28" s="201">
        <v>25.4</v>
      </c>
      <c r="Q28" s="201">
        <v>2.89</v>
      </c>
      <c r="R28" s="201">
        <v>4.83</v>
      </c>
      <c r="S28" s="201">
        <v>3.86</v>
      </c>
      <c r="T28" s="201">
        <v>0</v>
      </c>
      <c r="U28" s="201">
        <v>59.95</v>
      </c>
      <c r="V28" s="201">
        <v>0</v>
      </c>
      <c r="W28" s="201">
        <v>5.79</v>
      </c>
      <c r="X28" s="201">
        <v>62.54</v>
      </c>
      <c r="Y28" s="201">
        <v>0</v>
      </c>
      <c r="Z28" s="201">
        <v>59</v>
      </c>
      <c r="AA28" s="201">
        <v>38.24</v>
      </c>
      <c r="AB28" s="201">
        <v>0</v>
      </c>
      <c r="AC28" s="201">
        <v>11.63</v>
      </c>
      <c r="AD28" s="201">
        <v>0</v>
      </c>
      <c r="AE28" s="201">
        <v>0</v>
      </c>
      <c r="AF28" s="201">
        <v>0</v>
      </c>
      <c r="AG28" s="201">
        <v>17.54</v>
      </c>
      <c r="AH28" s="201">
        <v>0</v>
      </c>
      <c r="AI28" s="201">
        <v>28</v>
      </c>
      <c r="AJ28" s="201">
        <v>0</v>
      </c>
      <c r="AK28" s="201">
        <v>70</v>
      </c>
      <c r="AL28" s="201">
        <v>0</v>
      </c>
      <c r="AM28" s="201">
        <v>0</v>
      </c>
      <c r="AN28" s="201">
        <v>0</v>
      </c>
      <c r="AO28" s="201">
        <v>0</v>
      </c>
      <c r="AP28" s="201">
        <v>0</v>
      </c>
      <c r="AQ28" s="201">
        <v>13.76</v>
      </c>
      <c r="AR28" s="201">
        <v>0</v>
      </c>
      <c r="AS28" s="201">
        <v>0</v>
      </c>
      <c r="AT28" s="201">
        <v>0</v>
      </c>
    </row>
    <row r="29" spans="1:4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270.29000000000002</v>
      </c>
      <c r="L29" s="201">
        <v>0</v>
      </c>
      <c r="M29" s="201">
        <v>61.56</v>
      </c>
      <c r="N29" s="201">
        <v>50.08</v>
      </c>
      <c r="O29" s="201">
        <v>70.739999999999995</v>
      </c>
      <c r="P29" s="201">
        <v>25.4</v>
      </c>
      <c r="Q29" s="201">
        <v>2.89</v>
      </c>
      <c r="R29" s="201">
        <v>4.83</v>
      </c>
      <c r="S29" s="201">
        <v>3.86</v>
      </c>
      <c r="T29" s="201">
        <v>0</v>
      </c>
      <c r="U29" s="201">
        <v>59.95</v>
      </c>
      <c r="V29" s="201">
        <v>0</v>
      </c>
      <c r="W29" s="201">
        <v>0</v>
      </c>
      <c r="X29" s="201">
        <v>62.54</v>
      </c>
      <c r="Y29" s="201">
        <v>0</v>
      </c>
      <c r="Z29" s="201">
        <v>28.96</v>
      </c>
      <c r="AA29" s="201">
        <v>38.24</v>
      </c>
      <c r="AB29" s="201">
        <v>0</v>
      </c>
      <c r="AC29" s="201">
        <v>11.63</v>
      </c>
      <c r="AD29" s="201">
        <v>0</v>
      </c>
      <c r="AE29" s="201">
        <v>0</v>
      </c>
      <c r="AF29" s="201">
        <v>0</v>
      </c>
      <c r="AG29" s="201">
        <v>17.54</v>
      </c>
      <c r="AH29" s="201">
        <v>0</v>
      </c>
      <c r="AI29" s="201">
        <v>28</v>
      </c>
      <c r="AJ29" s="201">
        <v>0</v>
      </c>
      <c r="AK29" s="201">
        <v>74.88</v>
      </c>
      <c r="AL29" s="201">
        <v>0</v>
      </c>
      <c r="AM29" s="201">
        <v>0</v>
      </c>
      <c r="AN29" s="201">
        <v>0</v>
      </c>
      <c r="AO29" s="201">
        <v>0</v>
      </c>
      <c r="AP29" s="201">
        <v>0</v>
      </c>
      <c r="AQ29" s="201">
        <v>22.32</v>
      </c>
      <c r="AR29" s="201">
        <v>0</v>
      </c>
      <c r="AS29" s="201">
        <v>0</v>
      </c>
      <c r="AT29" s="201">
        <v>0</v>
      </c>
    </row>
    <row r="30" spans="1:4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270.29000000000002</v>
      </c>
      <c r="L30" s="201">
        <v>0</v>
      </c>
      <c r="M30" s="201">
        <v>61.56</v>
      </c>
      <c r="N30" s="201">
        <v>50.08</v>
      </c>
      <c r="O30" s="201">
        <v>70.739999999999995</v>
      </c>
      <c r="P30" s="201">
        <v>25.4</v>
      </c>
      <c r="Q30" s="201">
        <v>2.89</v>
      </c>
      <c r="R30" s="201">
        <v>4.83</v>
      </c>
      <c r="S30" s="201">
        <v>3.86</v>
      </c>
      <c r="T30" s="201">
        <v>0</v>
      </c>
      <c r="U30" s="201">
        <v>59.95</v>
      </c>
      <c r="V30" s="201">
        <v>0</v>
      </c>
      <c r="W30" s="201">
        <v>0</v>
      </c>
      <c r="X30" s="201">
        <v>24.13</v>
      </c>
      <c r="Y30" s="201">
        <v>0</v>
      </c>
      <c r="Z30" s="201">
        <v>28.96</v>
      </c>
      <c r="AA30" s="201">
        <v>36.51</v>
      </c>
      <c r="AB30" s="201">
        <v>0</v>
      </c>
      <c r="AC30" s="201">
        <v>11.63</v>
      </c>
      <c r="AD30" s="201">
        <v>0</v>
      </c>
      <c r="AE30" s="201">
        <v>0</v>
      </c>
      <c r="AF30" s="201">
        <v>0</v>
      </c>
      <c r="AG30" s="201">
        <v>17.54</v>
      </c>
      <c r="AH30" s="201">
        <v>0</v>
      </c>
      <c r="AI30" s="201">
        <v>28</v>
      </c>
      <c r="AJ30" s="201">
        <v>0</v>
      </c>
      <c r="AK30" s="201">
        <v>74.88</v>
      </c>
      <c r="AL30" s="201">
        <v>0</v>
      </c>
      <c r="AM30" s="201">
        <v>0</v>
      </c>
      <c r="AN30" s="201">
        <v>0</v>
      </c>
      <c r="AO30" s="201">
        <v>0</v>
      </c>
      <c r="AP30" s="201">
        <v>0</v>
      </c>
      <c r="AQ30" s="201">
        <v>28.96</v>
      </c>
      <c r="AR30" s="201">
        <v>0</v>
      </c>
      <c r="AS30" s="201">
        <v>0</v>
      </c>
      <c r="AT30" s="201">
        <v>0</v>
      </c>
    </row>
    <row r="31" spans="1:4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270.29000000000002</v>
      </c>
      <c r="L31" s="201">
        <v>0</v>
      </c>
      <c r="M31" s="201">
        <v>61.56</v>
      </c>
      <c r="N31" s="201">
        <v>50.08</v>
      </c>
      <c r="O31" s="201">
        <v>70.739999999999995</v>
      </c>
      <c r="P31" s="201">
        <v>25.4</v>
      </c>
      <c r="Q31" s="201">
        <v>2.9</v>
      </c>
      <c r="R31" s="201">
        <v>4.83</v>
      </c>
      <c r="S31" s="201">
        <v>3.86</v>
      </c>
      <c r="T31" s="201">
        <v>0</v>
      </c>
      <c r="U31" s="201">
        <v>59.95</v>
      </c>
      <c r="V31" s="201">
        <v>0</v>
      </c>
      <c r="W31" s="201">
        <v>0</v>
      </c>
      <c r="X31" s="201">
        <v>24.13</v>
      </c>
      <c r="Y31" s="201">
        <v>0</v>
      </c>
      <c r="Z31" s="201">
        <v>28.96</v>
      </c>
      <c r="AA31" s="201">
        <v>36.51</v>
      </c>
      <c r="AB31" s="201">
        <v>0</v>
      </c>
      <c r="AC31" s="201">
        <v>10.98</v>
      </c>
      <c r="AD31" s="201">
        <v>0</v>
      </c>
      <c r="AE31" s="201">
        <v>0</v>
      </c>
      <c r="AF31" s="201">
        <v>0</v>
      </c>
      <c r="AG31" s="201">
        <v>17.54</v>
      </c>
      <c r="AH31" s="201">
        <v>0</v>
      </c>
      <c r="AI31" s="201">
        <v>28</v>
      </c>
      <c r="AJ31" s="201">
        <v>0</v>
      </c>
      <c r="AK31" s="201">
        <v>74.88</v>
      </c>
      <c r="AL31" s="201">
        <v>0</v>
      </c>
      <c r="AM31" s="201">
        <v>0</v>
      </c>
      <c r="AN31" s="201">
        <v>0</v>
      </c>
      <c r="AO31" s="201">
        <v>0</v>
      </c>
      <c r="AP31" s="201">
        <v>0</v>
      </c>
      <c r="AQ31" s="201">
        <v>35.35</v>
      </c>
      <c r="AR31" s="201">
        <v>0</v>
      </c>
      <c r="AS31" s="201">
        <v>0</v>
      </c>
      <c r="AT31" s="201">
        <v>0</v>
      </c>
    </row>
    <row r="32" spans="1:4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270.29000000000002</v>
      </c>
      <c r="L32" s="201">
        <v>0</v>
      </c>
      <c r="M32" s="201">
        <v>28.96</v>
      </c>
      <c r="N32" s="201">
        <v>28.96</v>
      </c>
      <c r="O32" s="201">
        <v>70.739999999999995</v>
      </c>
      <c r="P32" s="201">
        <v>9.65</v>
      </c>
      <c r="Q32" s="201">
        <v>2.9</v>
      </c>
      <c r="R32" s="201">
        <v>4.83</v>
      </c>
      <c r="S32" s="201">
        <v>3.86</v>
      </c>
      <c r="T32" s="201">
        <v>0</v>
      </c>
      <c r="U32" s="201">
        <v>59.95</v>
      </c>
      <c r="V32" s="201">
        <v>0</v>
      </c>
      <c r="W32" s="201">
        <v>0</v>
      </c>
      <c r="X32" s="201">
        <v>24.13</v>
      </c>
      <c r="Y32" s="201">
        <v>0</v>
      </c>
      <c r="Z32" s="201">
        <v>28.96</v>
      </c>
      <c r="AA32" s="201">
        <v>36.51</v>
      </c>
      <c r="AB32" s="201">
        <v>0</v>
      </c>
      <c r="AC32" s="201">
        <v>10.98</v>
      </c>
      <c r="AD32" s="201">
        <v>0</v>
      </c>
      <c r="AE32" s="201">
        <v>0</v>
      </c>
      <c r="AF32" s="201">
        <v>0</v>
      </c>
      <c r="AG32" s="201">
        <v>17.54</v>
      </c>
      <c r="AH32" s="201">
        <v>0</v>
      </c>
      <c r="AI32" s="201">
        <v>28</v>
      </c>
      <c r="AJ32" s="201">
        <v>0</v>
      </c>
      <c r="AK32" s="201">
        <v>74.88</v>
      </c>
      <c r="AL32" s="201">
        <v>0</v>
      </c>
      <c r="AM32" s="201">
        <v>0</v>
      </c>
      <c r="AN32" s="201">
        <v>0</v>
      </c>
      <c r="AO32" s="201">
        <v>0</v>
      </c>
      <c r="AP32" s="201">
        <v>0</v>
      </c>
      <c r="AQ32" s="201">
        <v>38.5</v>
      </c>
      <c r="AR32" s="201">
        <v>0</v>
      </c>
      <c r="AS32" s="201">
        <v>0</v>
      </c>
      <c r="AT32" s="201">
        <v>0</v>
      </c>
    </row>
    <row r="33" spans="1:4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270.29000000000002</v>
      </c>
      <c r="L33" s="201">
        <v>0</v>
      </c>
      <c r="M33" s="201">
        <v>28.96</v>
      </c>
      <c r="N33" s="201">
        <v>28.96</v>
      </c>
      <c r="O33" s="201">
        <v>70.739999999999995</v>
      </c>
      <c r="P33" s="201">
        <v>9.65</v>
      </c>
      <c r="Q33" s="201">
        <v>2.9</v>
      </c>
      <c r="R33" s="201">
        <v>4.83</v>
      </c>
      <c r="S33" s="201">
        <v>3.86</v>
      </c>
      <c r="T33" s="201">
        <v>0</v>
      </c>
      <c r="U33" s="201">
        <v>59.95</v>
      </c>
      <c r="V33" s="201">
        <v>0</v>
      </c>
      <c r="W33" s="201">
        <v>0</v>
      </c>
      <c r="X33" s="201">
        <v>24.13</v>
      </c>
      <c r="Y33" s="201">
        <v>0</v>
      </c>
      <c r="Z33" s="201">
        <v>28.96</v>
      </c>
      <c r="AA33" s="201">
        <v>36.51</v>
      </c>
      <c r="AB33" s="201">
        <v>0</v>
      </c>
      <c r="AC33" s="201">
        <v>10.98</v>
      </c>
      <c r="AD33" s="201">
        <v>0</v>
      </c>
      <c r="AE33" s="201">
        <v>0</v>
      </c>
      <c r="AF33" s="201">
        <v>0</v>
      </c>
      <c r="AG33" s="201">
        <v>17.54</v>
      </c>
      <c r="AH33" s="201">
        <v>0</v>
      </c>
      <c r="AI33" s="201">
        <v>28</v>
      </c>
      <c r="AJ33" s="201">
        <v>0</v>
      </c>
      <c r="AK33" s="201">
        <v>74.88</v>
      </c>
      <c r="AL33" s="201">
        <v>0</v>
      </c>
      <c r="AM33" s="201">
        <v>0</v>
      </c>
      <c r="AN33" s="201">
        <v>0</v>
      </c>
      <c r="AO33" s="201">
        <v>0</v>
      </c>
      <c r="AP33" s="201">
        <v>0</v>
      </c>
      <c r="AQ33" s="201">
        <v>38.5</v>
      </c>
      <c r="AR33" s="201">
        <v>0</v>
      </c>
      <c r="AS33" s="201">
        <v>0</v>
      </c>
      <c r="AT33" s="201">
        <v>0</v>
      </c>
    </row>
    <row r="34" spans="1:4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270.29000000000002</v>
      </c>
      <c r="L34" s="201">
        <v>0</v>
      </c>
      <c r="M34" s="201">
        <v>28.96</v>
      </c>
      <c r="N34" s="201">
        <v>28.96</v>
      </c>
      <c r="O34" s="201">
        <v>28.96</v>
      </c>
      <c r="P34" s="201">
        <v>9.65</v>
      </c>
      <c r="Q34" s="201">
        <v>2.9</v>
      </c>
      <c r="R34" s="201">
        <v>4.82</v>
      </c>
      <c r="S34" s="201">
        <v>3.86</v>
      </c>
      <c r="T34" s="201">
        <v>0</v>
      </c>
      <c r="U34" s="201">
        <v>59.95</v>
      </c>
      <c r="V34" s="201">
        <v>0</v>
      </c>
      <c r="W34" s="201">
        <v>0</v>
      </c>
      <c r="X34" s="201">
        <v>24.13</v>
      </c>
      <c r="Y34" s="201">
        <v>0</v>
      </c>
      <c r="Z34" s="201">
        <v>28.96</v>
      </c>
      <c r="AA34" s="201">
        <v>26.59</v>
      </c>
      <c r="AB34" s="201">
        <v>0</v>
      </c>
      <c r="AC34" s="201">
        <v>10.98</v>
      </c>
      <c r="AD34" s="201">
        <v>0</v>
      </c>
      <c r="AE34" s="201">
        <v>0</v>
      </c>
      <c r="AF34" s="201">
        <v>0</v>
      </c>
      <c r="AG34" s="201">
        <v>17.54</v>
      </c>
      <c r="AH34" s="201">
        <v>0</v>
      </c>
      <c r="AI34" s="201">
        <v>28</v>
      </c>
      <c r="AJ34" s="201">
        <v>0</v>
      </c>
      <c r="AK34" s="201">
        <v>74.88</v>
      </c>
      <c r="AL34" s="201">
        <v>0</v>
      </c>
      <c r="AM34" s="201">
        <v>0</v>
      </c>
      <c r="AN34" s="201">
        <v>0</v>
      </c>
      <c r="AO34" s="201">
        <v>0</v>
      </c>
      <c r="AP34" s="201">
        <v>0</v>
      </c>
      <c r="AQ34" s="201">
        <v>38.5</v>
      </c>
      <c r="AR34" s="201">
        <v>0</v>
      </c>
      <c r="AS34" s="201">
        <v>0</v>
      </c>
      <c r="AT34" s="201">
        <v>0</v>
      </c>
    </row>
    <row r="35" spans="1:4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270.29000000000002</v>
      </c>
      <c r="L35" s="201">
        <v>0</v>
      </c>
      <c r="M35" s="201">
        <v>28.96</v>
      </c>
      <c r="N35" s="201">
        <v>28.96</v>
      </c>
      <c r="O35" s="201">
        <v>28.96</v>
      </c>
      <c r="P35" s="201">
        <v>9.65</v>
      </c>
      <c r="Q35" s="201">
        <v>2.9</v>
      </c>
      <c r="R35" s="201">
        <v>4.82</v>
      </c>
      <c r="S35" s="201">
        <v>3.86</v>
      </c>
      <c r="T35" s="201">
        <v>0</v>
      </c>
      <c r="U35" s="201">
        <v>59.95</v>
      </c>
      <c r="V35" s="201">
        <v>0</v>
      </c>
      <c r="W35" s="201">
        <v>0</v>
      </c>
      <c r="X35" s="201">
        <v>24.13</v>
      </c>
      <c r="Y35" s="201">
        <v>0</v>
      </c>
      <c r="Z35" s="201">
        <v>28.96</v>
      </c>
      <c r="AA35" s="201">
        <v>26.59</v>
      </c>
      <c r="AB35" s="201">
        <v>0</v>
      </c>
      <c r="AC35" s="201">
        <v>10.98</v>
      </c>
      <c r="AD35" s="201">
        <v>0</v>
      </c>
      <c r="AE35" s="201">
        <v>0</v>
      </c>
      <c r="AF35" s="201">
        <v>0</v>
      </c>
      <c r="AG35" s="201">
        <v>17.54</v>
      </c>
      <c r="AH35" s="201">
        <v>0</v>
      </c>
      <c r="AI35" s="201">
        <v>28</v>
      </c>
      <c r="AJ35" s="201">
        <v>0</v>
      </c>
      <c r="AK35" s="201">
        <v>74.88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39</v>
      </c>
      <c r="AR35" s="201">
        <v>0</v>
      </c>
      <c r="AS35" s="201">
        <v>0</v>
      </c>
      <c r="AT35" s="201">
        <v>0</v>
      </c>
    </row>
    <row r="36" spans="1:4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270.29000000000002</v>
      </c>
      <c r="L36" s="201">
        <v>0</v>
      </c>
      <c r="M36" s="201">
        <v>28.96</v>
      </c>
      <c r="N36" s="201">
        <v>28.96</v>
      </c>
      <c r="O36" s="201">
        <v>28.96</v>
      </c>
      <c r="P36" s="201">
        <v>9.65</v>
      </c>
      <c r="Q36" s="201">
        <v>2.9</v>
      </c>
      <c r="R36" s="201">
        <v>4.82</v>
      </c>
      <c r="S36" s="201">
        <v>3.86</v>
      </c>
      <c r="T36" s="201">
        <v>0</v>
      </c>
      <c r="U36" s="201">
        <v>59.95</v>
      </c>
      <c r="V36" s="201">
        <v>0</v>
      </c>
      <c r="W36" s="201">
        <v>0</v>
      </c>
      <c r="X36" s="201">
        <v>24.13</v>
      </c>
      <c r="Y36" s="201">
        <v>0</v>
      </c>
      <c r="Z36" s="201">
        <v>28.96</v>
      </c>
      <c r="AA36" s="201">
        <v>26.59</v>
      </c>
      <c r="AB36" s="201">
        <v>0</v>
      </c>
      <c r="AC36" s="201">
        <v>10.98</v>
      </c>
      <c r="AD36" s="201">
        <v>0</v>
      </c>
      <c r="AE36" s="201">
        <v>0</v>
      </c>
      <c r="AF36" s="201">
        <v>0</v>
      </c>
      <c r="AG36" s="201">
        <v>17.54</v>
      </c>
      <c r="AH36" s="201">
        <v>0</v>
      </c>
      <c r="AI36" s="201">
        <v>28</v>
      </c>
      <c r="AJ36" s="201">
        <v>0</v>
      </c>
      <c r="AK36" s="201">
        <v>74.88</v>
      </c>
      <c r="AL36" s="201">
        <v>0</v>
      </c>
      <c r="AM36" s="201">
        <v>0</v>
      </c>
      <c r="AN36" s="201">
        <v>0</v>
      </c>
      <c r="AO36" s="201">
        <v>0</v>
      </c>
      <c r="AP36" s="201">
        <v>0</v>
      </c>
      <c r="AQ36" s="201">
        <v>39</v>
      </c>
      <c r="AR36" s="201">
        <v>0</v>
      </c>
      <c r="AS36" s="201">
        <v>0</v>
      </c>
      <c r="AT36" s="201">
        <v>0</v>
      </c>
    </row>
    <row r="37" spans="1:4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270.29000000000002</v>
      </c>
      <c r="L37" s="201">
        <v>0</v>
      </c>
      <c r="M37" s="201">
        <v>28.96</v>
      </c>
      <c r="N37" s="201">
        <v>28.96</v>
      </c>
      <c r="O37" s="201">
        <v>28.96</v>
      </c>
      <c r="P37" s="201">
        <v>9.65</v>
      </c>
      <c r="Q37" s="201">
        <v>2.9</v>
      </c>
      <c r="R37" s="201">
        <v>4.82</v>
      </c>
      <c r="S37" s="201">
        <v>4.8899999999999997</v>
      </c>
      <c r="T37" s="201">
        <v>0</v>
      </c>
      <c r="U37" s="201">
        <v>59.95</v>
      </c>
      <c r="V37" s="201">
        <v>0</v>
      </c>
      <c r="W37" s="201">
        <v>0</v>
      </c>
      <c r="X37" s="201">
        <v>24.13</v>
      </c>
      <c r="Y37" s="201">
        <v>0</v>
      </c>
      <c r="Z37" s="201">
        <v>28.96</v>
      </c>
      <c r="AA37" s="201">
        <v>26.59</v>
      </c>
      <c r="AB37" s="201">
        <v>0</v>
      </c>
      <c r="AC37" s="201">
        <v>7.43</v>
      </c>
      <c r="AD37" s="201">
        <v>0</v>
      </c>
      <c r="AE37" s="201">
        <v>0</v>
      </c>
      <c r="AF37" s="201">
        <v>0</v>
      </c>
      <c r="AG37" s="201">
        <v>17.54</v>
      </c>
      <c r="AH37" s="201">
        <v>0</v>
      </c>
      <c r="AI37" s="201">
        <v>28</v>
      </c>
      <c r="AJ37" s="201">
        <v>0</v>
      </c>
      <c r="AK37" s="201">
        <v>74.88</v>
      </c>
      <c r="AL37" s="201">
        <v>0</v>
      </c>
      <c r="AM37" s="201">
        <v>0</v>
      </c>
      <c r="AN37" s="201">
        <v>0</v>
      </c>
      <c r="AO37" s="201">
        <v>0</v>
      </c>
      <c r="AP37" s="201">
        <v>0</v>
      </c>
      <c r="AQ37" s="201">
        <v>39</v>
      </c>
      <c r="AR37" s="201">
        <v>0</v>
      </c>
      <c r="AS37" s="201">
        <v>0</v>
      </c>
      <c r="AT37" s="201">
        <v>0</v>
      </c>
    </row>
    <row r="38" spans="1:4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270.29000000000002</v>
      </c>
      <c r="L38" s="201">
        <v>0</v>
      </c>
      <c r="M38" s="201">
        <v>28.96</v>
      </c>
      <c r="N38" s="201">
        <v>28.96</v>
      </c>
      <c r="O38" s="201">
        <v>28.96</v>
      </c>
      <c r="P38" s="201">
        <v>9.65</v>
      </c>
      <c r="Q38" s="201">
        <v>2.9</v>
      </c>
      <c r="R38" s="201">
        <v>4.82</v>
      </c>
      <c r="S38" s="201">
        <v>3.86</v>
      </c>
      <c r="T38" s="201">
        <v>0</v>
      </c>
      <c r="U38" s="201">
        <v>59.95</v>
      </c>
      <c r="V38" s="201">
        <v>0</v>
      </c>
      <c r="W38" s="201">
        <v>0</v>
      </c>
      <c r="X38" s="201">
        <v>24.13</v>
      </c>
      <c r="Y38" s="201">
        <v>0</v>
      </c>
      <c r="Z38" s="201">
        <v>28.96</v>
      </c>
      <c r="AA38" s="201">
        <v>26.59</v>
      </c>
      <c r="AB38" s="201">
        <v>0</v>
      </c>
      <c r="AC38" s="201">
        <v>10</v>
      </c>
      <c r="AD38" s="201">
        <v>0</v>
      </c>
      <c r="AE38" s="201">
        <v>0</v>
      </c>
      <c r="AF38" s="201">
        <v>0</v>
      </c>
      <c r="AG38" s="201">
        <v>17.54</v>
      </c>
      <c r="AH38" s="201">
        <v>0</v>
      </c>
      <c r="AI38" s="201">
        <v>28</v>
      </c>
      <c r="AJ38" s="201">
        <v>0</v>
      </c>
      <c r="AK38" s="201">
        <v>74.88</v>
      </c>
      <c r="AL38" s="201">
        <v>0</v>
      </c>
      <c r="AM38" s="201">
        <v>0</v>
      </c>
      <c r="AN38" s="201">
        <v>0</v>
      </c>
      <c r="AO38" s="201">
        <v>0</v>
      </c>
      <c r="AP38" s="201">
        <v>0</v>
      </c>
      <c r="AQ38" s="201">
        <v>39</v>
      </c>
      <c r="AR38" s="201">
        <v>0</v>
      </c>
      <c r="AS38" s="201">
        <v>0</v>
      </c>
      <c r="AT38" s="201">
        <v>0</v>
      </c>
    </row>
    <row r="39" spans="1:4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270.29000000000002</v>
      </c>
      <c r="L39" s="201">
        <v>0</v>
      </c>
      <c r="M39" s="201">
        <v>28.96</v>
      </c>
      <c r="N39" s="201">
        <v>28.96</v>
      </c>
      <c r="O39" s="201">
        <v>70.739999999999995</v>
      </c>
      <c r="P39" s="201">
        <v>9.65</v>
      </c>
      <c r="Q39" s="201">
        <v>2.9</v>
      </c>
      <c r="R39" s="201">
        <v>4.82</v>
      </c>
      <c r="S39" s="201">
        <v>3.86</v>
      </c>
      <c r="T39" s="201">
        <v>0</v>
      </c>
      <c r="U39" s="201">
        <v>59.95</v>
      </c>
      <c r="V39" s="201">
        <v>0</v>
      </c>
      <c r="W39" s="201">
        <v>0</v>
      </c>
      <c r="X39" s="201">
        <v>24.13</v>
      </c>
      <c r="Y39" s="201">
        <v>0</v>
      </c>
      <c r="Z39" s="201">
        <v>28.96</v>
      </c>
      <c r="AA39" s="201">
        <v>26.59</v>
      </c>
      <c r="AB39" s="201">
        <v>0</v>
      </c>
      <c r="AC39" s="201">
        <v>10</v>
      </c>
      <c r="AD39" s="201">
        <v>0</v>
      </c>
      <c r="AE39" s="201">
        <v>0</v>
      </c>
      <c r="AF39" s="201">
        <v>0</v>
      </c>
      <c r="AG39" s="201">
        <v>17.54</v>
      </c>
      <c r="AH39" s="201">
        <v>0</v>
      </c>
      <c r="AI39" s="201">
        <v>28</v>
      </c>
      <c r="AJ39" s="201">
        <v>0</v>
      </c>
      <c r="AK39" s="201">
        <v>70</v>
      </c>
      <c r="AL39" s="201">
        <v>0</v>
      </c>
      <c r="AM39" s="201">
        <v>0</v>
      </c>
      <c r="AN39" s="201">
        <v>0</v>
      </c>
      <c r="AO39" s="201">
        <v>0</v>
      </c>
      <c r="AP39" s="201">
        <v>0</v>
      </c>
      <c r="AQ39" s="201">
        <v>39</v>
      </c>
      <c r="AR39" s="201">
        <v>0</v>
      </c>
      <c r="AS39" s="201">
        <v>0</v>
      </c>
      <c r="AT39" s="201">
        <v>0</v>
      </c>
    </row>
    <row r="40" spans="1:4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270.29000000000002</v>
      </c>
      <c r="L40" s="201">
        <v>0</v>
      </c>
      <c r="M40" s="201">
        <v>28.96</v>
      </c>
      <c r="N40" s="201">
        <v>28.96</v>
      </c>
      <c r="O40" s="201">
        <v>70.739999999999995</v>
      </c>
      <c r="P40" s="201">
        <v>9.65</v>
      </c>
      <c r="Q40" s="201">
        <v>2.9</v>
      </c>
      <c r="R40" s="201">
        <v>4.82</v>
      </c>
      <c r="S40" s="201">
        <v>3.86</v>
      </c>
      <c r="T40" s="201">
        <v>0</v>
      </c>
      <c r="U40" s="201">
        <v>59.95</v>
      </c>
      <c r="V40" s="201">
        <v>0</v>
      </c>
      <c r="W40" s="201">
        <v>0</v>
      </c>
      <c r="X40" s="201">
        <v>24.13</v>
      </c>
      <c r="Y40" s="201">
        <v>0</v>
      </c>
      <c r="Z40" s="201">
        <v>28.96</v>
      </c>
      <c r="AA40" s="201">
        <v>26.59</v>
      </c>
      <c r="AB40" s="201">
        <v>0</v>
      </c>
      <c r="AC40" s="201">
        <v>10</v>
      </c>
      <c r="AD40" s="201">
        <v>0</v>
      </c>
      <c r="AE40" s="201">
        <v>0</v>
      </c>
      <c r="AF40" s="201">
        <v>0</v>
      </c>
      <c r="AG40" s="201">
        <v>17.54</v>
      </c>
      <c r="AH40" s="201">
        <v>0</v>
      </c>
      <c r="AI40" s="201">
        <v>28</v>
      </c>
      <c r="AJ40" s="201">
        <v>0</v>
      </c>
      <c r="AK40" s="201">
        <v>70</v>
      </c>
      <c r="AL40" s="201">
        <v>0</v>
      </c>
      <c r="AM40" s="201">
        <v>0</v>
      </c>
      <c r="AN40" s="201">
        <v>0</v>
      </c>
      <c r="AO40" s="201">
        <v>0</v>
      </c>
      <c r="AP40" s="201">
        <v>0</v>
      </c>
      <c r="AQ40" s="201">
        <v>39</v>
      </c>
      <c r="AR40" s="201">
        <v>0</v>
      </c>
      <c r="AS40" s="201">
        <v>0</v>
      </c>
      <c r="AT40" s="201">
        <v>0</v>
      </c>
    </row>
    <row r="41" spans="1:4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270.29000000000002</v>
      </c>
      <c r="L41" s="201">
        <v>0</v>
      </c>
      <c r="M41" s="201">
        <v>61.56</v>
      </c>
      <c r="N41" s="201">
        <v>50.08</v>
      </c>
      <c r="O41" s="201">
        <v>70.739999999999995</v>
      </c>
      <c r="P41" s="201">
        <v>9.65</v>
      </c>
      <c r="Q41" s="201">
        <v>2.9</v>
      </c>
      <c r="R41" s="201">
        <v>4.82</v>
      </c>
      <c r="S41" s="201">
        <v>3.86</v>
      </c>
      <c r="T41" s="201">
        <v>0</v>
      </c>
      <c r="U41" s="201">
        <v>59.95</v>
      </c>
      <c r="V41" s="201">
        <v>0</v>
      </c>
      <c r="W41" s="201">
        <v>0</v>
      </c>
      <c r="X41" s="201">
        <v>24.13</v>
      </c>
      <c r="Y41" s="201">
        <v>0</v>
      </c>
      <c r="Z41" s="201">
        <v>28.96</v>
      </c>
      <c r="AA41" s="201">
        <v>26.59</v>
      </c>
      <c r="AB41" s="201">
        <v>0</v>
      </c>
      <c r="AC41" s="201">
        <v>10</v>
      </c>
      <c r="AD41" s="201">
        <v>0</v>
      </c>
      <c r="AE41" s="201">
        <v>0</v>
      </c>
      <c r="AF41" s="201">
        <v>0</v>
      </c>
      <c r="AG41" s="201">
        <v>17.54</v>
      </c>
      <c r="AH41" s="201">
        <v>0</v>
      </c>
      <c r="AI41" s="201">
        <v>27.06</v>
      </c>
      <c r="AJ41" s="201">
        <v>0</v>
      </c>
      <c r="AK41" s="201">
        <v>70</v>
      </c>
      <c r="AL41" s="201">
        <v>0</v>
      </c>
      <c r="AM41" s="201">
        <v>0</v>
      </c>
      <c r="AN41" s="201">
        <v>0</v>
      </c>
      <c r="AO41" s="201">
        <v>0</v>
      </c>
      <c r="AP41" s="201">
        <v>0</v>
      </c>
      <c r="AQ41" s="201">
        <v>39</v>
      </c>
      <c r="AR41" s="201">
        <v>0</v>
      </c>
      <c r="AS41" s="201">
        <v>0</v>
      </c>
      <c r="AT41" s="201">
        <v>0</v>
      </c>
    </row>
    <row r="42" spans="1:4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270.29000000000002</v>
      </c>
      <c r="L42" s="201">
        <v>0</v>
      </c>
      <c r="M42" s="201">
        <v>61.56</v>
      </c>
      <c r="N42" s="201">
        <v>50.08</v>
      </c>
      <c r="O42" s="201">
        <v>70.739999999999995</v>
      </c>
      <c r="P42" s="201">
        <v>9.65</v>
      </c>
      <c r="Q42" s="201">
        <v>2.9</v>
      </c>
      <c r="R42" s="201">
        <v>4.82</v>
      </c>
      <c r="S42" s="201">
        <v>3.86</v>
      </c>
      <c r="T42" s="201">
        <v>0</v>
      </c>
      <c r="U42" s="201">
        <v>59.95</v>
      </c>
      <c r="V42" s="201">
        <v>0</v>
      </c>
      <c r="W42" s="201">
        <v>0</v>
      </c>
      <c r="X42" s="201">
        <v>24.13</v>
      </c>
      <c r="Y42" s="201">
        <v>0</v>
      </c>
      <c r="Z42" s="201">
        <v>28.96</v>
      </c>
      <c r="AA42" s="201">
        <v>26.59</v>
      </c>
      <c r="AB42" s="201">
        <v>0</v>
      </c>
      <c r="AC42" s="201">
        <v>10</v>
      </c>
      <c r="AD42" s="201">
        <v>0</v>
      </c>
      <c r="AE42" s="201">
        <v>0</v>
      </c>
      <c r="AF42" s="201">
        <v>0</v>
      </c>
      <c r="AG42" s="201">
        <v>17.54</v>
      </c>
      <c r="AH42" s="201">
        <v>0</v>
      </c>
      <c r="AI42" s="201">
        <v>27.06</v>
      </c>
      <c r="AJ42" s="201">
        <v>0</v>
      </c>
      <c r="AK42" s="201">
        <v>70</v>
      </c>
      <c r="AL42" s="201">
        <v>0</v>
      </c>
      <c r="AM42" s="201">
        <v>0</v>
      </c>
      <c r="AN42" s="201">
        <v>0</v>
      </c>
      <c r="AO42" s="201">
        <v>0</v>
      </c>
      <c r="AP42" s="201">
        <v>0</v>
      </c>
      <c r="AQ42" s="201">
        <v>39</v>
      </c>
      <c r="AR42" s="201">
        <v>0</v>
      </c>
      <c r="AS42" s="201">
        <v>0</v>
      </c>
      <c r="AT42" s="201">
        <v>0</v>
      </c>
    </row>
    <row r="43" spans="1:4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270.29000000000002</v>
      </c>
      <c r="L43" s="201">
        <v>0</v>
      </c>
      <c r="M43" s="201">
        <v>61.56</v>
      </c>
      <c r="N43" s="201">
        <v>50.08</v>
      </c>
      <c r="O43" s="201">
        <v>70.739999999999995</v>
      </c>
      <c r="P43" s="201">
        <v>9.65</v>
      </c>
      <c r="Q43" s="201">
        <v>2.9</v>
      </c>
      <c r="R43" s="201">
        <v>4.82</v>
      </c>
      <c r="S43" s="201">
        <v>3.86</v>
      </c>
      <c r="T43" s="201">
        <v>0</v>
      </c>
      <c r="U43" s="201">
        <v>59.95</v>
      </c>
      <c r="V43" s="201">
        <v>0</v>
      </c>
      <c r="W43" s="201">
        <v>0</v>
      </c>
      <c r="X43" s="201">
        <v>24.13</v>
      </c>
      <c r="Y43" s="201">
        <v>0</v>
      </c>
      <c r="Z43" s="201">
        <v>28.96</v>
      </c>
      <c r="AA43" s="201">
        <v>26.59</v>
      </c>
      <c r="AB43" s="201">
        <v>0</v>
      </c>
      <c r="AC43" s="201">
        <v>10</v>
      </c>
      <c r="AD43" s="201">
        <v>0</v>
      </c>
      <c r="AE43" s="201">
        <v>0</v>
      </c>
      <c r="AF43" s="201">
        <v>0</v>
      </c>
      <c r="AG43" s="201">
        <v>17.54</v>
      </c>
      <c r="AH43" s="201">
        <v>0</v>
      </c>
      <c r="AI43" s="201">
        <v>27.68</v>
      </c>
      <c r="AJ43" s="201">
        <v>0</v>
      </c>
      <c r="AK43" s="201">
        <v>70</v>
      </c>
      <c r="AL43" s="201">
        <v>0</v>
      </c>
      <c r="AM43" s="201">
        <v>0</v>
      </c>
      <c r="AN43" s="201">
        <v>0</v>
      </c>
      <c r="AO43" s="201">
        <v>0</v>
      </c>
      <c r="AP43" s="201">
        <v>0</v>
      </c>
      <c r="AQ43" s="201">
        <v>39</v>
      </c>
      <c r="AR43" s="201">
        <v>0</v>
      </c>
      <c r="AS43" s="201">
        <v>0</v>
      </c>
      <c r="AT43" s="201">
        <v>0</v>
      </c>
    </row>
    <row r="44" spans="1:4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270.29000000000002</v>
      </c>
      <c r="L44" s="201">
        <v>0</v>
      </c>
      <c r="M44" s="201">
        <v>61.56</v>
      </c>
      <c r="N44" s="201">
        <v>50.08</v>
      </c>
      <c r="O44" s="201">
        <v>70.739999999999995</v>
      </c>
      <c r="P44" s="201">
        <v>25.4</v>
      </c>
      <c r="Q44" s="201">
        <v>2.9</v>
      </c>
      <c r="R44" s="201">
        <v>4.82</v>
      </c>
      <c r="S44" s="201">
        <v>3.86</v>
      </c>
      <c r="T44" s="201">
        <v>0</v>
      </c>
      <c r="U44" s="201">
        <v>59.95</v>
      </c>
      <c r="V44" s="201">
        <v>0</v>
      </c>
      <c r="W44" s="201">
        <v>0</v>
      </c>
      <c r="X44" s="201">
        <v>24.13</v>
      </c>
      <c r="Y44" s="201">
        <v>0</v>
      </c>
      <c r="Z44" s="201">
        <v>28.96</v>
      </c>
      <c r="AA44" s="201">
        <v>26.59</v>
      </c>
      <c r="AB44" s="201">
        <v>0</v>
      </c>
      <c r="AC44" s="201">
        <v>10</v>
      </c>
      <c r="AD44" s="201">
        <v>0</v>
      </c>
      <c r="AE44" s="201">
        <v>0</v>
      </c>
      <c r="AF44" s="201">
        <v>0</v>
      </c>
      <c r="AG44" s="201">
        <v>17.54</v>
      </c>
      <c r="AH44" s="201">
        <v>0</v>
      </c>
      <c r="AI44" s="201">
        <v>27.68</v>
      </c>
      <c r="AJ44" s="201">
        <v>0</v>
      </c>
      <c r="AK44" s="201">
        <v>70</v>
      </c>
      <c r="AL44" s="201">
        <v>0</v>
      </c>
      <c r="AM44" s="201">
        <v>0</v>
      </c>
      <c r="AN44" s="201">
        <v>0</v>
      </c>
      <c r="AO44" s="201">
        <v>0</v>
      </c>
      <c r="AP44" s="201">
        <v>0</v>
      </c>
      <c r="AQ44" s="201">
        <v>39</v>
      </c>
      <c r="AR44" s="201">
        <v>0</v>
      </c>
      <c r="AS44" s="201">
        <v>0</v>
      </c>
      <c r="AT44" s="201">
        <v>0</v>
      </c>
    </row>
    <row r="45" spans="1:4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270.29000000000002</v>
      </c>
      <c r="L45" s="201">
        <v>0</v>
      </c>
      <c r="M45" s="201">
        <v>61.56</v>
      </c>
      <c r="N45" s="201">
        <v>50.08</v>
      </c>
      <c r="O45" s="201">
        <v>70.739999999999995</v>
      </c>
      <c r="P45" s="201">
        <v>25.4</v>
      </c>
      <c r="Q45" s="201">
        <v>2.9</v>
      </c>
      <c r="R45" s="201">
        <v>4.82</v>
      </c>
      <c r="S45" s="201">
        <v>3.86</v>
      </c>
      <c r="T45" s="201">
        <v>0</v>
      </c>
      <c r="U45" s="201">
        <v>59.95</v>
      </c>
      <c r="V45" s="201">
        <v>0</v>
      </c>
      <c r="W45" s="201">
        <v>0</v>
      </c>
      <c r="X45" s="201">
        <v>62.54</v>
      </c>
      <c r="Y45" s="201">
        <v>0</v>
      </c>
      <c r="Z45" s="201">
        <v>59</v>
      </c>
      <c r="AA45" s="201">
        <v>26.59</v>
      </c>
      <c r="AB45" s="201">
        <v>0</v>
      </c>
      <c r="AC45" s="201">
        <v>10</v>
      </c>
      <c r="AD45" s="201">
        <v>0</v>
      </c>
      <c r="AE45" s="201">
        <v>0</v>
      </c>
      <c r="AF45" s="201">
        <v>0</v>
      </c>
      <c r="AG45" s="201">
        <v>17.54</v>
      </c>
      <c r="AH45" s="201">
        <v>0</v>
      </c>
      <c r="AI45" s="201">
        <v>27.68</v>
      </c>
      <c r="AJ45" s="201">
        <v>0</v>
      </c>
      <c r="AK45" s="201">
        <v>70</v>
      </c>
      <c r="AL45" s="201">
        <v>0</v>
      </c>
      <c r="AM45" s="201">
        <v>0</v>
      </c>
      <c r="AN45" s="201">
        <v>0</v>
      </c>
      <c r="AO45" s="201">
        <v>0</v>
      </c>
      <c r="AP45" s="201">
        <v>0</v>
      </c>
      <c r="AQ45" s="201">
        <v>39</v>
      </c>
      <c r="AR45" s="201">
        <v>0</v>
      </c>
      <c r="AS45" s="201">
        <v>0</v>
      </c>
      <c r="AT45" s="201">
        <v>0</v>
      </c>
    </row>
    <row r="46" spans="1:4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270.29000000000002</v>
      </c>
      <c r="L46" s="201">
        <v>0</v>
      </c>
      <c r="M46" s="201">
        <v>61.56</v>
      </c>
      <c r="N46" s="201">
        <v>50.08</v>
      </c>
      <c r="O46" s="201">
        <v>70.739999999999995</v>
      </c>
      <c r="P46" s="201">
        <v>25.4</v>
      </c>
      <c r="Q46" s="201">
        <v>2.9</v>
      </c>
      <c r="R46" s="201">
        <v>4.82</v>
      </c>
      <c r="S46" s="201">
        <v>3.86</v>
      </c>
      <c r="T46" s="201">
        <v>0</v>
      </c>
      <c r="U46" s="201">
        <v>59.95</v>
      </c>
      <c r="V46" s="201">
        <v>0</v>
      </c>
      <c r="W46" s="201">
        <v>0</v>
      </c>
      <c r="X46" s="201">
        <v>62.54</v>
      </c>
      <c r="Y46" s="201">
        <v>0</v>
      </c>
      <c r="Z46" s="201">
        <v>59</v>
      </c>
      <c r="AA46" s="201">
        <v>36.51</v>
      </c>
      <c r="AB46" s="201">
        <v>0</v>
      </c>
      <c r="AC46" s="201">
        <v>10</v>
      </c>
      <c r="AD46" s="201">
        <v>0</v>
      </c>
      <c r="AE46" s="201">
        <v>0</v>
      </c>
      <c r="AF46" s="201">
        <v>0</v>
      </c>
      <c r="AG46" s="201">
        <v>17.54</v>
      </c>
      <c r="AH46" s="201">
        <v>0</v>
      </c>
      <c r="AI46" s="201">
        <v>27.68</v>
      </c>
      <c r="AJ46" s="201">
        <v>0</v>
      </c>
      <c r="AK46" s="201">
        <v>70</v>
      </c>
      <c r="AL46" s="201">
        <v>0</v>
      </c>
      <c r="AM46" s="201">
        <v>0</v>
      </c>
      <c r="AN46" s="201">
        <v>0</v>
      </c>
      <c r="AO46" s="201">
        <v>0</v>
      </c>
      <c r="AP46" s="201">
        <v>0</v>
      </c>
      <c r="AQ46" s="201">
        <v>39</v>
      </c>
      <c r="AR46" s="201">
        <v>0</v>
      </c>
      <c r="AS46" s="201">
        <v>0</v>
      </c>
      <c r="AT46" s="201">
        <v>0</v>
      </c>
    </row>
    <row r="47" spans="1:4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270.29000000000002</v>
      </c>
      <c r="L47" s="201">
        <v>0</v>
      </c>
      <c r="M47" s="201">
        <v>61.56</v>
      </c>
      <c r="N47" s="201">
        <v>50.08</v>
      </c>
      <c r="O47" s="201">
        <v>70.739999999999995</v>
      </c>
      <c r="P47" s="201">
        <v>25.4</v>
      </c>
      <c r="Q47" s="201">
        <v>2.9</v>
      </c>
      <c r="R47" s="201">
        <v>4.83</v>
      </c>
      <c r="S47" s="201">
        <v>3.86</v>
      </c>
      <c r="T47" s="201">
        <v>0</v>
      </c>
      <c r="U47" s="201">
        <v>59.95</v>
      </c>
      <c r="V47" s="201">
        <v>0</v>
      </c>
      <c r="W47" s="201">
        <v>0</v>
      </c>
      <c r="X47" s="201">
        <v>62.54</v>
      </c>
      <c r="Y47" s="201">
        <v>0</v>
      </c>
      <c r="Z47" s="201">
        <v>59</v>
      </c>
      <c r="AA47" s="201">
        <v>36.51</v>
      </c>
      <c r="AB47" s="201">
        <v>0</v>
      </c>
      <c r="AC47" s="201">
        <v>10</v>
      </c>
      <c r="AD47" s="201">
        <v>0</v>
      </c>
      <c r="AE47" s="201">
        <v>0</v>
      </c>
      <c r="AF47" s="201">
        <v>0</v>
      </c>
      <c r="AG47" s="201">
        <v>17.54</v>
      </c>
      <c r="AH47" s="201">
        <v>0</v>
      </c>
      <c r="AI47" s="201">
        <v>27.03</v>
      </c>
      <c r="AJ47" s="201">
        <v>0</v>
      </c>
      <c r="AK47" s="201">
        <v>70</v>
      </c>
      <c r="AL47" s="201">
        <v>0</v>
      </c>
      <c r="AM47" s="201">
        <v>0</v>
      </c>
      <c r="AN47" s="201">
        <v>0</v>
      </c>
      <c r="AO47" s="201">
        <v>0</v>
      </c>
      <c r="AP47" s="201">
        <v>0</v>
      </c>
      <c r="AQ47" s="201">
        <v>39</v>
      </c>
      <c r="AR47" s="201">
        <v>0</v>
      </c>
      <c r="AS47" s="201">
        <v>0</v>
      </c>
      <c r="AT47" s="201">
        <v>0</v>
      </c>
    </row>
    <row r="48" spans="1:4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270.29000000000002</v>
      </c>
      <c r="L48" s="201">
        <v>0</v>
      </c>
      <c r="M48" s="201">
        <v>61.56</v>
      </c>
      <c r="N48" s="201">
        <v>50.08</v>
      </c>
      <c r="O48" s="201">
        <v>70.739999999999995</v>
      </c>
      <c r="P48" s="201">
        <v>25.4</v>
      </c>
      <c r="Q48" s="201">
        <v>2.9</v>
      </c>
      <c r="R48" s="201">
        <v>4.83</v>
      </c>
      <c r="S48" s="201">
        <v>3.86</v>
      </c>
      <c r="T48" s="201">
        <v>0</v>
      </c>
      <c r="U48" s="201">
        <v>59.95</v>
      </c>
      <c r="V48" s="201">
        <v>0</v>
      </c>
      <c r="W48" s="201">
        <v>0</v>
      </c>
      <c r="X48" s="201">
        <v>62.54</v>
      </c>
      <c r="Y48" s="201">
        <v>0</v>
      </c>
      <c r="Z48" s="201">
        <v>59</v>
      </c>
      <c r="AA48" s="201">
        <v>36.51</v>
      </c>
      <c r="AB48" s="201">
        <v>0</v>
      </c>
      <c r="AC48" s="201">
        <v>7</v>
      </c>
      <c r="AD48" s="201">
        <v>0</v>
      </c>
      <c r="AE48" s="201">
        <v>0</v>
      </c>
      <c r="AF48" s="201">
        <v>0</v>
      </c>
      <c r="AG48" s="201">
        <v>17.54</v>
      </c>
      <c r="AH48" s="201">
        <v>0</v>
      </c>
      <c r="AI48" s="201">
        <v>21</v>
      </c>
      <c r="AJ48" s="201">
        <v>0</v>
      </c>
      <c r="AK48" s="201">
        <v>70</v>
      </c>
      <c r="AL48" s="201">
        <v>0</v>
      </c>
      <c r="AM48" s="201">
        <v>0</v>
      </c>
      <c r="AN48" s="201">
        <v>0</v>
      </c>
      <c r="AO48" s="201">
        <v>0</v>
      </c>
      <c r="AP48" s="201">
        <v>0</v>
      </c>
      <c r="AQ48" s="201">
        <v>39</v>
      </c>
      <c r="AR48" s="201">
        <v>0</v>
      </c>
      <c r="AS48" s="201">
        <v>0</v>
      </c>
      <c r="AT48" s="201">
        <v>0</v>
      </c>
    </row>
    <row r="49" spans="1:4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270.29000000000002</v>
      </c>
      <c r="L49" s="201">
        <v>0</v>
      </c>
      <c r="M49" s="201">
        <v>61.56</v>
      </c>
      <c r="N49" s="201">
        <v>50.08</v>
      </c>
      <c r="O49" s="201">
        <v>70.739999999999995</v>
      </c>
      <c r="P49" s="201">
        <v>25.4</v>
      </c>
      <c r="Q49" s="201">
        <v>2.9</v>
      </c>
      <c r="R49" s="201">
        <v>4.83</v>
      </c>
      <c r="S49" s="201">
        <v>3.86</v>
      </c>
      <c r="T49" s="201">
        <v>0</v>
      </c>
      <c r="U49" s="201">
        <v>59.95</v>
      </c>
      <c r="V49" s="201">
        <v>0</v>
      </c>
      <c r="W49" s="201">
        <v>14.75</v>
      </c>
      <c r="X49" s="201">
        <v>62.54</v>
      </c>
      <c r="Y49" s="201">
        <v>0</v>
      </c>
      <c r="Z49" s="201">
        <v>59</v>
      </c>
      <c r="AA49" s="201">
        <v>38.24</v>
      </c>
      <c r="AB49" s="201">
        <v>0</v>
      </c>
      <c r="AC49" s="201">
        <v>7</v>
      </c>
      <c r="AD49" s="201">
        <v>0</v>
      </c>
      <c r="AE49" s="201">
        <v>0</v>
      </c>
      <c r="AF49" s="201">
        <v>0</v>
      </c>
      <c r="AG49" s="201">
        <v>17.54</v>
      </c>
      <c r="AH49" s="201">
        <v>0</v>
      </c>
      <c r="AI49" s="201">
        <v>6.75</v>
      </c>
      <c r="AJ49" s="201">
        <v>0</v>
      </c>
      <c r="AK49" s="201">
        <v>70</v>
      </c>
      <c r="AL49" s="201">
        <v>0</v>
      </c>
      <c r="AM49" s="201">
        <v>0</v>
      </c>
      <c r="AN49" s="201">
        <v>0</v>
      </c>
      <c r="AO49" s="201">
        <v>0</v>
      </c>
      <c r="AP49" s="201">
        <v>0</v>
      </c>
      <c r="AQ49" s="201">
        <v>39</v>
      </c>
      <c r="AR49" s="201">
        <v>0</v>
      </c>
      <c r="AS49" s="201">
        <v>0</v>
      </c>
      <c r="AT49" s="201">
        <v>0</v>
      </c>
    </row>
    <row r="50" spans="1:4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270.29000000000002</v>
      </c>
      <c r="L50" s="201">
        <v>0</v>
      </c>
      <c r="M50" s="201">
        <v>61.56</v>
      </c>
      <c r="N50" s="201">
        <v>50.08</v>
      </c>
      <c r="O50" s="201">
        <v>70.739999999999995</v>
      </c>
      <c r="P50" s="201">
        <v>25.4</v>
      </c>
      <c r="Q50" s="201">
        <v>2.9</v>
      </c>
      <c r="R50" s="201">
        <v>4.83</v>
      </c>
      <c r="S50" s="201">
        <v>3.86</v>
      </c>
      <c r="T50" s="201">
        <v>0</v>
      </c>
      <c r="U50" s="201">
        <v>59.95</v>
      </c>
      <c r="V50" s="201">
        <v>0</v>
      </c>
      <c r="W50" s="201">
        <v>14.75</v>
      </c>
      <c r="X50" s="201">
        <v>62.54</v>
      </c>
      <c r="Y50" s="201">
        <v>0</v>
      </c>
      <c r="Z50" s="201">
        <v>59</v>
      </c>
      <c r="AA50" s="201">
        <v>38.24</v>
      </c>
      <c r="AB50" s="201">
        <v>0</v>
      </c>
      <c r="AC50" s="201">
        <v>10</v>
      </c>
      <c r="AD50" s="201">
        <v>0</v>
      </c>
      <c r="AE50" s="201">
        <v>0</v>
      </c>
      <c r="AF50" s="201">
        <v>0</v>
      </c>
      <c r="AG50" s="201">
        <v>33.950000000000003</v>
      </c>
      <c r="AH50" s="201">
        <v>0</v>
      </c>
      <c r="AI50" s="201">
        <v>7.08</v>
      </c>
      <c r="AJ50" s="201">
        <v>0</v>
      </c>
      <c r="AK50" s="201">
        <v>70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39</v>
      </c>
      <c r="AR50" s="201">
        <v>0</v>
      </c>
      <c r="AS50" s="201">
        <v>0</v>
      </c>
      <c r="AT50" s="201">
        <v>0</v>
      </c>
    </row>
    <row r="51" spans="1:4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270.27999999999997</v>
      </c>
      <c r="L51" s="201">
        <v>0</v>
      </c>
      <c r="M51" s="201">
        <v>61.56</v>
      </c>
      <c r="N51" s="201">
        <v>50.08</v>
      </c>
      <c r="O51" s="201">
        <v>70.739999999999995</v>
      </c>
      <c r="P51" s="201">
        <v>25.4</v>
      </c>
      <c r="Q51" s="201">
        <v>2.89</v>
      </c>
      <c r="R51" s="201">
        <v>4.83</v>
      </c>
      <c r="S51" s="201">
        <v>3.86</v>
      </c>
      <c r="T51" s="201">
        <v>0</v>
      </c>
      <c r="U51" s="201">
        <v>59.95</v>
      </c>
      <c r="V51" s="201">
        <v>0</v>
      </c>
      <c r="W51" s="201">
        <v>14.75</v>
      </c>
      <c r="X51" s="201">
        <v>62.54</v>
      </c>
      <c r="Y51" s="201">
        <v>0</v>
      </c>
      <c r="Z51" s="201">
        <v>59</v>
      </c>
      <c r="AA51" s="201">
        <v>38.24</v>
      </c>
      <c r="AB51" s="201">
        <v>0</v>
      </c>
      <c r="AC51" s="201">
        <v>7</v>
      </c>
      <c r="AD51" s="201">
        <v>0</v>
      </c>
      <c r="AE51" s="201">
        <v>0</v>
      </c>
      <c r="AF51" s="201">
        <v>0</v>
      </c>
      <c r="AG51" s="201">
        <v>33.950000000000003</v>
      </c>
      <c r="AH51" s="201">
        <v>0</v>
      </c>
      <c r="AI51" s="201">
        <v>6.82</v>
      </c>
      <c r="AJ51" s="201">
        <v>0</v>
      </c>
      <c r="AK51" s="201">
        <v>70</v>
      </c>
      <c r="AL51" s="201">
        <v>0</v>
      </c>
      <c r="AM51" s="201">
        <v>0</v>
      </c>
      <c r="AN51" s="201">
        <v>0</v>
      </c>
      <c r="AO51" s="201">
        <v>0</v>
      </c>
      <c r="AP51" s="201">
        <v>0</v>
      </c>
      <c r="AQ51" s="201">
        <v>39</v>
      </c>
      <c r="AR51" s="201">
        <v>0</v>
      </c>
      <c r="AS51" s="201">
        <v>0</v>
      </c>
      <c r="AT51" s="201">
        <v>0</v>
      </c>
    </row>
    <row r="52" spans="1:4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270.27999999999997</v>
      </c>
      <c r="L52" s="201">
        <v>0</v>
      </c>
      <c r="M52" s="201">
        <v>61.56</v>
      </c>
      <c r="N52" s="201">
        <v>50.08</v>
      </c>
      <c r="O52" s="201">
        <v>70.739999999999995</v>
      </c>
      <c r="P52" s="201">
        <v>25.4</v>
      </c>
      <c r="Q52" s="201">
        <v>2.89</v>
      </c>
      <c r="R52" s="201">
        <v>4.83</v>
      </c>
      <c r="S52" s="201">
        <v>3.86</v>
      </c>
      <c r="T52" s="201">
        <v>0</v>
      </c>
      <c r="U52" s="201">
        <v>59.95</v>
      </c>
      <c r="V52" s="201">
        <v>0</v>
      </c>
      <c r="W52" s="201">
        <v>14.75</v>
      </c>
      <c r="X52" s="201">
        <v>62.54</v>
      </c>
      <c r="Y52" s="201">
        <v>0</v>
      </c>
      <c r="Z52" s="201">
        <v>59</v>
      </c>
      <c r="AA52" s="201">
        <v>38.24</v>
      </c>
      <c r="AB52" s="201">
        <v>0</v>
      </c>
      <c r="AC52" s="201">
        <v>7</v>
      </c>
      <c r="AD52" s="201">
        <v>0</v>
      </c>
      <c r="AE52" s="201">
        <v>0</v>
      </c>
      <c r="AF52" s="201">
        <v>0</v>
      </c>
      <c r="AG52" s="201">
        <v>33.950000000000003</v>
      </c>
      <c r="AH52" s="201">
        <v>0</v>
      </c>
      <c r="AI52" s="201">
        <v>6.82</v>
      </c>
      <c r="AJ52" s="201">
        <v>0</v>
      </c>
      <c r="AK52" s="201">
        <v>70</v>
      </c>
      <c r="AL52" s="201">
        <v>0</v>
      </c>
      <c r="AM52" s="201">
        <v>0</v>
      </c>
      <c r="AN52" s="201">
        <v>0</v>
      </c>
      <c r="AO52" s="201">
        <v>0</v>
      </c>
      <c r="AP52" s="201">
        <v>0</v>
      </c>
      <c r="AQ52" s="201">
        <v>39</v>
      </c>
      <c r="AR52" s="201">
        <v>0</v>
      </c>
      <c r="AS52" s="201">
        <v>0</v>
      </c>
      <c r="AT52" s="201">
        <v>0</v>
      </c>
    </row>
    <row r="53" spans="1:4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270.27999999999997</v>
      </c>
      <c r="L53" s="201">
        <v>10.66</v>
      </c>
      <c r="M53" s="201">
        <v>61.56</v>
      </c>
      <c r="N53" s="201">
        <v>50.08</v>
      </c>
      <c r="O53" s="201">
        <v>70.739999999999995</v>
      </c>
      <c r="P53" s="201">
        <v>25.4</v>
      </c>
      <c r="Q53" s="201">
        <v>4.62</v>
      </c>
      <c r="R53" s="201">
        <v>17.97</v>
      </c>
      <c r="S53" s="201">
        <v>11.19</v>
      </c>
      <c r="T53" s="201">
        <v>0</v>
      </c>
      <c r="U53" s="201">
        <v>59.95</v>
      </c>
      <c r="V53" s="201">
        <v>6.04</v>
      </c>
      <c r="W53" s="201">
        <v>14.75</v>
      </c>
      <c r="X53" s="201">
        <v>62.54</v>
      </c>
      <c r="Y53" s="201">
        <v>0</v>
      </c>
      <c r="Z53" s="201">
        <v>59</v>
      </c>
      <c r="AA53" s="201">
        <v>38.24</v>
      </c>
      <c r="AB53" s="201">
        <v>0</v>
      </c>
      <c r="AC53" s="201">
        <v>7</v>
      </c>
      <c r="AD53" s="201">
        <v>0</v>
      </c>
      <c r="AE53" s="201">
        <v>0</v>
      </c>
      <c r="AF53" s="201">
        <v>0</v>
      </c>
      <c r="AG53" s="201">
        <v>33.950000000000003</v>
      </c>
      <c r="AH53" s="201">
        <v>0</v>
      </c>
      <c r="AI53" s="201">
        <v>6.82</v>
      </c>
      <c r="AJ53" s="201">
        <v>0</v>
      </c>
      <c r="AK53" s="201">
        <v>70</v>
      </c>
      <c r="AL53" s="201">
        <v>0</v>
      </c>
      <c r="AM53" s="201">
        <v>0</v>
      </c>
      <c r="AN53" s="201">
        <v>0</v>
      </c>
      <c r="AO53" s="201">
        <v>0</v>
      </c>
      <c r="AP53" s="201">
        <v>0</v>
      </c>
      <c r="AQ53" s="201">
        <v>39</v>
      </c>
      <c r="AR53" s="201">
        <v>0</v>
      </c>
      <c r="AS53" s="201">
        <v>0</v>
      </c>
      <c r="AT53" s="201">
        <v>0</v>
      </c>
    </row>
    <row r="54" spans="1:4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270.27999999999997</v>
      </c>
      <c r="L54" s="201">
        <v>10.66</v>
      </c>
      <c r="M54" s="201">
        <v>61.56</v>
      </c>
      <c r="N54" s="201">
        <v>50.08</v>
      </c>
      <c r="O54" s="201">
        <v>70.739999999999995</v>
      </c>
      <c r="P54" s="201">
        <v>25.4</v>
      </c>
      <c r="Q54" s="201">
        <v>4.62</v>
      </c>
      <c r="R54" s="201">
        <v>17.97</v>
      </c>
      <c r="S54" s="201">
        <v>11.19</v>
      </c>
      <c r="T54" s="201">
        <v>0</v>
      </c>
      <c r="U54" s="201">
        <v>59.95</v>
      </c>
      <c r="V54" s="201">
        <v>6.04</v>
      </c>
      <c r="W54" s="201">
        <v>14.75</v>
      </c>
      <c r="X54" s="201">
        <v>62.54</v>
      </c>
      <c r="Y54" s="201">
        <v>0</v>
      </c>
      <c r="Z54" s="201">
        <v>59</v>
      </c>
      <c r="AA54" s="201">
        <v>38.24</v>
      </c>
      <c r="AB54" s="201">
        <v>0</v>
      </c>
      <c r="AC54" s="201">
        <v>7</v>
      </c>
      <c r="AD54" s="201">
        <v>0</v>
      </c>
      <c r="AE54" s="201">
        <v>0</v>
      </c>
      <c r="AF54" s="201">
        <v>0</v>
      </c>
      <c r="AG54" s="201">
        <v>33.950000000000003</v>
      </c>
      <c r="AH54" s="201">
        <v>0</v>
      </c>
      <c r="AI54" s="201">
        <v>6.82</v>
      </c>
      <c r="AJ54" s="201">
        <v>0</v>
      </c>
      <c r="AK54" s="201">
        <v>70</v>
      </c>
      <c r="AL54" s="201">
        <v>0</v>
      </c>
      <c r="AM54" s="201">
        <v>0</v>
      </c>
      <c r="AN54" s="201">
        <v>0</v>
      </c>
      <c r="AO54" s="201">
        <v>0</v>
      </c>
      <c r="AP54" s="201">
        <v>0</v>
      </c>
      <c r="AQ54" s="201">
        <v>39</v>
      </c>
      <c r="AR54" s="201">
        <v>0</v>
      </c>
      <c r="AS54" s="201">
        <v>0</v>
      </c>
      <c r="AT54" s="201">
        <v>0</v>
      </c>
    </row>
    <row r="55" spans="1:4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270.27999999999997</v>
      </c>
      <c r="L55" s="201">
        <v>10.66</v>
      </c>
      <c r="M55" s="201">
        <v>61.56</v>
      </c>
      <c r="N55" s="201">
        <v>50.08</v>
      </c>
      <c r="O55" s="201">
        <v>70.739999999999995</v>
      </c>
      <c r="P55" s="201">
        <v>25.4</v>
      </c>
      <c r="Q55" s="201">
        <v>4.62</v>
      </c>
      <c r="R55" s="201">
        <v>17.97</v>
      </c>
      <c r="S55" s="201">
        <v>11.19</v>
      </c>
      <c r="T55" s="201">
        <v>0</v>
      </c>
      <c r="U55" s="201">
        <v>59.95</v>
      </c>
      <c r="V55" s="201">
        <v>6.04</v>
      </c>
      <c r="W55" s="201">
        <v>14.75</v>
      </c>
      <c r="X55" s="201">
        <v>62.54</v>
      </c>
      <c r="Y55" s="201">
        <v>0</v>
      </c>
      <c r="Z55" s="201">
        <v>59</v>
      </c>
      <c r="AA55" s="201">
        <v>38.24</v>
      </c>
      <c r="AB55" s="201">
        <v>0</v>
      </c>
      <c r="AC55" s="201">
        <v>7</v>
      </c>
      <c r="AD55" s="201">
        <v>0</v>
      </c>
      <c r="AE55" s="201">
        <v>0</v>
      </c>
      <c r="AF55" s="201">
        <v>0</v>
      </c>
      <c r="AG55" s="201">
        <v>33.950000000000003</v>
      </c>
      <c r="AH55" s="201">
        <v>0</v>
      </c>
      <c r="AI55" s="201">
        <v>6.82</v>
      </c>
      <c r="AJ55" s="201">
        <v>0</v>
      </c>
      <c r="AK55" s="201">
        <v>70</v>
      </c>
      <c r="AL55" s="201">
        <v>0</v>
      </c>
      <c r="AM55" s="201">
        <v>0</v>
      </c>
      <c r="AN55" s="201">
        <v>0</v>
      </c>
      <c r="AO55" s="201">
        <v>0</v>
      </c>
      <c r="AP55" s="201">
        <v>0</v>
      </c>
      <c r="AQ55" s="201">
        <v>39</v>
      </c>
      <c r="AR55" s="201">
        <v>0</v>
      </c>
      <c r="AS55" s="201">
        <v>0</v>
      </c>
      <c r="AT55" s="201">
        <v>0</v>
      </c>
    </row>
    <row r="56" spans="1:4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270.27999999999997</v>
      </c>
      <c r="L56" s="201">
        <v>10.66</v>
      </c>
      <c r="M56" s="201">
        <v>61.56</v>
      </c>
      <c r="N56" s="201">
        <v>50.08</v>
      </c>
      <c r="O56" s="201">
        <v>70.739999999999995</v>
      </c>
      <c r="P56" s="201">
        <v>25.4</v>
      </c>
      <c r="Q56" s="201">
        <v>4.62</v>
      </c>
      <c r="R56" s="201">
        <v>17.97</v>
      </c>
      <c r="S56" s="201">
        <v>11.19</v>
      </c>
      <c r="T56" s="201">
        <v>0</v>
      </c>
      <c r="U56" s="201">
        <v>59.95</v>
      </c>
      <c r="V56" s="201">
        <v>6.04</v>
      </c>
      <c r="W56" s="201">
        <v>14.75</v>
      </c>
      <c r="X56" s="201">
        <v>62.54</v>
      </c>
      <c r="Y56" s="201">
        <v>0</v>
      </c>
      <c r="Z56" s="201">
        <v>59</v>
      </c>
      <c r="AA56" s="201">
        <v>38.24</v>
      </c>
      <c r="AB56" s="201">
        <v>0</v>
      </c>
      <c r="AC56" s="201">
        <v>7</v>
      </c>
      <c r="AD56" s="201">
        <v>0</v>
      </c>
      <c r="AE56" s="201">
        <v>0</v>
      </c>
      <c r="AF56" s="201">
        <v>0</v>
      </c>
      <c r="AG56" s="201">
        <v>33.950000000000003</v>
      </c>
      <c r="AH56" s="201">
        <v>0</v>
      </c>
      <c r="AI56" s="201">
        <v>6.82</v>
      </c>
      <c r="AJ56" s="201">
        <v>0</v>
      </c>
      <c r="AK56" s="201">
        <v>70</v>
      </c>
      <c r="AL56" s="201">
        <v>0</v>
      </c>
      <c r="AM56" s="201">
        <v>0</v>
      </c>
      <c r="AN56" s="201">
        <v>0</v>
      </c>
      <c r="AO56" s="201">
        <v>0</v>
      </c>
      <c r="AP56" s="201">
        <v>0</v>
      </c>
      <c r="AQ56" s="201">
        <v>39</v>
      </c>
      <c r="AR56" s="201">
        <v>0</v>
      </c>
      <c r="AS56" s="201">
        <v>0</v>
      </c>
      <c r="AT56" s="201">
        <v>0</v>
      </c>
    </row>
    <row r="57" spans="1:4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270.27999999999997</v>
      </c>
      <c r="L57" s="201">
        <v>10.66</v>
      </c>
      <c r="M57" s="201">
        <v>61.56</v>
      </c>
      <c r="N57" s="201">
        <v>50.08</v>
      </c>
      <c r="O57" s="201">
        <v>70.739999999999995</v>
      </c>
      <c r="P57" s="201">
        <v>25.4</v>
      </c>
      <c r="Q57" s="201">
        <v>4.62</v>
      </c>
      <c r="R57" s="201">
        <v>17.97</v>
      </c>
      <c r="S57" s="201">
        <v>11.19</v>
      </c>
      <c r="T57" s="201">
        <v>0</v>
      </c>
      <c r="U57" s="201">
        <v>56.37</v>
      </c>
      <c r="V57" s="201">
        <v>6.04</v>
      </c>
      <c r="W57" s="201">
        <v>14.75</v>
      </c>
      <c r="X57" s="201">
        <v>62.54</v>
      </c>
      <c r="Y57" s="201">
        <v>0</v>
      </c>
      <c r="Z57" s="201">
        <v>59</v>
      </c>
      <c r="AA57" s="201">
        <v>38.24</v>
      </c>
      <c r="AB57" s="201">
        <v>0</v>
      </c>
      <c r="AC57" s="201">
        <v>7</v>
      </c>
      <c r="AD57" s="201">
        <v>0</v>
      </c>
      <c r="AE57" s="201">
        <v>0</v>
      </c>
      <c r="AF57" s="201">
        <v>0</v>
      </c>
      <c r="AG57" s="201">
        <v>33.950000000000003</v>
      </c>
      <c r="AH57" s="201">
        <v>0</v>
      </c>
      <c r="AI57" s="201">
        <v>6.82</v>
      </c>
      <c r="AJ57" s="201">
        <v>0</v>
      </c>
      <c r="AK57" s="201">
        <v>93.4</v>
      </c>
      <c r="AL57" s="201">
        <v>0</v>
      </c>
      <c r="AM57" s="201">
        <v>0</v>
      </c>
      <c r="AN57" s="201">
        <v>0</v>
      </c>
      <c r="AO57" s="201">
        <v>0</v>
      </c>
      <c r="AP57" s="201">
        <v>0</v>
      </c>
      <c r="AQ57" s="201">
        <v>39</v>
      </c>
      <c r="AR57" s="201">
        <v>0</v>
      </c>
      <c r="AS57" s="201">
        <v>0</v>
      </c>
      <c r="AT57" s="201">
        <v>0</v>
      </c>
    </row>
    <row r="58" spans="1:4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297.31</v>
      </c>
      <c r="L58" s="201">
        <v>10.66</v>
      </c>
      <c r="M58" s="201">
        <v>61.56</v>
      </c>
      <c r="N58" s="201">
        <v>50.08</v>
      </c>
      <c r="O58" s="201">
        <v>70.739999999999995</v>
      </c>
      <c r="P58" s="201">
        <v>25.4</v>
      </c>
      <c r="Q58" s="201">
        <v>4.62</v>
      </c>
      <c r="R58" s="201">
        <v>17.97</v>
      </c>
      <c r="S58" s="201">
        <v>11.19</v>
      </c>
      <c r="T58" s="201">
        <v>0</v>
      </c>
      <c r="U58" s="201">
        <v>53.15</v>
      </c>
      <c r="V58" s="201">
        <v>6.04</v>
      </c>
      <c r="W58" s="201">
        <v>14.75</v>
      </c>
      <c r="X58" s="201">
        <v>62.54</v>
      </c>
      <c r="Y58" s="201">
        <v>0</v>
      </c>
      <c r="Z58" s="201">
        <v>59</v>
      </c>
      <c r="AA58" s="201">
        <v>38.24</v>
      </c>
      <c r="AB58" s="201">
        <v>0</v>
      </c>
      <c r="AC58" s="201">
        <v>7</v>
      </c>
      <c r="AD58" s="201">
        <v>0</v>
      </c>
      <c r="AE58" s="201">
        <v>0</v>
      </c>
      <c r="AF58" s="201">
        <v>0</v>
      </c>
      <c r="AG58" s="201">
        <v>33.950000000000003</v>
      </c>
      <c r="AH58" s="201">
        <v>0</v>
      </c>
      <c r="AI58" s="201">
        <v>6.82</v>
      </c>
      <c r="AJ58" s="201">
        <v>0</v>
      </c>
      <c r="AK58" s="201">
        <v>93.4</v>
      </c>
      <c r="AL58" s="201">
        <v>0</v>
      </c>
      <c r="AM58" s="201">
        <v>0</v>
      </c>
      <c r="AN58" s="201">
        <v>0</v>
      </c>
      <c r="AO58" s="201">
        <v>0</v>
      </c>
      <c r="AP58" s="201">
        <v>0</v>
      </c>
      <c r="AQ58" s="201">
        <v>39</v>
      </c>
      <c r="AR58" s="201">
        <v>0</v>
      </c>
      <c r="AS58" s="201">
        <v>0</v>
      </c>
      <c r="AT58" s="201">
        <v>0</v>
      </c>
    </row>
    <row r="59" spans="1:4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316.62</v>
      </c>
      <c r="L59" s="201">
        <v>10.66</v>
      </c>
      <c r="M59" s="201">
        <v>61.56</v>
      </c>
      <c r="N59" s="201">
        <v>50.08</v>
      </c>
      <c r="O59" s="201">
        <v>70.739999999999995</v>
      </c>
      <c r="P59" s="201">
        <v>25.4</v>
      </c>
      <c r="Q59" s="201">
        <v>4.62</v>
      </c>
      <c r="R59" s="201">
        <v>17.97</v>
      </c>
      <c r="S59" s="201">
        <v>11.19</v>
      </c>
      <c r="T59" s="201">
        <v>0</v>
      </c>
      <c r="U59" s="201">
        <v>49.96</v>
      </c>
      <c r="V59" s="201">
        <v>6.04</v>
      </c>
      <c r="W59" s="201">
        <v>14.75</v>
      </c>
      <c r="X59" s="201">
        <v>62.54</v>
      </c>
      <c r="Y59" s="201">
        <v>0</v>
      </c>
      <c r="Z59" s="201">
        <v>59</v>
      </c>
      <c r="AA59" s="201">
        <v>38.24</v>
      </c>
      <c r="AB59" s="201">
        <v>0</v>
      </c>
      <c r="AC59" s="201">
        <v>7</v>
      </c>
      <c r="AD59" s="201">
        <v>0</v>
      </c>
      <c r="AE59" s="201">
        <v>0</v>
      </c>
      <c r="AF59" s="201">
        <v>0</v>
      </c>
      <c r="AG59" s="201">
        <v>33.950000000000003</v>
      </c>
      <c r="AH59" s="201">
        <v>0</v>
      </c>
      <c r="AI59" s="201">
        <v>6.56</v>
      </c>
      <c r="AJ59" s="201">
        <v>0</v>
      </c>
      <c r="AK59" s="201">
        <v>93.4</v>
      </c>
      <c r="AL59" s="201">
        <v>0</v>
      </c>
      <c r="AM59" s="201">
        <v>0</v>
      </c>
      <c r="AN59" s="201">
        <v>0</v>
      </c>
      <c r="AO59" s="201">
        <v>0</v>
      </c>
      <c r="AP59" s="201">
        <v>0</v>
      </c>
      <c r="AQ59" s="201">
        <v>39</v>
      </c>
      <c r="AR59" s="201">
        <v>0</v>
      </c>
      <c r="AS59" s="201">
        <v>0</v>
      </c>
      <c r="AT59" s="201">
        <v>0</v>
      </c>
    </row>
    <row r="60" spans="1:4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347.51</v>
      </c>
      <c r="L60" s="201">
        <v>10.66</v>
      </c>
      <c r="M60" s="201">
        <v>61.56</v>
      </c>
      <c r="N60" s="201">
        <v>50.08</v>
      </c>
      <c r="O60" s="201">
        <v>70.739999999999995</v>
      </c>
      <c r="P60" s="201">
        <v>25.4</v>
      </c>
      <c r="Q60" s="201">
        <v>4.62</v>
      </c>
      <c r="R60" s="201">
        <v>17.97</v>
      </c>
      <c r="S60" s="201">
        <v>11.19</v>
      </c>
      <c r="T60" s="201">
        <v>0</v>
      </c>
      <c r="U60" s="201">
        <v>49.96</v>
      </c>
      <c r="V60" s="201">
        <v>6.04</v>
      </c>
      <c r="W60" s="201">
        <v>14.75</v>
      </c>
      <c r="X60" s="201">
        <v>62.54</v>
      </c>
      <c r="Y60" s="201">
        <v>0</v>
      </c>
      <c r="Z60" s="201">
        <v>59</v>
      </c>
      <c r="AA60" s="201">
        <v>38.24</v>
      </c>
      <c r="AB60" s="201">
        <v>0</v>
      </c>
      <c r="AC60" s="201">
        <v>7</v>
      </c>
      <c r="AD60" s="201">
        <v>0</v>
      </c>
      <c r="AE60" s="201">
        <v>0</v>
      </c>
      <c r="AF60" s="201">
        <v>0</v>
      </c>
      <c r="AG60" s="201">
        <v>33.950000000000003</v>
      </c>
      <c r="AH60" s="201">
        <v>0</v>
      </c>
      <c r="AI60" s="201">
        <v>6.56</v>
      </c>
      <c r="AJ60" s="201">
        <v>0</v>
      </c>
      <c r="AK60" s="201">
        <v>93.99</v>
      </c>
      <c r="AL60" s="201">
        <v>0</v>
      </c>
      <c r="AM60" s="201">
        <v>0</v>
      </c>
      <c r="AN60" s="201">
        <v>0</v>
      </c>
      <c r="AO60" s="201">
        <v>0</v>
      </c>
      <c r="AP60" s="201">
        <v>0</v>
      </c>
      <c r="AQ60" s="201">
        <v>39</v>
      </c>
      <c r="AR60" s="201">
        <v>0</v>
      </c>
      <c r="AS60" s="201">
        <v>0</v>
      </c>
      <c r="AT60" s="201">
        <v>0</v>
      </c>
    </row>
    <row r="61" spans="1:4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369.71</v>
      </c>
      <c r="L61" s="201">
        <v>10.66</v>
      </c>
      <c r="M61" s="201">
        <v>61.56</v>
      </c>
      <c r="N61" s="201">
        <v>50.08</v>
      </c>
      <c r="O61" s="201">
        <v>70.739999999999995</v>
      </c>
      <c r="P61" s="201">
        <v>25.4</v>
      </c>
      <c r="Q61" s="201">
        <v>4.62</v>
      </c>
      <c r="R61" s="201">
        <v>17.97</v>
      </c>
      <c r="S61" s="201">
        <v>11.19</v>
      </c>
      <c r="T61" s="201">
        <v>0</v>
      </c>
      <c r="U61" s="201">
        <v>49.96</v>
      </c>
      <c r="V61" s="201">
        <v>6.04</v>
      </c>
      <c r="W61" s="201">
        <v>14.75</v>
      </c>
      <c r="X61" s="201">
        <v>62.54</v>
      </c>
      <c r="Y61" s="201">
        <v>0</v>
      </c>
      <c r="Z61" s="201">
        <v>59</v>
      </c>
      <c r="AA61" s="201">
        <v>38.24</v>
      </c>
      <c r="AB61" s="201">
        <v>0</v>
      </c>
      <c r="AC61" s="201">
        <v>7</v>
      </c>
      <c r="AD61" s="201">
        <v>0</v>
      </c>
      <c r="AE61" s="201">
        <v>0</v>
      </c>
      <c r="AF61" s="201">
        <v>0</v>
      </c>
      <c r="AG61" s="201">
        <v>33.950000000000003</v>
      </c>
      <c r="AH61" s="201">
        <v>0</v>
      </c>
      <c r="AI61" s="201">
        <v>6.56</v>
      </c>
      <c r="AJ61" s="201">
        <v>0</v>
      </c>
      <c r="AK61" s="201">
        <v>93.99</v>
      </c>
      <c r="AL61" s="201">
        <v>0</v>
      </c>
      <c r="AM61" s="201">
        <v>0</v>
      </c>
      <c r="AN61" s="201">
        <v>0</v>
      </c>
      <c r="AO61" s="201">
        <v>0</v>
      </c>
      <c r="AP61" s="201">
        <v>0</v>
      </c>
      <c r="AQ61" s="201">
        <v>39</v>
      </c>
      <c r="AR61" s="201">
        <v>0</v>
      </c>
      <c r="AS61" s="201">
        <v>0</v>
      </c>
      <c r="AT61" s="201">
        <v>0</v>
      </c>
    </row>
    <row r="62" spans="1:4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428.59</v>
      </c>
      <c r="L62" s="201">
        <v>10.66</v>
      </c>
      <c r="M62" s="201">
        <v>61.56</v>
      </c>
      <c r="N62" s="201">
        <v>50.08</v>
      </c>
      <c r="O62" s="201">
        <v>70.739999999999995</v>
      </c>
      <c r="P62" s="201">
        <v>25.4</v>
      </c>
      <c r="Q62" s="201">
        <v>4.62</v>
      </c>
      <c r="R62" s="201">
        <v>17.97</v>
      </c>
      <c r="S62" s="201">
        <v>11.19</v>
      </c>
      <c r="T62" s="201">
        <v>0</v>
      </c>
      <c r="U62" s="201">
        <v>49.96</v>
      </c>
      <c r="V62" s="201">
        <v>6.04</v>
      </c>
      <c r="W62" s="201">
        <v>14.75</v>
      </c>
      <c r="X62" s="201">
        <v>62.54</v>
      </c>
      <c r="Y62" s="201">
        <v>0</v>
      </c>
      <c r="Z62" s="201">
        <v>59</v>
      </c>
      <c r="AA62" s="201">
        <v>38.24</v>
      </c>
      <c r="AB62" s="201">
        <v>0</v>
      </c>
      <c r="AC62" s="201">
        <v>6.79</v>
      </c>
      <c r="AD62" s="201">
        <v>0</v>
      </c>
      <c r="AE62" s="201">
        <v>0</v>
      </c>
      <c r="AF62" s="201">
        <v>0</v>
      </c>
      <c r="AG62" s="201">
        <v>33.950000000000003</v>
      </c>
      <c r="AH62" s="201">
        <v>0</v>
      </c>
      <c r="AI62" s="201">
        <v>6.56</v>
      </c>
      <c r="AJ62" s="201">
        <v>0</v>
      </c>
      <c r="AK62" s="201">
        <v>93.99</v>
      </c>
      <c r="AL62" s="201">
        <v>0</v>
      </c>
      <c r="AM62" s="201">
        <v>0</v>
      </c>
      <c r="AN62" s="201">
        <v>0</v>
      </c>
      <c r="AO62" s="201">
        <v>0</v>
      </c>
      <c r="AP62" s="201">
        <v>0</v>
      </c>
      <c r="AQ62" s="201">
        <v>39</v>
      </c>
      <c r="AR62" s="201">
        <v>0</v>
      </c>
      <c r="AS62" s="201">
        <v>0</v>
      </c>
      <c r="AT62" s="201">
        <v>0</v>
      </c>
    </row>
    <row r="63" spans="1:4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477.82</v>
      </c>
      <c r="L63" s="201">
        <v>10.66</v>
      </c>
      <c r="M63" s="201">
        <v>61.56</v>
      </c>
      <c r="N63" s="201">
        <v>50.08</v>
      </c>
      <c r="O63" s="201">
        <v>70.739999999999995</v>
      </c>
      <c r="P63" s="201">
        <v>25.4</v>
      </c>
      <c r="Q63" s="201">
        <v>4.62</v>
      </c>
      <c r="R63" s="201">
        <v>17.97</v>
      </c>
      <c r="S63" s="201">
        <v>11.19</v>
      </c>
      <c r="T63" s="201">
        <v>0</v>
      </c>
      <c r="U63" s="201">
        <v>49.96</v>
      </c>
      <c r="V63" s="201">
        <v>6.04</v>
      </c>
      <c r="W63" s="201">
        <v>14.75</v>
      </c>
      <c r="X63" s="201">
        <v>62.54</v>
      </c>
      <c r="Y63" s="201">
        <v>0</v>
      </c>
      <c r="Z63" s="201">
        <v>59</v>
      </c>
      <c r="AA63" s="201">
        <v>38.24</v>
      </c>
      <c r="AB63" s="201">
        <v>0</v>
      </c>
      <c r="AC63" s="201">
        <v>6.79</v>
      </c>
      <c r="AD63" s="201">
        <v>0</v>
      </c>
      <c r="AE63" s="201">
        <v>0</v>
      </c>
      <c r="AF63" s="201">
        <v>0</v>
      </c>
      <c r="AG63" s="201">
        <v>33.950000000000003</v>
      </c>
      <c r="AH63" s="201">
        <v>0</v>
      </c>
      <c r="AI63" s="201">
        <v>6.56</v>
      </c>
      <c r="AJ63" s="201">
        <v>0</v>
      </c>
      <c r="AK63" s="201">
        <v>92.42</v>
      </c>
      <c r="AL63" s="201">
        <v>0</v>
      </c>
      <c r="AM63" s="201">
        <v>0</v>
      </c>
      <c r="AN63" s="201">
        <v>0</v>
      </c>
      <c r="AO63" s="201">
        <v>0</v>
      </c>
      <c r="AP63" s="201">
        <v>0</v>
      </c>
      <c r="AQ63" s="201">
        <v>39</v>
      </c>
      <c r="AR63" s="201">
        <v>0</v>
      </c>
      <c r="AS63" s="201">
        <v>0</v>
      </c>
      <c r="AT63" s="201">
        <v>0</v>
      </c>
    </row>
    <row r="64" spans="1:4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455.62</v>
      </c>
      <c r="L64" s="201">
        <v>10.66</v>
      </c>
      <c r="M64" s="201">
        <v>61.56</v>
      </c>
      <c r="N64" s="201">
        <v>50.08</v>
      </c>
      <c r="O64" s="201">
        <v>70.739999999999995</v>
      </c>
      <c r="P64" s="201">
        <v>25.4</v>
      </c>
      <c r="Q64" s="201">
        <v>4.62</v>
      </c>
      <c r="R64" s="201">
        <v>17.97</v>
      </c>
      <c r="S64" s="201">
        <v>11.19</v>
      </c>
      <c r="T64" s="201">
        <v>0</v>
      </c>
      <c r="U64" s="201">
        <v>49.96</v>
      </c>
      <c r="V64" s="201">
        <v>6.04</v>
      </c>
      <c r="W64" s="201">
        <v>14.75</v>
      </c>
      <c r="X64" s="201">
        <v>62.54</v>
      </c>
      <c r="Y64" s="201">
        <v>0</v>
      </c>
      <c r="Z64" s="201">
        <v>59</v>
      </c>
      <c r="AA64" s="201">
        <v>38.24</v>
      </c>
      <c r="AB64" s="201">
        <v>0</v>
      </c>
      <c r="AC64" s="201">
        <v>6.79</v>
      </c>
      <c r="AD64" s="201">
        <v>0</v>
      </c>
      <c r="AE64" s="201">
        <v>0</v>
      </c>
      <c r="AF64" s="201">
        <v>0</v>
      </c>
      <c r="AG64" s="201">
        <v>33.950000000000003</v>
      </c>
      <c r="AH64" s="201">
        <v>0</v>
      </c>
      <c r="AI64" s="201">
        <v>5.51</v>
      </c>
      <c r="AJ64" s="201">
        <v>0</v>
      </c>
      <c r="AK64" s="201">
        <v>92.42</v>
      </c>
      <c r="AL64" s="201">
        <v>0</v>
      </c>
      <c r="AM64" s="201">
        <v>0</v>
      </c>
      <c r="AN64" s="201">
        <v>0</v>
      </c>
      <c r="AO64" s="201">
        <v>0</v>
      </c>
      <c r="AP64" s="201">
        <v>0</v>
      </c>
      <c r="AQ64" s="201">
        <v>39</v>
      </c>
      <c r="AR64" s="201">
        <v>0</v>
      </c>
      <c r="AS64" s="201">
        <v>0</v>
      </c>
      <c r="AT64" s="201">
        <v>0</v>
      </c>
    </row>
    <row r="65" spans="1:4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423.77</v>
      </c>
      <c r="L65" s="201">
        <v>10.66</v>
      </c>
      <c r="M65" s="201">
        <v>61.56</v>
      </c>
      <c r="N65" s="201">
        <v>50.08</v>
      </c>
      <c r="O65" s="201">
        <v>70.739999999999995</v>
      </c>
      <c r="P65" s="201">
        <v>25.4</v>
      </c>
      <c r="Q65" s="201">
        <v>4.62</v>
      </c>
      <c r="R65" s="201">
        <v>17.97</v>
      </c>
      <c r="S65" s="201">
        <v>11.19</v>
      </c>
      <c r="T65" s="201">
        <v>0</v>
      </c>
      <c r="U65" s="201">
        <v>49.96</v>
      </c>
      <c r="V65" s="201">
        <v>6.04</v>
      </c>
      <c r="W65" s="201">
        <v>14.75</v>
      </c>
      <c r="X65" s="201">
        <v>62.54</v>
      </c>
      <c r="Y65" s="201">
        <v>0</v>
      </c>
      <c r="Z65" s="201">
        <v>59</v>
      </c>
      <c r="AA65" s="201">
        <v>38.24</v>
      </c>
      <c r="AB65" s="201">
        <v>0</v>
      </c>
      <c r="AC65" s="201">
        <v>6.79</v>
      </c>
      <c r="AD65" s="201">
        <v>0</v>
      </c>
      <c r="AE65" s="201">
        <v>0</v>
      </c>
      <c r="AF65" s="201">
        <v>0</v>
      </c>
      <c r="AG65" s="201">
        <v>33.950000000000003</v>
      </c>
      <c r="AH65" s="201">
        <v>0</v>
      </c>
      <c r="AI65" s="201">
        <v>5.51</v>
      </c>
      <c r="AJ65" s="201">
        <v>0</v>
      </c>
      <c r="AK65" s="201">
        <v>92.42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39</v>
      </c>
      <c r="AR65" s="201">
        <v>0</v>
      </c>
      <c r="AS65" s="201">
        <v>0</v>
      </c>
      <c r="AT65" s="201">
        <v>0</v>
      </c>
    </row>
    <row r="66" spans="1:4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430.52</v>
      </c>
      <c r="L66" s="201">
        <v>10.66</v>
      </c>
      <c r="M66" s="201">
        <v>61.56</v>
      </c>
      <c r="N66" s="201">
        <v>50.08</v>
      </c>
      <c r="O66" s="201">
        <v>70.739999999999995</v>
      </c>
      <c r="P66" s="201">
        <v>25.4</v>
      </c>
      <c r="Q66" s="201">
        <v>4.62</v>
      </c>
      <c r="R66" s="201">
        <v>17.97</v>
      </c>
      <c r="S66" s="201">
        <v>11.19</v>
      </c>
      <c r="T66" s="201">
        <v>0</v>
      </c>
      <c r="U66" s="201">
        <v>49.96</v>
      </c>
      <c r="V66" s="201">
        <v>6.04</v>
      </c>
      <c r="W66" s="201">
        <v>14.75</v>
      </c>
      <c r="X66" s="201">
        <v>62.54</v>
      </c>
      <c r="Y66" s="201">
        <v>0</v>
      </c>
      <c r="Z66" s="201">
        <v>59</v>
      </c>
      <c r="AA66" s="201">
        <v>38.24</v>
      </c>
      <c r="AB66" s="201">
        <v>0</v>
      </c>
      <c r="AC66" s="201">
        <v>6.79</v>
      </c>
      <c r="AD66" s="201">
        <v>0</v>
      </c>
      <c r="AE66" s="201">
        <v>0</v>
      </c>
      <c r="AF66" s="201">
        <v>0</v>
      </c>
      <c r="AG66" s="201">
        <v>33.950000000000003</v>
      </c>
      <c r="AH66" s="201">
        <v>0</v>
      </c>
      <c r="AI66" s="201">
        <v>5.51</v>
      </c>
      <c r="AJ66" s="201">
        <v>0</v>
      </c>
      <c r="AK66" s="201">
        <v>92.42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39</v>
      </c>
      <c r="AR66" s="201">
        <v>0</v>
      </c>
      <c r="AS66" s="201">
        <v>0</v>
      </c>
      <c r="AT66" s="201">
        <v>0</v>
      </c>
    </row>
    <row r="67" spans="1:4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439.21</v>
      </c>
      <c r="L67" s="201">
        <v>10.66</v>
      </c>
      <c r="M67" s="201">
        <v>61.56</v>
      </c>
      <c r="N67" s="201">
        <v>50.08</v>
      </c>
      <c r="O67" s="201">
        <v>70.739999999999995</v>
      </c>
      <c r="P67" s="201">
        <v>25.4</v>
      </c>
      <c r="Q67" s="201">
        <v>4.62</v>
      </c>
      <c r="R67" s="201">
        <v>17.97</v>
      </c>
      <c r="S67" s="201">
        <v>11.19</v>
      </c>
      <c r="T67" s="201">
        <v>0</v>
      </c>
      <c r="U67" s="201">
        <v>49.96</v>
      </c>
      <c r="V67" s="201">
        <v>6.04</v>
      </c>
      <c r="W67" s="201">
        <v>14.75</v>
      </c>
      <c r="X67" s="201">
        <v>62.54</v>
      </c>
      <c r="Y67" s="201">
        <v>0</v>
      </c>
      <c r="Z67" s="201">
        <v>59</v>
      </c>
      <c r="AA67" s="201">
        <v>38.24</v>
      </c>
      <c r="AB67" s="201">
        <v>0</v>
      </c>
      <c r="AC67" s="201">
        <v>6.79</v>
      </c>
      <c r="AD67" s="201">
        <v>0</v>
      </c>
      <c r="AE67" s="201">
        <v>0</v>
      </c>
      <c r="AF67" s="201">
        <v>0</v>
      </c>
      <c r="AG67" s="201">
        <v>33.950000000000003</v>
      </c>
      <c r="AH67" s="201">
        <v>0</v>
      </c>
      <c r="AI67" s="201">
        <v>5.51</v>
      </c>
      <c r="AJ67" s="201">
        <v>0</v>
      </c>
      <c r="AK67" s="201">
        <v>92.42</v>
      </c>
      <c r="AL67" s="201">
        <v>0</v>
      </c>
      <c r="AM67" s="201">
        <v>0</v>
      </c>
      <c r="AN67" s="201">
        <v>0</v>
      </c>
      <c r="AO67" s="201">
        <v>0</v>
      </c>
      <c r="AP67" s="201">
        <v>0</v>
      </c>
      <c r="AQ67" s="201">
        <v>39</v>
      </c>
      <c r="AR67" s="201">
        <v>0</v>
      </c>
      <c r="AS67" s="201">
        <v>0</v>
      </c>
      <c r="AT67" s="201">
        <v>0</v>
      </c>
    </row>
    <row r="68" spans="1:4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397.7</v>
      </c>
      <c r="L68" s="201">
        <v>10.66</v>
      </c>
      <c r="M68" s="201">
        <v>61.56</v>
      </c>
      <c r="N68" s="201">
        <v>50.08</v>
      </c>
      <c r="O68" s="201">
        <v>70.739999999999995</v>
      </c>
      <c r="P68" s="201">
        <v>25.4</v>
      </c>
      <c r="Q68" s="201">
        <v>4.62</v>
      </c>
      <c r="R68" s="201">
        <v>17.97</v>
      </c>
      <c r="S68" s="201">
        <v>11.19</v>
      </c>
      <c r="T68" s="201">
        <v>0</v>
      </c>
      <c r="U68" s="201">
        <v>49.96</v>
      </c>
      <c r="V68" s="201">
        <v>6.04</v>
      </c>
      <c r="W68" s="201">
        <v>14.75</v>
      </c>
      <c r="X68" s="201">
        <v>62.54</v>
      </c>
      <c r="Y68" s="201">
        <v>0</v>
      </c>
      <c r="Z68" s="201">
        <v>59</v>
      </c>
      <c r="AA68" s="201">
        <v>38.24</v>
      </c>
      <c r="AB68" s="201">
        <v>0</v>
      </c>
      <c r="AC68" s="201">
        <v>6.79</v>
      </c>
      <c r="AD68" s="201">
        <v>0</v>
      </c>
      <c r="AE68" s="201">
        <v>0</v>
      </c>
      <c r="AF68" s="201">
        <v>0</v>
      </c>
      <c r="AG68" s="201">
        <v>33.950000000000003</v>
      </c>
      <c r="AH68" s="201">
        <v>0</v>
      </c>
      <c r="AI68" s="201">
        <v>5.51</v>
      </c>
      <c r="AJ68" s="201">
        <v>0</v>
      </c>
      <c r="AK68" s="201">
        <v>92.42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39</v>
      </c>
      <c r="AR68" s="201">
        <v>0</v>
      </c>
      <c r="AS68" s="201">
        <v>0</v>
      </c>
      <c r="AT68" s="201">
        <v>0</v>
      </c>
    </row>
    <row r="69" spans="1:4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352.33</v>
      </c>
      <c r="L69" s="201">
        <v>10.66</v>
      </c>
      <c r="M69" s="201">
        <v>61.56</v>
      </c>
      <c r="N69" s="201">
        <v>50.08</v>
      </c>
      <c r="O69" s="201">
        <v>70.739999999999995</v>
      </c>
      <c r="P69" s="201">
        <v>25.4</v>
      </c>
      <c r="Q69" s="201">
        <v>4.62</v>
      </c>
      <c r="R69" s="201">
        <v>17.97</v>
      </c>
      <c r="S69" s="201">
        <v>11.19</v>
      </c>
      <c r="T69" s="201">
        <v>0</v>
      </c>
      <c r="U69" s="201">
        <v>49.96</v>
      </c>
      <c r="V69" s="201">
        <v>6.04</v>
      </c>
      <c r="W69" s="201">
        <v>14.75</v>
      </c>
      <c r="X69" s="201">
        <v>62.54</v>
      </c>
      <c r="Y69" s="201">
        <v>0</v>
      </c>
      <c r="Z69" s="201">
        <v>59</v>
      </c>
      <c r="AA69" s="201">
        <v>38.24</v>
      </c>
      <c r="AB69" s="201">
        <v>0</v>
      </c>
      <c r="AC69" s="201">
        <v>6.79</v>
      </c>
      <c r="AD69" s="201">
        <v>0</v>
      </c>
      <c r="AE69" s="201">
        <v>0</v>
      </c>
      <c r="AF69" s="201">
        <v>0</v>
      </c>
      <c r="AG69" s="201">
        <v>33.950000000000003</v>
      </c>
      <c r="AH69" s="201">
        <v>0</v>
      </c>
      <c r="AI69" s="201">
        <v>5.51</v>
      </c>
      <c r="AJ69" s="201">
        <v>0</v>
      </c>
      <c r="AK69" s="201">
        <v>93.99</v>
      </c>
      <c r="AL69" s="201">
        <v>0</v>
      </c>
      <c r="AM69" s="201">
        <v>0</v>
      </c>
      <c r="AN69" s="201">
        <v>0</v>
      </c>
      <c r="AO69" s="201">
        <v>0</v>
      </c>
      <c r="AP69" s="201">
        <v>0</v>
      </c>
      <c r="AQ69" s="201">
        <v>33.11</v>
      </c>
      <c r="AR69" s="201">
        <v>0</v>
      </c>
      <c r="AS69" s="201">
        <v>0</v>
      </c>
      <c r="AT69" s="201">
        <v>0</v>
      </c>
    </row>
    <row r="70" spans="1:4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361.99</v>
      </c>
      <c r="L70" s="201">
        <v>10.66</v>
      </c>
      <c r="M70" s="201">
        <v>61.56</v>
      </c>
      <c r="N70" s="201">
        <v>50.08</v>
      </c>
      <c r="O70" s="201">
        <v>70.739999999999995</v>
      </c>
      <c r="P70" s="201">
        <v>25.4</v>
      </c>
      <c r="Q70" s="201">
        <v>4.62</v>
      </c>
      <c r="R70" s="201">
        <v>17.97</v>
      </c>
      <c r="S70" s="201">
        <v>11.19</v>
      </c>
      <c r="T70" s="201">
        <v>0</v>
      </c>
      <c r="U70" s="201">
        <v>49.96</v>
      </c>
      <c r="V70" s="201">
        <v>6.04</v>
      </c>
      <c r="W70" s="201">
        <v>14.75</v>
      </c>
      <c r="X70" s="201">
        <v>62.54</v>
      </c>
      <c r="Y70" s="201">
        <v>0</v>
      </c>
      <c r="Z70" s="201">
        <v>59</v>
      </c>
      <c r="AA70" s="201">
        <v>38.24</v>
      </c>
      <c r="AB70" s="201">
        <v>0</v>
      </c>
      <c r="AC70" s="201">
        <v>6.79</v>
      </c>
      <c r="AD70" s="201">
        <v>0</v>
      </c>
      <c r="AE70" s="201">
        <v>0</v>
      </c>
      <c r="AF70" s="201">
        <v>0</v>
      </c>
      <c r="AG70" s="201">
        <v>33.950000000000003</v>
      </c>
      <c r="AH70" s="201">
        <v>0</v>
      </c>
      <c r="AI70" s="201">
        <v>5.51</v>
      </c>
      <c r="AJ70" s="201">
        <v>0</v>
      </c>
      <c r="AK70" s="201">
        <v>93.99</v>
      </c>
      <c r="AL70" s="201">
        <v>0</v>
      </c>
      <c r="AM70" s="201">
        <v>0</v>
      </c>
      <c r="AN70" s="201">
        <v>0</v>
      </c>
      <c r="AO70" s="201">
        <v>0</v>
      </c>
      <c r="AP70" s="201">
        <v>0</v>
      </c>
      <c r="AQ70" s="201">
        <v>28.27</v>
      </c>
      <c r="AR70" s="201">
        <v>0</v>
      </c>
      <c r="AS70" s="201">
        <v>0</v>
      </c>
      <c r="AT70" s="201">
        <v>0</v>
      </c>
    </row>
    <row r="71" spans="1:4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399.63</v>
      </c>
      <c r="L71" s="201">
        <v>10.66</v>
      </c>
      <c r="M71" s="201">
        <v>61.56</v>
      </c>
      <c r="N71" s="201">
        <v>50.08</v>
      </c>
      <c r="O71" s="201">
        <v>70.739999999999995</v>
      </c>
      <c r="P71" s="201">
        <v>25.4</v>
      </c>
      <c r="Q71" s="201">
        <v>4.62</v>
      </c>
      <c r="R71" s="201">
        <v>17.97</v>
      </c>
      <c r="S71" s="201">
        <v>11.19</v>
      </c>
      <c r="T71" s="201">
        <v>0</v>
      </c>
      <c r="U71" s="201">
        <v>49.96</v>
      </c>
      <c r="V71" s="201">
        <v>6.04</v>
      </c>
      <c r="W71" s="201">
        <v>14.75</v>
      </c>
      <c r="X71" s="201">
        <v>62.54</v>
      </c>
      <c r="Y71" s="201">
        <v>0</v>
      </c>
      <c r="Z71" s="201">
        <v>59</v>
      </c>
      <c r="AA71" s="201">
        <v>38.24</v>
      </c>
      <c r="AB71" s="201">
        <v>0</v>
      </c>
      <c r="AC71" s="201">
        <v>6.79</v>
      </c>
      <c r="AD71" s="201">
        <v>0</v>
      </c>
      <c r="AE71" s="201">
        <v>0</v>
      </c>
      <c r="AF71" s="201">
        <v>0</v>
      </c>
      <c r="AG71" s="201">
        <v>33.950000000000003</v>
      </c>
      <c r="AH71" s="201">
        <v>0</v>
      </c>
      <c r="AI71" s="201">
        <v>5.51</v>
      </c>
      <c r="AJ71" s="201">
        <v>0</v>
      </c>
      <c r="AK71" s="201">
        <v>93.99</v>
      </c>
      <c r="AL71" s="201">
        <v>0</v>
      </c>
      <c r="AM71" s="201">
        <v>0</v>
      </c>
      <c r="AN71" s="201">
        <v>0</v>
      </c>
      <c r="AO71" s="201">
        <v>0</v>
      </c>
      <c r="AP71" s="201">
        <v>0</v>
      </c>
      <c r="AQ71" s="201">
        <v>24.4</v>
      </c>
      <c r="AR71" s="201">
        <v>0</v>
      </c>
      <c r="AS71" s="201">
        <v>0</v>
      </c>
      <c r="AT71" s="201">
        <v>0</v>
      </c>
    </row>
    <row r="72" spans="1:4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381.29</v>
      </c>
      <c r="L72" s="201">
        <v>10.66</v>
      </c>
      <c r="M72" s="201">
        <v>61.56</v>
      </c>
      <c r="N72" s="201">
        <v>50.08</v>
      </c>
      <c r="O72" s="201">
        <v>70.739999999999995</v>
      </c>
      <c r="P72" s="201">
        <v>25.4</v>
      </c>
      <c r="Q72" s="201">
        <v>4.62</v>
      </c>
      <c r="R72" s="201">
        <v>17.97</v>
      </c>
      <c r="S72" s="201">
        <v>11.19</v>
      </c>
      <c r="T72" s="201">
        <v>0</v>
      </c>
      <c r="U72" s="201">
        <v>49.96</v>
      </c>
      <c r="V72" s="201">
        <v>6.04</v>
      </c>
      <c r="W72" s="201">
        <v>14.75</v>
      </c>
      <c r="X72" s="201">
        <v>62.54</v>
      </c>
      <c r="Y72" s="201">
        <v>0</v>
      </c>
      <c r="Z72" s="201">
        <v>59</v>
      </c>
      <c r="AA72" s="201">
        <v>38.24</v>
      </c>
      <c r="AB72" s="201">
        <v>0</v>
      </c>
      <c r="AC72" s="201">
        <v>6.79</v>
      </c>
      <c r="AD72" s="201">
        <v>0</v>
      </c>
      <c r="AE72" s="201">
        <v>0</v>
      </c>
      <c r="AF72" s="201">
        <v>0</v>
      </c>
      <c r="AG72" s="201">
        <v>33.950000000000003</v>
      </c>
      <c r="AH72" s="201">
        <v>0</v>
      </c>
      <c r="AI72" s="201">
        <v>5.51</v>
      </c>
      <c r="AJ72" s="201">
        <v>0</v>
      </c>
      <c r="AK72" s="201">
        <v>93.99</v>
      </c>
      <c r="AL72" s="201">
        <v>0</v>
      </c>
      <c r="AM72" s="201">
        <v>0</v>
      </c>
      <c r="AN72" s="201">
        <v>0</v>
      </c>
      <c r="AO72" s="201">
        <v>0</v>
      </c>
      <c r="AP72" s="201">
        <v>0</v>
      </c>
      <c r="AQ72" s="201">
        <v>22.3</v>
      </c>
      <c r="AR72" s="201">
        <v>0</v>
      </c>
      <c r="AS72" s="201">
        <v>0</v>
      </c>
      <c r="AT72" s="201">
        <v>0</v>
      </c>
    </row>
    <row r="73" spans="1:4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301.77</v>
      </c>
      <c r="L73" s="201">
        <v>10.66</v>
      </c>
      <c r="M73" s="201">
        <v>61.56</v>
      </c>
      <c r="N73" s="201">
        <v>50.08</v>
      </c>
      <c r="O73" s="201">
        <v>70.739999999999995</v>
      </c>
      <c r="P73" s="201">
        <v>25.4</v>
      </c>
      <c r="Q73" s="201">
        <v>4.62</v>
      </c>
      <c r="R73" s="201">
        <v>17.97</v>
      </c>
      <c r="S73" s="201">
        <v>11.19</v>
      </c>
      <c r="T73" s="201">
        <v>0</v>
      </c>
      <c r="U73" s="201">
        <v>49.96</v>
      </c>
      <c r="V73" s="201">
        <v>6.04</v>
      </c>
      <c r="W73" s="201">
        <v>14.75</v>
      </c>
      <c r="X73" s="201">
        <v>62.54</v>
      </c>
      <c r="Y73" s="201">
        <v>0</v>
      </c>
      <c r="Z73" s="201">
        <v>59</v>
      </c>
      <c r="AA73" s="201">
        <v>38.24</v>
      </c>
      <c r="AB73" s="201">
        <v>0</v>
      </c>
      <c r="AC73" s="201">
        <v>6.79</v>
      </c>
      <c r="AD73" s="201">
        <v>0</v>
      </c>
      <c r="AE73" s="201">
        <v>0</v>
      </c>
      <c r="AF73" s="201">
        <v>0</v>
      </c>
      <c r="AG73" s="201">
        <v>33.950000000000003</v>
      </c>
      <c r="AH73" s="201">
        <v>0</v>
      </c>
      <c r="AI73" s="201">
        <v>5.51</v>
      </c>
      <c r="AJ73" s="201">
        <v>0</v>
      </c>
      <c r="AK73" s="201">
        <v>93.99</v>
      </c>
      <c r="AL73" s="201">
        <v>0</v>
      </c>
      <c r="AM73" s="201">
        <v>0</v>
      </c>
      <c r="AN73" s="201">
        <v>0</v>
      </c>
      <c r="AO73" s="201">
        <v>0</v>
      </c>
      <c r="AP73" s="201">
        <v>0</v>
      </c>
      <c r="AQ73" s="201">
        <v>18.16</v>
      </c>
      <c r="AR73" s="201">
        <v>0</v>
      </c>
      <c r="AS73" s="201">
        <v>0</v>
      </c>
      <c r="AT73" s="201">
        <v>0</v>
      </c>
    </row>
    <row r="74" spans="1:4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325.08999999999997</v>
      </c>
      <c r="L74" s="201">
        <v>10.66</v>
      </c>
      <c r="M74" s="201">
        <v>61.56</v>
      </c>
      <c r="N74" s="201">
        <v>50.08</v>
      </c>
      <c r="O74" s="201">
        <v>70.739999999999995</v>
      </c>
      <c r="P74" s="201">
        <v>25.4</v>
      </c>
      <c r="Q74" s="201">
        <v>4.62</v>
      </c>
      <c r="R74" s="201">
        <v>17.97</v>
      </c>
      <c r="S74" s="201">
        <v>11.19</v>
      </c>
      <c r="T74" s="201">
        <v>0</v>
      </c>
      <c r="U74" s="201">
        <v>49.96</v>
      </c>
      <c r="V74" s="201">
        <v>6.04</v>
      </c>
      <c r="W74" s="201">
        <v>14.75</v>
      </c>
      <c r="X74" s="201">
        <v>62.54</v>
      </c>
      <c r="Y74" s="201">
        <v>0</v>
      </c>
      <c r="Z74" s="201">
        <v>59</v>
      </c>
      <c r="AA74" s="201">
        <v>38.24</v>
      </c>
      <c r="AB74" s="201">
        <v>0</v>
      </c>
      <c r="AC74" s="201">
        <v>6.79</v>
      </c>
      <c r="AD74" s="201">
        <v>0</v>
      </c>
      <c r="AE74" s="201">
        <v>0</v>
      </c>
      <c r="AF74" s="201">
        <v>0</v>
      </c>
      <c r="AG74" s="201">
        <v>33.950000000000003</v>
      </c>
      <c r="AH74" s="201">
        <v>0</v>
      </c>
      <c r="AI74" s="201">
        <v>5.51</v>
      </c>
      <c r="AJ74" s="201">
        <v>0</v>
      </c>
      <c r="AK74" s="201">
        <v>93.99</v>
      </c>
      <c r="AL74" s="201">
        <v>0</v>
      </c>
      <c r="AM74" s="201">
        <v>0</v>
      </c>
      <c r="AN74" s="201">
        <v>0</v>
      </c>
      <c r="AO74" s="201">
        <v>0</v>
      </c>
      <c r="AP74" s="201">
        <v>0</v>
      </c>
      <c r="AQ74" s="201">
        <v>10.19</v>
      </c>
      <c r="AR74" s="201">
        <v>0</v>
      </c>
      <c r="AS74" s="201">
        <v>0</v>
      </c>
      <c r="AT74" s="201">
        <v>0</v>
      </c>
    </row>
    <row r="75" spans="1:4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353.46</v>
      </c>
      <c r="L75" s="201">
        <v>10.66</v>
      </c>
      <c r="M75" s="201">
        <v>61.56</v>
      </c>
      <c r="N75" s="201">
        <v>50.08</v>
      </c>
      <c r="O75" s="201">
        <v>70.739999999999995</v>
      </c>
      <c r="P75" s="201">
        <v>25.4</v>
      </c>
      <c r="Q75" s="201">
        <v>4.62</v>
      </c>
      <c r="R75" s="201">
        <v>17.97</v>
      </c>
      <c r="S75" s="201">
        <v>11.19</v>
      </c>
      <c r="T75" s="201">
        <v>0</v>
      </c>
      <c r="U75" s="201">
        <v>49.96</v>
      </c>
      <c r="V75" s="201">
        <v>6.04</v>
      </c>
      <c r="W75" s="201">
        <v>14.75</v>
      </c>
      <c r="X75" s="201">
        <v>62.54</v>
      </c>
      <c r="Y75" s="201">
        <v>0</v>
      </c>
      <c r="Z75" s="201">
        <v>59</v>
      </c>
      <c r="AA75" s="201">
        <v>38.24</v>
      </c>
      <c r="AB75" s="201">
        <v>0</v>
      </c>
      <c r="AC75" s="201">
        <v>6.79</v>
      </c>
      <c r="AD75" s="201">
        <v>0</v>
      </c>
      <c r="AE75" s="201">
        <v>0</v>
      </c>
      <c r="AF75" s="201">
        <v>0</v>
      </c>
      <c r="AG75" s="201">
        <v>33.950000000000003</v>
      </c>
      <c r="AH75" s="201">
        <v>0</v>
      </c>
      <c r="AI75" s="201">
        <v>5.51</v>
      </c>
      <c r="AJ75" s="201">
        <v>0</v>
      </c>
      <c r="AK75" s="201">
        <v>94.96</v>
      </c>
      <c r="AL75" s="201">
        <v>0</v>
      </c>
      <c r="AM75" s="201">
        <v>0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</row>
    <row r="76" spans="1:4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293.17</v>
      </c>
      <c r="L76" s="201">
        <v>10.66</v>
      </c>
      <c r="M76" s="201">
        <v>61.56</v>
      </c>
      <c r="N76" s="201">
        <v>50.08</v>
      </c>
      <c r="O76" s="201">
        <v>70.739999999999995</v>
      </c>
      <c r="P76" s="201">
        <v>25.4</v>
      </c>
      <c r="Q76" s="201">
        <v>4.62</v>
      </c>
      <c r="R76" s="201">
        <v>17.97</v>
      </c>
      <c r="S76" s="201">
        <v>11.19</v>
      </c>
      <c r="T76" s="201">
        <v>0</v>
      </c>
      <c r="U76" s="201">
        <v>49.96</v>
      </c>
      <c r="V76" s="201">
        <v>6.04</v>
      </c>
      <c r="W76" s="201">
        <v>14.75</v>
      </c>
      <c r="X76" s="201">
        <v>62.54</v>
      </c>
      <c r="Y76" s="201">
        <v>0</v>
      </c>
      <c r="Z76" s="201">
        <v>59</v>
      </c>
      <c r="AA76" s="201">
        <v>38.24</v>
      </c>
      <c r="AB76" s="201">
        <v>0</v>
      </c>
      <c r="AC76" s="201">
        <v>6.79</v>
      </c>
      <c r="AD76" s="201">
        <v>0</v>
      </c>
      <c r="AE76" s="201">
        <v>0</v>
      </c>
      <c r="AF76" s="201">
        <v>0</v>
      </c>
      <c r="AG76" s="201">
        <v>33.950000000000003</v>
      </c>
      <c r="AH76" s="201">
        <v>0</v>
      </c>
      <c r="AI76" s="201">
        <v>5.51</v>
      </c>
      <c r="AJ76" s="201">
        <v>0</v>
      </c>
      <c r="AK76" s="201">
        <v>95.56</v>
      </c>
      <c r="AL76" s="201">
        <v>0</v>
      </c>
      <c r="AM76" s="201">
        <v>0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</row>
    <row r="77" spans="1:4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390.43</v>
      </c>
      <c r="L77" s="201">
        <v>10.66</v>
      </c>
      <c r="M77" s="201">
        <v>61.56</v>
      </c>
      <c r="N77" s="201">
        <v>50.08</v>
      </c>
      <c r="O77" s="201">
        <v>70.739999999999995</v>
      </c>
      <c r="P77" s="201">
        <v>25.4</v>
      </c>
      <c r="Q77" s="201">
        <v>4.62</v>
      </c>
      <c r="R77" s="201">
        <v>17.97</v>
      </c>
      <c r="S77" s="201">
        <v>11.19</v>
      </c>
      <c r="T77" s="201">
        <v>0</v>
      </c>
      <c r="U77" s="201">
        <v>49.96</v>
      </c>
      <c r="V77" s="201">
        <v>6.04</v>
      </c>
      <c r="W77" s="201">
        <v>14.75</v>
      </c>
      <c r="X77" s="201">
        <v>62.54</v>
      </c>
      <c r="Y77" s="201">
        <v>0</v>
      </c>
      <c r="Z77" s="201">
        <v>59</v>
      </c>
      <c r="AA77" s="201">
        <v>38.24</v>
      </c>
      <c r="AB77" s="201">
        <v>0</v>
      </c>
      <c r="AC77" s="201">
        <v>6.79</v>
      </c>
      <c r="AD77" s="201">
        <v>0</v>
      </c>
      <c r="AE77" s="201">
        <v>0</v>
      </c>
      <c r="AF77" s="201">
        <v>0</v>
      </c>
      <c r="AG77" s="201">
        <v>33.950000000000003</v>
      </c>
      <c r="AH77" s="201">
        <v>0</v>
      </c>
      <c r="AI77" s="201">
        <v>5.51</v>
      </c>
      <c r="AJ77" s="201">
        <v>0</v>
      </c>
      <c r="AK77" s="201">
        <v>95.56</v>
      </c>
      <c r="AL77" s="201">
        <v>0</v>
      </c>
      <c r="AM77" s="201">
        <v>0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</row>
    <row r="78" spans="1:4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391.8</v>
      </c>
      <c r="L78" s="201">
        <v>10.66</v>
      </c>
      <c r="M78" s="201">
        <v>61.56</v>
      </c>
      <c r="N78" s="201">
        <v>50.08</v>
      </c>
      <c r="O78" s="201">
        <v>70.739999999999995</v>
      </c>
      <c r="P78" s="201">
        <v>25.4</v>
      </c>
      <c r="Q78" s="201">
        <v>4.62</v>
      </c>
      <c r="R78" s="201">
        <v>17.97</v>
      </c>
      <c r="S78" s="201">
        <v>11.19</v>
      </c>
      <c r="T78" s="201">
        <v>0</v>
      </c>
      <c r="U78" s="201">
        <v>49.96</v>
      </c>
      <c r="V78" s="201">
        <v>6.04</v>
      </c>
      <c r="W78" s="201">
        <v>14.75</v>
      </c>
      <c r="X78" s="201">
        <v>62.54</v>
      </c>
      <c r="Y78" s="201">
        <v>0</v>
      </c>
      <c r="Z78" s="201">
        <v>59</v>
      </c>
      <c r="AA78" s="201">
        <v>38.24</v>
      </c>
      <c r="AB78" s="201">
        <v>0</v>
      </c>
      <c r="AC78" s="201">
        <v>6.79</v>
      </c>
      <c r="AD78" s="201">
        <v>0</v>
      </c>
      <c r="AE78" s="201">
        <v>0</v>
      </c>
      <c r="AF78" s="201">
        <v>0</v>
      </c>
      <c r="AG78" s="201">
        <v>33.950000000000003</v>
      </c>
      <c r="AH78" s="201">
        <v>0</v>
      </c>
      <c r="AI78" s="201">
        <v>5.51</v>
      </c>
      <c r="AJ78" s="201">
        <v>0</v>
      </c>
      <c r="AK78" s="201">
        <v>95.56</v>
      </c>
      <c r="AL78" s="201">
        <v>0</v>
      </c>
      <c r="AM78" s="201">
        <v>0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</row>
    <row r="79" spans="1:4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334.4</v>
      </c>
      <c r="L79" s="201">
        <v>10.66</v>
      </c>
      <c r="M79" s="201">
        <v>61.56</v>
      </c>
      <c r="N79" s="201">
        <v>50.08</v>
      </c>
      <c r="O79" s="201">
        <v>70.739999999999995</v>
      </c>
      <c r="P79" s="201">
        <v>25.4</v>
      </c>
      <c r="Q79" s="201">
        <v>4.62</v>
      </c>
      <c r="R79" s="201">
        <v>17.97</v>
      </c>
      <c r="S79" s="201">
        <v>11.19</v>
      </c>
      <c r="T79" s="201">
        <v>0</v>
      </c>
      <c r="U79" s="201">
        <v>49.96</v>
      </c>
      <c r="V79" s="201">
        <v>6.04</v>
      </c>
      <c r="W79" s="201">
        <v>14.75</v>
      </c>
      <c r="X79" s="201">
        <v>62.54</v>
      </c>
      <c r="Y79" s="201">
        <v>0</v>
      </c>
      <c r="Z79" s="201">
        <v>59</v>
      </c>
      <c r="AA79" s="201">
        <v>38.24</v>
      </c>
      <c r="AB79" s="201">
        <v>0</v>
      </c>
      <c r="AC79" s="201">
        <v>6.79</v>
      </c>
      <c r="AD79" s="201">
        <v>0</v>
      </c>
      <c r="AE79" s="201">
        <v>0</v>
      </c>
      <c r="AF79" s="201">
        <v>0</v>
      </c>
      <c r="AG79" s="201">
        <v>33.950000000000003</v>
      </c>
      <c r="AH79" s="201">
        <v>0</v>
      </c>
      <c r="AI79" s="201">
        <v>7.87</v>
      </c>
      <c r="AJ79" s="201">
        <v>0</v>
      </c>
      <c r="AK79" s="201">
        <v>94.95</v>
      </c>
      <c r="AL79" s="201">
        <v>0</v>
      </c>
      <c r="AM79" s="201">
        <v>0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</row>
    <row r="80" spans="1:4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341.99</v>
      </c>
      <c r="L80" s="201">
        <v>10.66</v>
      </c>
      <c r="M80" s="201">
        <v>61.56</v>
      </c>
      <c r="N80" s="201">
        <v>50.08</v>
      </c>
      <c r="O80" s="201">
        <v>70.739999999999995</v>
      </c>
      <c r="P80" s="201">
        <v>25.4</v>
      </c>
      <c r="Q80" s="201">
        <v>4.62</v>
      </c>
      <c r="R80" s="201">
        <v>17.97</v>
      </c>
      <c r="S80" s="201">
        <v>11.19</v>
      </c>
      <c r="T80" s="201">
        <v>0</v>
      </c>
      <c r="U80" s="201">
        <v>49.96</v>
      </c>
      <c r="V80" s="201">
        <v>6.04</v>
      </c>
      <c r="W80" s="201">
        <v>14.75</v>
      </c>
      <c r="X80" s="201">
        <v>62.54</v>
      </c>
      <c r="Y80" s="201">
        <v>0</v>
      </c>
      <c r="Z80" s="201">
        <v>59</v>
      </c>
      <c r="AA80" s="201">
        <v>38.24</v>
      </c>
      <c r="AB80" s="201">
        <v>0</v>
      </c>
      <c r="AC80" s="201">
        <v>6.79</v>
      </c>
      <c r="AD80" s="201">
        <v>0</v>
      </c>
      <c r="AE80" s="201">
        <v>0</v>
      </c>
      <c r="AF80" s="201">
        <v>0</v>
      </c>
      <c r="AG80" s="201">
        <v>33.950000000000003</v>
      </c>
      <c r="AH80" s="201">
        <v>0</v>
      </c>
      <c r="AI80" s="201">
        <v>7.87</v>
      </c>
      <c r="AJ80" s="201">
        <v>0</v>
      </c>
      <c r="AK80" s="201">
        <v>94.95</v>
      </c>
      <c r="AL80" s="201">
        <v>0</v>
      </c>
      <c r="AM80" s="201">
        <v>0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</row>
    <row r="81" spans="1:4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375.46</v>
      </c>
      <c r="L81" s="201">
        <v>10.66</v>
      </c>
      <c r="M81" s="201">
        <v>61.56</v>
      </c>
      <c r="N81" s="201">
        <v>50.08</v>
      </c>
      <c r="O81" s="201">
        <v>70.739999999999995</v>
      </c>
      <c r="P81" s="201">
        <v>25.4</v>
      </c>
      <c r="Q81" s="201">
        <v>4.62</v>
      </c>
      <c r="R81" s="201">
        <v>17.97</v>
      </c>
      <c r="S81" s="201">
        <v>11.19</v>
      </c>
      <c r="T81" s="201">
        <v>0</v>
      </c>
      <c r="U81" s="201">
        <v>49.96</v>
      </c>
      <c r="V81" s="201">
        <v>6.04</v>
      </c>
      <c r="W81" s="201">
        <v>14.75</v>
      </c>
      <c r="X81" s="201">
        <v>62.54</v>
      </c>
      <c r="Y81" s="201">
        <v>0</v>
      </c>
      <c r="Z81" s="201">
        <v>59</v>
      </c>
      <c r="AA81" s="201">
        <v>38.24</v>
      </c>
      <c r="AB81" s="201">
        <v>0</v>
      </c>
      <c r="AC81" s="201">
        <v>6.79</v>
      </c>
      <c r="AD81" s="201">
        <v>0</v>
      </c>
      <c r="AE81" s="201">
        <v>0</v>
      </c>
      <c r="AF81" s="201">
        <v>0</v>
      </c>
      <c r="AG81" s="201">
        <v>33.950000000000003</v>
      </c>
      <c r="AH81" s="201">
        <v>0</v>
      </c>
      <c r="AI81" s="201">
        <v>7.87</v>
      </c>
      <c r="AJ81" s="201">
        <v>0</v>
      </c>
      <c r="AK81" s="201">
        <v>94.95</v>
      </c>
      <c r="AL81" s="201">
        <v>0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</row>
    <row r="82" spans="1:4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417.61</v>
      </c>
      <c r="L82" s="201">
        <v>10.66</v>
      </c>
      <c r="M82" s="201">
        <v>61.56</v>
      </c>
      <c r="N82" s="201">
        <v>50.08</v>
      </c>
      <c r="O82" s="201">
        <v>70.739999999999995</v>
      </c>
      <c r="P82" s="201">
        <v>25.4</v>
      </c>
      <c r="Q82" s="201">
        <v>4.62</v>
      </c>
      <c r="R82" s="201">
        <v>17.97</v>
      </c>
      <c r="S82" s="201">
        <v>11.19</v>
      </c>
      <c r="T82" s="201">
        <v>0</v>
      </c>
      <c r="U82" s="201">
        <v>49.96</v>
      </c>
      <c r="V82" s="201">
        <v>6.04</v>
      </c>
      <c r="W82" s="201">
        <v>14.75</v>
      </c>
      <c r="X82" s="201">
        <v>62.54</v>
      </c>
      <c r="Y82" s="201">
        <v>0</v>
      </c>
      <c r="Z82" s="201">
        <v>59</v>
      </c>
      <c r="AA82" s="201">
        <v>38.24</v>
      </c>
      <c r="AB82" s="201">
        <v>0</v>
      </c>
      <c r="AC82" s="201">
        <v>7</v>
      </c>
      <c r="AD82" s="201">
        <v>0</v>
      </c>
      <c r="AE82" s="201">
        <v>0</v>
      </c>
      <c r="AF82" s="201">
        <v>0</v>
      </c>
      <c r="AG82" s="201">
        <v>33.950000000000003</v>
      </c>
      <c r="AH82" s="201">
        <v>0</v>
      </c>
      <c r="AI82" s="201">
        <v>7.87</v>
      </c>
      <c r="AJ82" s="201">
        <v>0</v>
      </c>
      <c r="AK82" s="201">
        <v>94.95</v>
      </c>
      <c r="AL82" s="201">
        <v>0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</row>
    <row r="83" spans="1:4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389.76</v>
      </c>
      <c r="L83" s="201">
        <v>10.66</v>
      </c>
      <c r="M83" s="201">
        <v>61.56</v>
      </c>
      <c r="N83" s="201">
        <v>50.08</v>
      </c>
      <c r="O83" s="201">
        <v>70.739999999999995</v>
      </c>
      <c r="P83" s="201">
        <v>25.4</v>
      </c>
      <c r="Q83" s="201">
        <v>4.62</v>
      </c>
      <c r="R83" s="201">
        <v>17.97</v>
      </c>
      <c r="S83" s="201">
        <v>11.19</v>
      </c>
      <c r="T83" s="201">
        <v>0</v>
      </c>
      <c r="U83" s="201">
        <v>49.96</v>
      </c>
      <c r="V83" s="201">
        <v>6.04</v>
      </c>
      <c r="W83" s="201">
        <v>14.75</v>
      </c>
      <c r="X83" s="201">
        <v>62.54</v>
      </c>
      <c r="Y83" s="201">
        <v>0</v>
      </c>
      <c r="Z83" s="201">
        <v>59</v>
      </c>
      <c r="AA83" s="201">
        <v>38.24</v>
      </c>
      <c r="AB83" s="201">
        <v>0</v>
      </c>
      <c r="AC83" s="201">
        <v>7</v>
      </c>
      <c r="AD83" s="201">
        <v>0</v>
      </c>
      <c r="AE83" s="201">
        <v>0</v>
      </c>
      <c r="AF83" s="201">
        <v>0</v>
      </c>
      <c r="AG83" s="201">
        <v>33.950000000000003</v>
      </c>
      <c r="AH83" s="201">
        <v>0</v>
      </c>
      <c r="AI83" s="201">
        <v>7.87</v>
      </c>
      <c r="AJ83" s="201">
        <v>0</v>
      </c>
      <c r="AK83" s="201">
        <v>94.95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</row>
    <row r="84" spans="1:4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429.52</v>
      </c>
      <c r="L84" s="201">
        <v>10.66</v>
      </c>
      <c r="M84" s="201">
        <v>61.56</v>
      </c>
      <c r="N84" s="201">
        <v>50.08</v>
      </c>
      <c r="O84" s="201">
        <v>70.739999999999995</v>
      </c>
      <c r="P84" s="201">
        <v>25.4</v>
      </c>
      <c r="Q84" s="201">
        <v>4.62</v>
      </c>
      <c r="R84" s="201">
        <v>17.97</v>
      </c>
      <c r="S84" s="201">
        <v>11.19</v>
      </c>
      <c r="T84" s="201">
        <v>0</v>
      </c>
      <c r="U84" s="201">
        <v>49.96</v>
      </c>
      <c r="V84" s="201">
        <v>6.04</v>
      </c>
      <c r="W84" s="201">
        <v>14.75</v>
      </c>
      <c r="X84" s="201">
        <v>62.54</v>
      </c>
      <c r="Y84" s="201">
        <v>0</v>
      </c>
      <c r="Z84" s="201">
        <v>59</v>
      </c>
      <c r="AA84" s="201">
        <v>38.24</v>
      </c>
      <c r="AB84" s="201">
        <v>0</v>
      </c>
      <c r="AC84" s="201">
        <v>7</v>
      </c>
      <c r="AD84" s="201">
        <v>0</v>
      </c>
      <c r="AE84" s="201">
        <v>0</v>
      </c>
      <c r="AF84" s="201">
        <v>0</v>
      </c>
      <c r="AG84" s="201">
        <v>33.950000000000003</v>
      </c>
      <c r="AH84" s="201">
        <v>0</v>
      </c>
      <c r="AI84" s="201">
        <v>7.87</v>
      </c>
      <c r="AJ84" s="201">
        <v>0</v>
      </c>
      <c r="AK84" s="201">
        <v>94.95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</row>
    <row r="85" spans="1:4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420.87</v>
      </c>
      <c r="L85" s="201">
        <v>10.66</v>
      </c>
      <c r="M85" s="201">
        <v>61.56</v>
      </c>
      <c r="N85" s="201">
        <v>50.08</v>
      </c>
      <c r="O85" s="201">
        <v>70.739999999999995</v>
      </c>
      <c r="P85" s="201">
        <v>25.4</v>
      </c>
      <c r="Q85" s="201">
        <v>4.62</v>
      </c>
      <c r="R85" s="201">
        <v>17.97</v>
      </c>
      <c r="S85" s="201">
        <v>11.19</v>
      </c>
      <c r="T85" s="201">
        <v>0</v>
      </c>
      <c r="U85" s="201">
        <v>49.96</v>
      </c>
      <c r="V85" s="201">
        <v>6.04</v>
      </c>
      <c r="W85" s="201">
        <v>14.75</v>
      </c>
      <c r="X85" s="201">
        <v>62.54</v>
      </c>
      <c r="Y85" s="201">
        <v>0</v>
      </c>
      <c r="Z85" s="201">
        <v>59</v>
      </c>
      <c r="AA85" s="201">
        <v>38.24</v>
      </c>
      <c r="AB85" s="201">
        <v>0</v>
      </c>
      <c r="AC85" s="201">
        <v>7</v>
      </c>
      <c r="AD85" s="201">
        <v>0</v>
      </c>
      <c r="AE85" s="201">
        <v>0</v>
      </c>
      <c r="AF85" s="201">
        <v>0</v>
      </c>
      <c r="AG85" s="201">
        <v>23.09</v>
      </c>
      <c r="AH85" s="201">
        <v>0</v>
      </c>
      <c r="AI85" s="201">
        <v>7.87</v>
      </c>
      <c r="AJ85" s="201">
        <v>0</v>
      </c>
      <c r="AK85" s="201">
        <v>94.95</v>
      </c>
      <c r="AL85" s="201">
        <v>0</v>
      </c>
      <c r="AM85" s="201">
        <v>0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</row>
    <row r="86" spans="1:4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406.39</v>
      </c>
      <c r="L86" s="201">
        <v>10.66</v>
      </c>
      <c r="M86" s="201">
        <v>61.56</v>
      </c>
      <c r="N86" s="201">
        <v>50.08</v>
      </c>
      <c r="O86" s="201">
        <v>70.739999999999995</v>
      </c>
      <c r="P86" s="201">
        <v>25.4</v>
      </c>
      <c r="Q86" s="201">
        <v>4.62</v>
      </c>
      <c r="R86" s="201">
        <v>17.97</v>
      </c>
      <c r="S86" s="201">
        <v>11.19</v>
      </c>
      <c r="T86" s="201">
        <v>0</v>
      </c>
      <c r="U86" s="201">
        <v>49.96</v>
      </c>
      <c r="V86" s="201">
        <v>6.04</v>
      </c>
      <c r="W86" s="201">
        <v>14.75</v>
      </c>
      <c r="X86" s="201">
        <v>62.54</v>
      </c>
      <c r="Y86" s="201">
        <v>0</v>
      </c>
      <c r="Z86" s="201">
        <v>59</v>
      </c>
      <c r="AA86" s="201">
        <v>38.24</v>
      </c>
      <c r="AB86" s="201">
        <v>0</v>
      </c>
      <c r="AC86" s="201">
        <v>7</v>
      </c>
      <c r="AD86" s="201">
        <v>0</v>
      </c>
      <c r="AE86" s="201">
        <v>0</v>
      </c>
      <c r="AF86" s="201">
        <v>0</v>
      </c>
      <c r="AG86" s="201">
        <v>33.950000000000003</v>
      </c>
      <c r="AH86" s="201">
        <v>0</v>
      </c>
      <c r="AI86" s="201">
        <v>7.87</v>
      </c>
      <c r="AJ86" s="201">
        <v>0</v>
      </c>
      <c r="AK86" s="201">
        <v>94.95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</row>
    <row r="87" spans="1:4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323.37</v>
      </c>
      <c r="L87" s="201">
        <v>10.66</v>
      </c>
      <c r="M87" s="201">
        <v>61.56</v>
      </c>
      <c r="N87" s="201">
        <v>50.08</v>
      </c>
      <c r="O87" s="201">
        <v>70.739999999999995</v>
      </c>
      <c r="P87" s="201">
        <v>25.4</v>
      </c>
      <c r="Q87" s="201">
        <v>4.62</v>
      </c>
      <c r="R87" s="201">
        <v>17.97</v>
      </c>
      <c r="S87" s="201">
        <v>11.19</v>
      </c>
      <c r="T87" s="201">
        <v>0</v>
      </c>
      <c r="U87" s="201">
        <v>49.96</v>
      </c>
      <c r="V87" s="201">
        <v>6.04</v>
      </c>
      <c r="W87" s="201">
        <v>14.75</v>
      </c>
      <c r="X87" s="201">
        <v>62.54</v>
      </c>
      <c r="Y87" s="201">
        <v>0</v>
      </c>
      <c r="Z87" s="201">
        <v>59</v>
      </c>
      <c r="AA87" s="201">
        <v>38.24</v>
      </c>
      <c r="AB87" s="201">
        <v>0</v>
      </c>
      <c r="AC87" s="201">
        <v>7</v>
      </c>
      <c r="AD87" s="201">
        <v>0</v>
      </c>
      <c r="AE87" s="201">
        <v>0</v>
      </c>
      <c r="AF87" s="201">
        <v>0</v>
      </c>
      <c r="AG87" s="201">
        <v>33.950000000000003</v>
      </c>
      <c r="AH87" s="201">
        <v>0</v>
      </c>
      <c r="AI87" s="201">
        <v>7.87</v>
      </c>
      <c r="AJ87" s="201">
        <v>0</v>
      </c>
      <c r="AK87" s="201">
        <v>94.95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</row>
    <row r="88" spans="1:4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356.19</v>
      </c>
      <c r="L88" s="201">
        <v>10.66</v>
      </c>
      <c r="M88" s="201">
        <v>61.56</v>
      </c>
      <c r="N88" s="201">
        <v>50.08</v>
      </c>
      <c r="O88" s="201">
        <v>70.739999999999995</v>
      </c>
      <c r="P88" s="201">
        <v>25.4</v>
      </c>
      <c r="Q88" s="201">
        <v>4.62</v>
      </c>
      <c r="R88" s="201">
        <v>17.97</v>
      </c>
      <c r="S88" s="201">
        <v>11.19</v>
      </c>
      <c r="T88" s="201">
        <v>0</v>
      </c>
      <c r="U88" s="201">
        <v>49.96</v>
      </c>
      <c r="V88" s="201">
        <v>6.04</v>
      </c>
      <c r="W88" s="201">
        <v>14.75</v>
      </c>
      <c r="X88" s="201">
        <v>62.54</v>
      </c>
      <c r="Y88" s="201">
        <v>0</v>
      </c>
      <c r="Z88" s="201">
        <v>59</v>
      </c>
      <c r="AA88" s="201">
        <v>38.24</v>
      </c>
      <c r="AB88" s="201">
        <v>0</v>
      </c>
      <c r="AC88" s="201">
        <v>7</v>
      </c>
      <c r="AD88" s="201">
        <v>0</v>
      </c>
      <c r="AE88" s="201">
        <v>0</v>
      </c>
      <c r="AF88" s="201">
        <v>0</v>
      </c>
      <c r="AG88" s="201">
        <v>33.950000000000003</v>
      </c>
      <c r="AH88" s="201">
        <v>0</v>
      </c>
      <c r="AI88" s="201">
        <v>7.87</v>
      </c>
      <c r="AJ88" s="201">
        <v>0</v>
      </c>
      <c r="AK88" s="201">
        <v>94.95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</row>
    <row r="89" spans="1:4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0.19</v>
      </c>
      <c r="K89" s="201">
        <v>354.26</v>
      </c>
      <c r="L89" s="201">
        <v>10.66</v>
      </c>
      <c r="M89" s="201">
        <v>61.56</v>
      </c>
      <c r="N89" s="201">
        <v>50.08</v>
      </c>
      <c r="O89" s="201">
        <v>70.739999999999995</v>
      </c>
      <c r="P89" s="201">
        <v>25.4</v>
      </c>
      <c r="Q89" s="201">
        <v>4.62</v>
      </c>
      <c r="R89" s="201">
        <v>17.97</v>
      </c>
      <c r="S89" s="201">
        <v>11.19</v>
      </c>
      <c r="T89" s="201">
        <v>0</v>
      </c>
      <c r="U89" s="201">
        <v>49.96</v>
      </c>
      <c r="V89" s="201">
        <v>6.04</v>
      </c>
      <c r="W89" s="201">
        <v>14.75</v>
      </c>
      <c r="X89" s="201">
        <v>62.54</v>
      </c>
      <c r="Y89" s="201">
        <v>0</v>
      </c>
      <c r="Z89" s="201">
        <v>59</v>
      </c>
      <c r="AA89" s="201">
        <v>38.24</v>
      </c>
      <c r="AB89" s="201">
        <v>0</v>
      </c>
      <c r="AC89" s="201">
        <v>7</v>
      </c>
      <c r="AD89" s="201">
        <v>0</v>
      </c>
      <c r="AE89" s="201">
        <v>0</v>
      </c>
      <c r="AF89" s="201">
        <v>0</v>
      </c>
      <c r="AG89" s="201">
        <v>33.950000000000003</v>
      </c>
      <c r="AH89" s="201">
        <v>0</v>
      </c>
      <c r="AI89" s="201">
        <v>8.4</v>
      </c>
      <c r="AJ89" s="201">
        <v>0</v>
      </c>
      <c r="AK89" s="201">
        <v>94.95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</row>
    <row r="90" spans="1:4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0.19</v>
      </c>
      <c r="K90" s="201">
        <v>372.6</v>
      </c>
      <c r="L90" s="201">
        <v>10.66</v>
      </c>
      <c r="M90" s="201">
        <v>61.56</v>
      </c>
      <c r="N90" s="201">
        <v>50.08</v>
      </c>
      <c r="O90" s="201">
        <v>70.739999999999995</v>
      </c>
      <c r="P90" s="201">
        <v>25.4</v>
      </c>
      <c r="Q90" s="201">
        <v>4.62</v>
      </c>
      <c r="R90" s="201">
        <v>17.97</v>
      </c>
      <c r="S90" s="201">
        <v>11.19</v>
      </c>
      <c r="T90" s="201">
        <v>0</v>
      </c>
      <c r="U90" s="201">
        <v>49.96</v>
      </c>
      <c r="V90" s="201">
        <v>6.04</v>
      </c>
      <c r="W90" s="201">
        <v>14.75</v>
      </c>
      <c r="X90" s="201">
        <v>62.54</v>
      </c>
      <c r="Y90" s="201">
        <v>0</v>
      </c>
      <c r="Z90" s="201">
        <v>59</v>
      </c>
      <c r="AA90" s="201">
        <v>38.24</v>
      </c>
      <c r="AB90" s="201">
        <v>0</v>
      </c>
      <c r="AC90" s="201">
        <v>7</v>
      </c>
      <c r="AD90" s="201">
        <v>0</v>
      </c>
      <c r="AE90" s="201">
        <v>0</v>
      </c>
      <c r="AF90" s="201">
        <v>0</v>
      </c>
      <c r="AG90" s="201">
        <v>33.950000000000003</v>
      </c>
      <c r="AH90" s="201">
        <v>0</v>
      </c>
      <c r="AI90" s="201">
        <v>8.4</v>
      </c>
      <c r="AJ90" s="201">
        <v>0</v>
      </c>
      <c r="AK90" s="201">
        <v>94.95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</row>
    <row r="91" spans="1:4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0.19</v>
      </c>
      <c r="K91" s="201">
        <v>344.61</v>
      </c>
      <c r="L91" s="201">
        <v>10.66</v>
      </c>
      <c r="M91" s="201">
        <v>61.56</v>
      </c>
      <c r="N91" s="201">
        <v>50.08</v>
      </c>
      <c r="O91" s="201">
        <v>70.739999999999995</v>
      </c>
      <c r="P91" s="201">
        <v>25.4</v>
      </c>
      <c r="Q91" s="201">
        <v>4.62</v>
      </c>
      <c r="R91" s="201">
        <v>17.97</v>
      </c>
      <c r="S91" s="201">
        <v>11.19</v>
      </c>
      <c r="T91" s="201">
        <v>0</v>
      </c>
      <c r="U91" s="201">
        <v>49.96</v>
      </c>
      <c r="V91" s="201">
        <v>6.04</v>
      </c>
      <c r="W91" s="201">
        <v>14.75</v>
      </c>
      <c r="X91" s="201">
        <v>62.54</v>
      </c>
      <c r="Y91" s="201">
        <v>0</v>
      </c>
      <c r="Z91" s="201">
        <v>59</v>
      </c>
      <c r="AA91" s="201">
        <v>38.24</v>
      </c>
      <c r="AB91" s="201">
        <v>0</v>
      </c>
      <c r="AC91" s="201">
        <v>7</v>
      </c>
      <c r="AD91" s="201">
        <v>0</v>
      </c>
      <c r="AE91" s="201">
        <v>0</v>
      </c>
      <c r="AF91" s="201">
        <v>0</v>
      </c>
      <c r="AG91" s="201">
        <v>23.09</v>
      </c>
      <c r="AH91" s="201">
        <v>0</v>
      </c>
      <c r="AI91" s="201">
        <v>8.66</v>
      </c>
      <c r="AJ91" s="201">
        <v>0</v>
      </c>
      <c r="AK91" s="201">
        <v>95.26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</row>
    <row r="92" spans="1:4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0.19</v>
      </c>
      <c r="K92" s="201">
        <v>393.84</v>
      </c>
      <c r="L92" s="201">
        <v>10.66</v>
      </c>
      <c r="M92" s="201">
        <v>61.56</v>
      </c>
      <c r="N92" s="201">
        <v>50.08</v>
      </c>
      <c r="O92" s="201">
        <v>70.739999999999995</v>
      </c>
      <c r="P92" s="201">
        <v>25.4</v>
      </c>
      <c r="Q92" s="201">
        <v>4.62</v>
      </c>
      <c r="R92" s="201">
        <v>17.97</v>
      </c>
      <c r="S92" s="201">
        <v>11.19</v>
      </c>
      <c r="T92" s="201">
        <v>0</v>
      </c>
      <c r="U92" s="201">
        <v>49.96</v>
      </c>
      <c r="V92" s="201">
        <v>6.04</v>
      </c>
      <c r="W92" s="201">
        <v>14.75</v>
      </c>
      <c r="X92" s="201">
        <v>62.54</v>
      </c>
      <c r="Y92" s="201">
        <v>0</v>
      </c>
      <c r="Z92" s="201">
        <v>59</v>
      </c>
      <c r="AA92" s="201">
        <v>38.24</v>
      </c>
      <c r="AB92" s="201">
        <v>0</v>
      </c>
      <c r="AC92" s="201">
        <v>7</v>
      </c>
      <c r="AD92" s="201">
        <v>0</v>
      </c>
      <c r="AE92" s="201">
        <v>0</v>
      </c>
      <c r="AF92" s="201">
        <v>0</v>
      </c>
      <c r="AG92" s="201">
        <v>33.950000000000003</v>
      </c>
      <c r="AH92" s="201">
        <v>0</v>
      </c>
      <c r="AI92" s="201">
        <v>8.66</v>
      </c>
      <c r="AJ92" s="201">
        <v>0</v>
      </c>
      <c r="AK92" s="201">
        <v>94.95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</row>
    <row r="93" spans="1:4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0.19</v>
      </c>
      <c r="K93" s="201">
        <v>429.56</v>
      </c>
      <c r="L93" s="201">
        <v>10.66</v>
      </c>
      <c r="M93" s="201">
        <v>61.56</v>
      </c>
      <c r="N93" s="201">
        <v>50.08</v>
      </c>
      <c r="O93" s="201">
        <v>70.739999999999995</v>
      </c>
      <c r="P93" s="201">
        <v>25.4</v>
      </c>
      <c r="Q93" s="201">
        <v>4.62</v>
      </c>
      <c r="R93" s="201">
        <v>17.97</v>
      </c>
      <c r="S93" s="201">
        <v>11.19</v>
      </c>
      <c r="T93" s="201">
        <v>0</v>
      </c>
      <c r="U93" s="201">
        <v>49.96</v>
      </c>
      <c r="V93" s="201">
        <v>6.04</v>
      </c>
      <c r="W93" s="201">
        <v>14.75</v>
      </c>
      <c r="X93" s="201">
        <v>62.54</v>
      </c>
      <c r="Y93" s="201">
        <v>0</v>
      </c>
      <c r="Z93" s="201">
        <v>59</v>
      </c>
      <c r="AA93" s="201">
        <v>38.24</v>
      </c>
      <c r="AB93" s="201">
        <v>0</v>
      </c>
      <c r="AC93" s="201">
        <v>7</v>
      </c>
      <c r="AD93" s="201">
        <v>0</v>
      </c>
      <c r="AE93" s="201">
        <v>0</v>
      </c>
      <c r="AF93" s="201">
        <v>0</v>
      </c>
      <c r="AG93" s="201">
        <v>33.950000000000003</v>
      </c>
      <c r="AH93" s="201">
        <v>0</v>
      </c>
      <c r="AI93" s="201">
        <v>8.66</v>
      </c>
      <c r="AJ93" s="201">
        <v>0</v>
      </c>
      <c r="AK93" s="201">
        <v>94.95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</row>
    <row r="94" spans="1:4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0.19</v>
      </c>
      <c r="K94" s="201">
        <v>467.2</v>
      </c>
      <c r="L94" s="201">
        <v>10.66</v>
      </c>
      <c r="M94" s="201">
        <v>61.56</v>
      </c>
      <c r="N94" s="201">
        <v>50.08</v>
      </c>
      <c r="O94" s="201">
        <v>70.739999999999995</v>
      </c>
      <c r="P94" s="201">
        <v>25.4</v>
      </c>
      <c r="Q94" s="201">
        <v>4.62</v>
      </c>
      <c r="R94" s="201">
        <v>17.97</v>
      </c>
      <c r="S94" s="201">
        <v>11.19</v>
      </c>
      <c r="T94" s="201">
        <v>0</v>
      </c>
      <c r="U94" s="201">
        <v>49.96</v>
      </c>
      <c r="V94" s="201">
        <v>6.04</v>
      </c>
      <c r="W94" s="201">
        <v>14.75</v>
      </c>
      <c r="X94" s="201">
        <v>62.54</v>
      </c>
      <c r="Y94" s="201">
        <v>0</v>
      </c>
      <c r="Z94" s="201">
        <v>59</v>
      </c>
      <c r="AA94" s="201">
        <v>38.24</v>
      </c>
      <c r="AB94" s="201">
        <v>0</v>
      </c>
      <c r="AC94" s="201">
        <v>7.22</v>
      </c>
      <c r="AD94" s="201">
        <v>0</v>
      </c>
      <c r="AE94" s="201">
        <v>0</v>
      </c>
      <c r="AF94" s="201">
        <v>0</v>
      </c>
      <c r="AG94" s="201">
        <v>33.950000000000003</v>
      </c>
      <c r="AH94" s="201">
        <v>0</v>
      </c>
      <c r="AI94" s="201">
        <v>8.66</v>
      </c>
      <c r="AJ94" s="201">
        <v>0</v>
      </c>
      <c r="AK94" s="201">
        <v>94.95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</row>
    <row r="95" spans="1:4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0.19</v>
      </c>
      <c r="K95" s="201">
        <v>417.01</v>
      </c>
      <c r="L95" s="201">
        <v>10.66</v>
      </c>
      <c r="M95" s="201">
        <v>61.56</v>
      </c>
      <c r="N95" s="201">
        <v>50.08</v>
      </c>
      <c r="O95" s="201">
        <v>70.739999999999995</v>
      </c>
      <c r="P95" s="201">
        <v>25.4</v>
      </c>
      <c r="Q95" s="201">
        <v>4.62</v>
      </c>
      <c r="R95" s="201">
        <v>17.97</v>
      </c>
      <c r="S95" s="201">
        <v>11.19</v>
      </c>
      <c r="T95" s="201">
        <v>0</v>
      </c>
      <c r="U95" s="201">
        <v>49.96</v>
      </c>
      <c r="V95" s="201">
        <v>6.04</v>
      </c>
      <c r="W95" s="201">
        <v>14.75</v>
      </c>
      <c r="X95" s="201">
        <v>62.54</v>
      </c>
      <c r="Y95" s="201">
        <v>0</v>
      </c>
      <c r="Z95" s="201">
        <v>59</v>
      </c>
      <c r="AA95" s="201">
        <v>38.24</v>
      </c>
      <c r="AB95" s="201">
        <v>0</v>
      </c>
      <c r="AC95" s="201">
        <v>7.22</v>
      </c>
      <c r="AD95" s="201">
        <v>0</v>
      </c>
      <c r="AE95" s="201">
        <v>0</v>
      </c>
      <c r="AF95" s="201">
        <v>0</v>
      </c>
      <c r="AG95" s="201">
        <v>33.950000000000003</v>
      </c>
      <c r="AH95" s="201">
        <v>0</v>
      </c>
      <c r="AI95" s="201">
        <v>8.66</v>
      </c>
      <c r="AJ95" s="201">
        <v>0</v>
      </c>
      <c r="AK95" s="201">
        <v>94.95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</row>
    <row r="96" spans="1:4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0.19</v>
      </c>
      <c r="K96" s="201">
        <v>446.93</v>
      </c>
      <c r="L96" s="201">
        <v>10.66</v>
      </c>
      <c r="M96" s="201">
        <v>61.56</v>
      </c>
      <c r="N96" s="201">
        <v>50.08</v>
      </c>
      <c r="O96" s="201">
        <v>70.739999999999995</v>
      </c>
      <c r="P96" s="201">
        <v>25.4</v>
      </c>
      <c r="Q96" s="201">
        <v>4.62</v>
      </c>
      <c r="R96" s="201">
        <v>17.97</v>
      </c>
      <c r="S96" s="201">
        <v>11.19</v>
      </c>
      <c r="T96" s="201">
        <v>0</v>
      </c>
      <c r="U96" s="201">
        <v>49.96</v>
      </c>
      <c r="V96" s="201">
        <v>6.04</v>
      </c>
      <c r="W96" s="201">
        <v>14.75</v>
      </c>
      <c r="X96" s="201">
        <v>62.54</v>
      </c>
      <c r="Y96" s="201">
        <v>0</v>
      </c>
      <c r="Z96" s="201">
        <v>59</v>
      </c>
      <c r="AA96" s="201">
        <v>38.24</v>
      </c>
      <c r="AB96" s="201">
        <v>0</v>
      </c>
      <c r="AC96" s="201">
        <v>7.22</v>
      </c>
      <c r="AD96" s="201">
        <v>0</v>
      </c>
      <c r="AE96" s="201">
        <v>0</v>
      </c>
      <c r="AF96" s="201">
        <v>0</v>
      </c>
      <c r="AG96" s="201">
        <v>33.950000000000003</v>
      </c>
      <c r="AH96" s="201">
        <v>0</v>
      </c>
      <c r="AI96" s="201">
        <v>8.66</v>
      </c>
      <c r="AJ96" s="201">
        <v>0</v>
      </c>
      <c r="AK96" s="201">
        <v>94.95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</row>
    <row r="97" spans="1:4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461.06</v>
      </c>
      <c r="L97" s="201">
        <v>10.66</v>
      </c>
      <c r="M97" s="201">
        <v>61.56</v>
      </c>
      <c r="N97" s="201">
        <v>50.08</v>
      </c>
      <c r="O97" s="201">
        <v>70.739999999999995</v>
      </c>
      <c r="P97" s="201">
        <v>25.4</v>
      </c>
      <c r="Q97" s="201">
        <v>4.62</v>
      </c>
      <c r="R97" s="201">
        <v>17.97</v>
      </c>
      <c r="S97" s="201">
        <v>11.19</v>
      </c>
      <c r="T97" s="201">
        <v>0</v>
      </c>
      <c r="U97" s="201">
        <v>49.96</v>
      </c>
      <c r="V97" s="201">
        <v>6.04</v>
      </c>
      <c r="W97" s="201">
        <v>14.75</v>
      </c>
      <c r="X97" s="201">
        <v>62.54</v>
      </c>
      <c r="Y97" s="201">
        <v>0</v>
      </c>
      <c r="Z97" s="201">
        <v>59</v>
      </c>
      <c r="AA97" s="201">
        <v>38.24</v>
      </c>
      <c r="AB97" s="201">
        <v>0</v>
      </c>
      <c r="AC97" s="201">
        <v>7.22</v>
      </c>
      <c r="AD97" s="201">
        <v>0</v>
      </c>
      <c r="AE97" s="201">
        <v>0</v>
      </c>
      <c r="AF97" s="201">
        <v>0</v>
      </c>
      <c r="AG97" s="201">
        <v>23.09</v>
      </c>
      <c r="AH97" s="201">
        <v>0</v>
      </c>
      <c r="AI97" s="201">
        <v>8.66</v>
      </c>
      <c r="AJ97" s="201">
        <v>0</v>
      </c>
      <c r="AK97" s="201">
        <v>95.26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</row>
    <row r="98" spans="1:4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476.9</v>
      </c>
      <c r="L98" s="201">
        <v>10.66</v>
      </c>
      <c r="M98" s="201">
        <v>61.56</v>
      </c>
      <c r="N98" s="201">
        <v>50.08</v>
      </c>
      <c r="O98" s="201">
        <v>70.739999999999995</v>
      </c>
      <c r="P98" s="201">
        <v>25.4</v>
      </c>
      <c r="Q98" s="201">
        <v>4.62</v>
      </c>
      <c r="R98" s="201">
        <v>17.97</v>
      </c>
      <c r="S98" s="201">
        <v>11.19</v>
      </c>
      <c r="T98" s="201">
        <v>0</v>
      </c>
      <c r="U98" s="201">
        <v>49.96</v>
      </c>
      <c r="V98" s="201">
        <v>6.04</v>
      </c>
      <c r="W98" s="201">
        <v>14.75</v>
      </c>
      <c r="X98" s="201">
        <v>62.54</v>
      </c>
      <c r="Y98" s="201">
        <v>0</v>
      </c>
      <c r="Z98" s="201">
        <v>59</v>
      </c>
      <c r="AA98" s="201">
        <v>38.24</v>
      </c>
      <c r="AB98" s="201">
        <v>0</v>
      </c>
      <c r="AC98" s="201">
        <v>7.22</v>
      </c>
      <c r="AD98" s="201">
        <v>0</v>
      </c>
      <c r="AE98" s="201">
        <v>0</v>
      </c>
      <c r="AF98" s="201">
        <v>0</v>
      </c>
      <c r="AG98" s="201">
        <v>33.950000000000003</v>
      </c>
      <c r="AH98" s="201">
        <v>0</v>
      </c>
      <c r="AI98" s="201">
        <v>8.66</v>
      </c>
      <c r="AJ98" s="201">
        <v>0</v>
      </c>
      <c r="AK98" s="201">
        <v>94.95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1.8300000000000007E-3</v>
      </c>
      <c r="K99">
        <f t="shared" si="0"/>
        <v>8.2729625000000038</v>
      </c>
      <c r="L99">
        <f t="shared" si="0"/>
        <v>0.17855499999999999</v>
      </c>
      <c r="M99">
        <f t="shared" si="0"/>
        <v>1.4040900000000018</v>
      </c>
      <c r="N99">
        <f t="shared" si="0"/>
        <v>1.154399999999999</v>
      </c>
      <c r="O99">
        <f t="shared" si="0"/>
        <v>1.6455349999999966</v>
      </c>
      <c r="P99">
        <f t="shared" si="0"/>
        <v>0.56215000000000093</v>
      </c>
      <c r="Q99">
        <f t="shared" si="0"/>
        <v>9.795500000000007E-2</v>
      </c>
      <c r="R99">
        <f t="shared" si="0"/>
        <v>0.3326975000000002</v>
      </c>
      <c r="S99">
        <f t="shared" si="0"/>
        <v>0.21384250000000049</v>
      </c>
      <c r="T99">
        <f t="shared" si="0"/>
        <v>0</v>
      </c>
      <c r="U99">
        <f t="shared" si="0"/>
        <v>1.3363049999999996</v>
      </c>
      <c r="V99">
        <f t="shared" si="0"/>
        <v>9.9660000000000096E-2</v>
      </c>
      <c r="W99">
        <f t="shared" si="0"/>
        <v>0.27063500000000001</v>
      </c>
      <c r="X99">
        <f t="shared" si="0"/>
        <v>1.3533525</v>
      </c>
      <c r="Y99">
        <f t="shared" si="0"/>
        <v>0</v>
      </c>
      <c r="Z99">
        <f t="shared" si="0"/>
        <v>1.2883300000000002</v>
      </c>
      <c r="AA99">
        <f t="shared" si="0"/>
        <v>0.87934999999999763</v>
      </c>
      <c r="AB99">
        <f t="shared" si="0"/>
        <v>0</v>
      </c>
      <c r="AC99">
        <f t="shared" si="0"/>
        <v>0.20861249999999984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0.61383749999999981</v>
      </c>
      <c r="AH99">
        <f t="shared" si="0"/>
        <v>0</v>
      </c>
      <c r="AI99">
        <f t="shared" si="0"/>
        <v>0.40204999999999974</v>
      </c>
      <c r="AJ99">
        <f t="shared" si="0"/>
        <v>0</v>
      </c>
      <c r="AK99">
        <f t="shared" si="0"/>
        <v>2.0957724999999994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0.42132250000000004</v>
      </c>
      <c r="AR99">
        <f t="shared" si="1"/>
        <v>0</v>
      </c>
      <c r="AS99">
        <f t="shared" si="1"/>
        <v>0</v>
      </c>
      <c r="AT99">
        <f t="shared" si="1"/>
        <v>1.7624999999999998E-2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4"/>
    </row>
    <row r="3" spans="1:4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0.96</v>
      </c>
      <c r="K3" s="201">
        <v>159.30000000000001</v>
      </c>
      <c r="L3" s="201">
        <v>61.41</v>
      </c>
      <c r="M3" s="201">
        <v>0</v>
      </c>
      <c r="N3" s="201">
        <v>28.96</v>
      </c>
      <c r="O3" s="201">
        <v>48.63</v>
      </c>
      <c r="P3" s="201">
        <v>63.51</v>
      </c>
      <c r="Q3" s="201">
        <v>2.67</v>
      </c>
      <c r="R3" s="201">
        <v>10.4</v>
      </c>
      <c r="S3" s="201">
        <v>6.47</v>
      </c>
      <c r="T3" s="201">
        <v>0</v>
      </c>
      <c r="U3" s="201">
        <v>282.27</v>
      </c>
      <c r="V3" s="201">
        <v>3.49</v>
      </c>
      <c r="W3" s="201">
        <v>8.5299999999999994</v>
      </c>
      <c r="X3" s="201">
        <v>36.17</v>
      </c>
      <c r="Y3" s="201">
        <v>0</v>
      </c>
      <c r="Z3" s="201">
        <v>34.11</v>
      </c>
      <c r="AA3" s="201">
        <v>22.11</v>
      </c>
      <c r="AB3" s="201">
        <v>0</v>
      </c>
      <c r="AC3" s="201">
        <v>6.01</v>
      </c>
      <c r="AD3" s="201">
        <v>0</v>
      </c>
      <c r="AE3" s="201">
        <v>0</v>
      </c>
      <c r="AF3" s="201">
        <v>0</v>
      </c>
      <c r="AG3" s="201">
        <v>9.9600000000000009</v>
      </c>
      <c r="AH3" s="201">
        <v>0</v>
      </c>
      <c r="AI3" s="201">
        <v>13.79</v>
      </c>
      <c r="AJ3" s="201">
        <v>0</v>
      </c>
      <c r="AK3" s="201">
        <v>49.92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4.26</v>
      </c>
    </row>
    <row r="4" spans="1:4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0.96</v>
      </c>
      <c r="K4" s="201">
        <v>159.31</v>
      </c>
      <c r="L4" s="201">
        <v>61.41</v>
      </c>
      <c r="M4" s="201">
        <v>0</v>
      </c>
      <c r="N4" s="201">
        <v>28.96</v>
      </c>
      <c r="O4" s="201">
        <v>48.63</v>
      </c>
      <c r="P4" s="201">
        <v>63.51</v>
      </c>
      <c r="Q4" s="201">
        <v>2.67</v>
      </c>
      <c r="R4" s="201">
        <v>10.4</v>
      </c>
      <c r="S4" s="201">
        <v>6.47</v>
      </c>
      <c r="T4" s="201">
        <v>0</v>
      </c>
      <c r="U4" s="201">
        <v>282.27</v>
      </c>
      <c r="V4" s="201">
        <v>3.49</v>
      </c>
      <c r="W4" s="201">
        <v>8.5299999999999994</v>
      </c>
      <c r="X4" s="201">
        <v>36.17</v>
      </c>
      <c r="Y4" s="201">
        <v>0</v>
      </c>
      <c r="Z4" s="201">
        <v>34.11</v>
      </c>
      <c r="AA4" s="201">
        <v>22.11</v>
      </c>
      <c r="AB4" s="201">
        <v>0</v>
      </c>
      <c r="AC4" s="201">
        <v>6.01</v>
      </c>
      <c r="AD4" s="201">
        <v>0</v>
      </c>
      <c r="AE4" s="201">
        <v>0</v>
      </c>
      <c r="AF4" s="201">
        <v>0</v>
      </c>
      <c r="AG4" s="201">
        <v>9.9600000000000009</v>
      </c>
      <c r="AH4" s="201">
        <v>0</v>
      </c>
      <c r="AI4" s="201">
        <v>13.79</v>
      </c>
      <c r="AJ4" s="201">
        <v>0</v>
      </c>
      <c r="AK4" s="201">
        <v>49.92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4.26</v>
      </c>
    </row>
    <row r="5" spans="1:4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0.72</v>
      </c>
      <c r="K5" s="201">
        <v>159.30000000000001</v>
      </c>
      <c r="L5" s="201">
        <v>61.41</v>
      </c>
      <c r="M5" s="201">
        <v>0</v>
      </c>
      <c r="N5" s="201">
        <v>28.96</v>
      </c>
      <c r="O5" s="201">
        <v>48.63</v>
      </c>
      <c r="P5" s="201">
        <v>63.51</v>
      </c>
      <c r="Q5" s="201">
        <v>2.67</v>
      </c>
      <c r="R5" s="201">
        <v>10.4</v>
      </c>
      <c r="S5" s="201">
        <v>6.47</v>
      </c>
      <c r="T5" s="201">
        <v>0</v>
      </c>
      <c r="U5" s="201">
        <v>282.27</v>
      </c>
      <c r="V5" s="201">
        <v>3.49</v>
      </c>
      <c r="W5" s="201">
        <v>8.5299999999999994</v>
      </c>
      <c r="X5" s="201">
        <v>36.17</v>
      </c>
      <c r="Y5" s="201">
        <v>0</v>
      </c>
      <c r="Z5" s="201">
        <v>34.11</v>
      </c>
      <c r="AA5" s="201">
        <v>22.11</v>
      </c>
      <c r="AB5" s="201">
        <v>0</v>
      </c>
      <c r="AC5" s="201">
        <v>6.01</v>
      </c>
      <c r="AD5" s="201">
        <v>0</v>
      </c>
      <c r="AE5" s="201">
        <v>0</v>
      </c>
      <c r="AF5" s="201">
        <v>0</v>
      </c>
      <c r="AG5" s="201">
        <v>9.9600000000000009</v>
      </c>
      <c r="AH5" s="201">
        <v>0</v>
      </c>
      <c r="AI5" s="201">
        <v>13.79</v>
      </c>
      <c r="AJ5" s="201">
        <v>0</v>
      </c>
      <c r="AK5" s="201">
        <v>49.92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</row>
    <row r="6" spans="1:4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0.72</v>
      </c>
      <c r="K6" s="201">
        <v>159.30000000000001</v>
      </c>
      <c r="L6" s="201">
        <v>61.41</v>
      </c>
      <c r="M6" s="201">
        <v>0</v>
      </c>
      <c r="N6" s="201">
        <v>28.96</v>
      </c>
      <c r="O6" s="201">
        <v>48.63</v>
      </c>
      <c r="P6" s="201">
        <v>63.51</v>
      </c>
      <c r="Q6" s="201">
        <v>2.67</v>
      </c>
      <c r="R6" s="201">
        <v>10.4</v>
      </c>
      <c r="S6" s="201">
        <v>6.47</v>
      </c>
      <c r="T6" s="201">
        <v>0</v>
      </c>
      <c r="U6" s="201">
        <v>282.27</v>
      </c>
      <c r="V6" s="201">
        <v>3.49</v>
      </c>
      <c r="W6" s="201">
        <v>8.5299999999999994</v>
      </c>
      <c r="X6" s="201">
        <v>36.17</v>
      </c>
      <c r="Y6" s="201">
        <v>0</v>
      </c>
      <c r="Z6" s="201">
        <v>34.11</v>
      </c>
      <c r="AA6" s="201">
        <v>22.11</v>
      </c>
      <c r="AB6" s="201">
        <v>0</v>
      </c>
      <c r="AC6" s="201">
        <v>6.01</v>
      </c>
      <c r="AD6" s="201">
        <v>0</v>
      </c>
      <c r="AE6" s="201">
        <v>0</v>
      </c>
      <c r="AF6" s="201">
        <v>0</v>
      </c>
      <c r="AG6" s="201">
        <v>9.9600000000000009</v>
      </c>
      <c r="AH6" s="201">
        <v>0</v>
      </c>
      <c r="AI6" s="201">
        <v>13.79</v>
      </c>
      <c r="AJ6" s="201">
        <v>0</v>
      </c>
      <c r="AK6" s="201">
        <v>49.92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</row>
    <row r="7" spans="1:4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159.30000000000001</v>
      </c>
      <c r="L7" s="201">
        <v>61.41</v>
      </c>
      <c r="M7" s="201">
        <v>0</v>
      </c>
      <c r="N7" s="201">
        <v>28.96</v>
      </c>
      <c r="O7" s="201">
        <v>48.63</v>
      </c>
      <c r="P7" s="201">
        <v>63.51</v>
      </c>
      <c r="Q7" s="201">
        <v>2.67</v>
      </c>
      <c r="R7" s="201">
        <v>10.4</v>
      </c>
      <c r="S7" s="201">
        <v>6.47</v>
      </c>
      <c r="T7" s="201">
        <v>0</v>
      </c>
      <c r="U7" s="201">
        <v>282.27</v>
      </c>
      <c r="V7" s="201">
        <v>3.49</v>
      </c>
      <c r="W7" s="201">
        <v>8.5299999999999994</v>
      </c>
      <c r="X7" s="201">
        <v>36.17</v>
      </c>
      <c r="Y7" s="201">
        <v>0</v>
      </c>
      <c r="Z7" s="201">
        <v>34.11</v>
      </c>
      <c r="AA7" s="201">
        <v>22.11</v>
      </c>
      <c r="AB7" s="201">
        <v>0</v>
      </c>
      <c r="AC7" s="201">
        <v>14.19</v>
      </c>
      <c r="AD7" s="201">
        <v>0</v>
      </c>
      <c r="AE7" s="201">
        <v>0</v>
      </c>
      <c r="AF7" s="201">
        <v>0</v>
      </c>
      <c r="AG7" s="201">
        <v>9.9600000000000009</v>
      </c>
      <c r="AH7" s="201">
        <v>0</v>
      </c>
      <c r="AI7" s="201">
        <v>18.57</v>
      </c>
      <c r="AJ7" s="201">
        <v>0</v>
      </c>
      <c r="AK7" s="201">
        <v>49.92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1.34</v>
      </c>
    </row>
    <row r="8" spans="1:4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159.30000000000001</v>
      </c>
      <c r="L8" s="201">
        <v>61.41</v>
      </c>
      <c r="M8" s="201">
        <v>0</v>
      </c>
      <c r="N8" s="201">
        <v>28.96</v>
      </c>
      <c r="O8" s="201">
        <v>48.63</v>
      </c>
      <c r="P8" s="201">
        <v>63.51</v>
      </c>
      <c r="Q8" s="201">
        <v>2.67</v>
      </c>
      <c r="R8" s="201">
        <v>10.4</v>
      </c>
      <c r="S8" s="201">
        <v>6.47</v>
      </c>
      <c r="T8" s="201">
        <v>0</v>
      </c>
      <c r="U8" s="201">
        <v>282.27</v>
      </c>
      <c r="V8" s="201">
        <v>3.49</v>
      </c>
      <c r="W8" s="201">
        <v>8.5299999999999994</v>
      </c>
      <c r="X8" s="201">
        <v>36.17</v>
      </c>
      <c r="Y8" s="201">
        <v>0</v>
      </c>
      <c r="Z8" s="201">
        <v>34.11</v>
      </c>
      <c r="AA8" s="201">
        <v>22.11</v>
      </c>
      <c r="AB8" s="201">
        <v>0</v>
      </c>
      <c r="AC8" s="201">
        <v>14.19</v>
      </c>
      <c r="AD8" s="201">
        <v>0</v>
      </c>
      <c r="AE8" s="201">
        <v>0</v>
      </c>
      <c r="AF8" s="201">
        <v>0</v>
      </c>
      <c r="AG8" s="201">
        <v>9.9600000000000009</v>
      </c>
      <c r="AH8" s="201">
        <v>0</v>
      </c>
      <c r="AI8" s="201">
        <v>18.57</v>
      </c>
      <c r="AJ8" s="201">
        <v>0</v>
      </c>
      <c r="AK8" s="201">
        <v>49.92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1.34</v>
      </c>
    </row>
    <row r="9" spans="1:4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159.30000000000001</v>
      </c>
      <c r="L9" s="201">
        <v>61.41</v>
      </c>
      <c r="M9" s="201">
        <v>0</v>
      </c>
      <c r="N9" s="201">
        <v>28.96</v>
      </c>
      <c r="O9" s="201">
        <v>48.63</v>
      </c>
      <c r="P9" s="201">
        <v>63.51</v>
      </c>
      <c r="Q9" s="201">
        <v>2.67</v>
      </c>
      <c r="R9" s="201">
        <v>10.4</v>
      </c>
      <c r="S9" s="201">
        <v>6.47</v>
      </c>
      <c r="T9" s="201">
        <v>0</v>
      </c>
      <c r="U9" s="201">
        <v>282.27</v>
      </c>
      <c r="V9" s="201">
        <v>3.49</v>
      </c>
      <c r="W9" s="201">
        <v>8.5299999999999994</v>
      </c>
      <c r="X9" s="201">
        <v>36.17</v>
      </c>
      <c r="Y9" s="201">
        <v>0</v>
      </c>
      <c r="Z9" s="201">
        <v>34.11</v>
      </c>
      <c r="AA9" s="201">
        <v>22.11</v>
      </c>
      <c r="AB9" s="201">
        <v>0</v>
      </c>
      <c r="AC9" s="201">
        <v>6.01</v>
      </c>
      <c r="AD9" s="201">
        <v>0</v>
      </c>
      <c r="AE9" s="201">
        <v>0</v>
      </c>
      <c r="AF9" s="201">
        <v>0</v>
      </c>
      <c r="AG9" s="201">
        <v>9.9600000000000009</v>
      </c>
      <c r="AH9" s="201">
        <v>0</v>
      </c>
      <c r="AI9" s="201">
        <v>12.86</v>
      </c>
      <c r="AJ9" s="201">
        <v>0</v>
      </c>
      <c r="AK9" s="201">
        <v>49.92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1.34</v>
      </c>
    </row>
    <row r="10" spans="1:4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159.30000000000001</v>
      </c>
      <c r="L10" s="201">
        <v>61.41</v>
      </c>
      <c r="M10" s="201">
        <v>0</v>
      </c>
      <c r="N10" s="201">
        <v>28.96</v>
      </c>
      <c r="O10" s="201">
        <v>48.63</v>
      </c>
      <c r="P10" s="201">
        <v>63.51</v>
      </c>
      <c r="Q10" s="201">
        <v>2.67</v>
      </c>
      <c r="R10" s="201">
        <v>10.4</v>
      </c>
      <c r="S10" s="201">
        <v>6.47</v>
      </c>
      <c r="T10" s="201">
        <v>0</v>
      </c>
      <c r="U10" s="201">
        <v>282.27</v>
      </c>
      <c r="V10" s="201">
        <v>3.49</v>
      </c>
      <c r="W10" s="201">
        <v>8.5299999999999994</v>
      </c>
      <c r="X10" s="201">
        <v>36.17</v>
      </c>
      <c r="Y10" s="201">
        <v>0</v>
      </c>
      <c r="Z10" s="201">
        <v>34.11</v>
      </c>
      <c r="AA10" s="201">
        <v>22.11</v>
      </c>
      <c r="AB10" s="201">
        <v>0</v>
      </c>
      <c r="AC10" s="201">
        <v>6.01</v>
      </c>
      <c r="AD10" s="201">
        <v>0</v>
      </c>
      <c r="AE10" s="201">
        <v>0</v>
      </c>
      <c r="AF10" s="201">
        <v>0</v>
      </c>
      <c r="AG10" s="201">
        <v>9.9600000000000009</v>
      </c>
      <c r="AH10" s="201">
        <v>0</v>
      </c>
      <c r="AI10" s="201">
        <v>12.86</v>
      </c>
      <c r="AJ10" s="201">
        <v>0</v>
      </c>
      <c r="AK10" s="201">
        <v>49.92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1.34</v>
      </c>
    </row>
    <row r="11" spans="1:4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159.30000000000001</v>
      </c>
      <c r="L11" s="201">
        <v>61.41</v>
      </c>
      <c r="M11" s="201">
        <v>0</v>
      </c>
      <c r="N11" s="201">
        <v>28.96</v>
      </c>
      <c r="O11" s="201">
        <v>48.63</v>
      </c>
      <c r="P11" s="201">
        <v>63.51</v>
      </c>
      <c r="Q11" s="201">
        <v>2.67</v>
      </c>
      <c r="R11" s="201">
        <v>10.4</v>
      </c>
      <c r="S11" s="201">
        <v>6.47</v>
      </c>
      <c r="T11" s="201">
        <v>0</v>
      </c>
      <c r="U11" s="201">
        <v>282.27</v>
      </c>
      <c r="V11" s="201">
        <v>3.49</v>
      </c>
      <c r="W11" s="201">
        <v>8.5299999999999994</v>
      </c>
      <c r="X11" s="201">
        <v>36.17</v>
      </c>
      <c r="Y11" s="201">
        <v>0</v>
      </c>
      <c r="Z11" s="201">
        <v>34.11</v>
      </c>
      <c r="AA11" s="201">
        <v>22.11</v>
      </c>
      <c r="AB11" s="201">
        <v>0</v>
      </c>
      <c r="AC11" s="201">
        <v>6.01</v>
      </c>
      <c r="AD11" s="201">
        <v>0</v>
      </c>
      <c r="AE11" s="201">
        <v>0</v>
      </c>
      <c r="AF11" s="201">
        <v>0</v>
      </c>
      <c r="AG11" s="201">
        <v>9.9600000000000009</v>
      </c>
      <c r="AH11" s="201">
        <v>0</v>
      </c>
      <c r="AI11" s="201">
        <v>12.86</v>
      </c>
      <c r="AJ11" s="201">
        <v>0</v>
      </c>
      <c r="AK11" s="201">
        <v>49.92</v>
      </c>
      <c r="AL11" s="201">
        <v>0</v>
      </c>
      <c r="AM11" s="201">
        <v>0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1.34</v>
      </c>
    </row>
    <row r="12" spans="1:4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159.30000000000001</v>
      </c>
      <c r="L12" s="201">
        <v>61.41</v>
      </c>
      <c r="M12" s="201">
        <v>0</v>
      </c>
      <c r="N12" s="201">
        <v>28.96</v>
      </c>
      <c r="O12" s="201">
        <v>48.63</v>
      </c>
      <c r="P12" s="201">
        <v>63.51</v>
      </c>
      <c r="Q12" s="201">
        <v>2.67</v>
      </c>
      <c r="R12" s="201">
        <v>10.4</v>
      </c>
      <c r="S12" s="201">
        <v>6.47</v>
      </c>
      <c r="T12" s="201">
        <v>0</v>
      </c>
      <c r="U12" s="201">
        <v>282.27</v>
      </c>
      <c r="V12" s="201">
        <v>3.49</v>
      </c>
      <c r="W12" s="201">
        <v>8.5299999999999994</v>
      </c>
      <c r="X12" s="201">
        <v>36.17</v>
      </c>
      <c r="Y12" s="201">
        <v>0</v>
      </c>
      <c r="Z12" s="201">
        <v>34.11</v>
      </c>
      <c r="AA12" s="201">
        <v>22.11</v>
      </c>
      <c r="AB12" s="201">
        <v>0</v>
      </c>
      <c r="AC12" s="201">
        <v>6.01</v>
      </c>
      <c r="AD12" s="201">
        <v>0</v>
      </c>
      <c r="AE12" s="201">
        <v>0</v>
      </c>
      <c r="AF12" s="201">
        <v>0</v>
      </c>
      <c r="AG12" s="201">
        <v>9.9600000000000009</v>
      </c>
      <c r="AH12" s="201">
        <v>0</v>
      </c>
      <c r="AI12" s="201">
        <v>12.86</v>
      </c>
      <c r="AJ12" s="201">
        <v>0</v>
      </c>
      <c r="AK12" s="201">
        <v>49.92</v>
      </c>
      <c r="AL12" s="201">
        <v>0</v>
      </c>
      <c r="AM12" s="201">
        <v>0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1.34</v>
      </c>
    </row>
    <row r="13" spans="1:4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159.30000000000001</v>
      </c>
      <c r="L13" s="201">
        <v>61.41</v>
      </c>
      <c r="M13" s="201">
        <v>0</v>
      </c>
      <c r="N13" s="201">
        <v>28.96</v>
      </c>
      <c r="O13" s="201">
        <v>48.63</v>
      </c>
      <c r="P13" s="201">
        <v>63.69</v>
      </c>
      <c r="Q13" s="201">
        <v>2.67</v>
      </c>
      <c r="R13" s="201">
        <v>10.4</v>
      </c>
      <c r="S13" s="201">
        <v>6.47</v>
      </c>
      <c r="T13" s="201">
        <v>0</v>
      </c>
      <c r="U13" s="201">
        <v>282.27</v>
      </c>
      <c r="V13" s="201">
        <v>3.49</v>
      </c>
      <c r="W13" s="201">
        <v>8.5299999999999994</v>
      </c>
      <c r="X13" s="201">
        <v>36.17</v>
      </c>
      <c r="Y13" s="201">
        <v>0</v>
      </c>
      <c r="Z13" s="201">
        <v>34.11</v>
      </c>
      <c r="AA13" s="201">
        <v>22.11</v>
      </c>
      <c r="AB13" s="201">
        <v>0</v>
      </c>
      <c r="AC13" s="201">
        <v>6.01</v>
      </c>
      <c r="AD13" s="201">
        <v>0</v>
      </c>
      <c r="AE13" s="201">
        <v>0</v>
      </c>
      <c r="AF13" s="201">
        <v>0</v>
      </c>
      <c r="AG13" s="201">
        <v>9.9600000000000009</v>
      </c>
      <c r="AH13" s="201">
        <v>0</v>
      </c>
      <c r="AI13" s="201">
        <v>10.17</v>
      </c>
      <c r="AJ13" s="201">
        <v>0</v>
      </c>
      <c r="AK13" s="201">
        <v>49.92</v>
      </c>
      <c r="AL13" s="201">
        <v>0</v>
      </c>
      <c r="AM13" s="201">
        <v>0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1.34</v>
      </c>
    </row>
    <row r="14" spans="1:4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159.31</v>
      </c>
      <c r="L14" s="201">
        <v>61.41</v>
      </c>
      <c r="M14" s="201">
        <v>0</v>
      </c>
      <c r="N14" s="201">
        <v>28.96</v>
      </c>
      <c r="O14" s="201">
        <v>48.63</v>
      </c>
      <c r="P14" s="201">
        <v>63.69</v>
      </c>
      <c r="Q14" s="201">
        <v>2.67</v>
      </c>
      <c r="R14" s="201">
        <v>10.4</v>
      </c>
      <c r="S14" s="201">
        <v>6.47</v>
      </c>
      <c r="T14" s="201">
        <v>0</v>
      </c>
      <c r="U14" s="201">
        <v>282.27</v>
      </c>
      <c r="V14" s="201">
        <v>3.49</v>
      </c>
      <c r="W14" s="201">
        <v>8.5299999999999994</v>
      </c>
      <c r="X14" s="201">
        <v>36.17</v>
      </c>
      <c r="Y14" s="201">
        <v>0</v>
      </c>
      <c r="Z14" s="201">
        <v>34.11</v>
      </c>
      <c r="AA14" s="201">
        <v>22.11</v>
      </c>
      <c r="AB14" s="201">
        <v>0</v>
      </c>
      <c r="AC14" s="201">
        <v>6.01</v>
      </c>
      <c r="AD14" s="201">
        <v>0</v>
      </c>
      <c r="AE14" s="201">
        <v>0</v>
      </c>
      <c r="AF14" s="201">
        <v>0</v>
      </c>
      <c r="AG14" s="201">
        <v>9.9600000000000009</v>
      </c>
      <c r="AH14" s="201">
        <v>0</v>
      </c>
      <c r="AI14" s="201">
        <v>12.86</v>
      </c>
      <c r="AJ14" s="201">
        <v>0</v>
      </c>
      <c r="AK14" s="201">
        <v>49.92</v>
      </c>
      <c r="AL14" s="201">
        <v>0</v>
      </c>
      <c r="AM14" s="201">
        <v>0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1.34</v>
      </c>
    </row>
    <row r="15" spans="1:4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159.30000000000001</v>
      </c>
      <c r="L15" s="201">
        <v>61.41</v>
      </c>
      <c r="M15" s="201">
        <v>0</v>
      </c>
      <c r="N15" s="201">
        <v>28.96</v>
      </c>
      <c r="O15" s="201">
        <v>48.63</v>
      </c>
      <c r="P15" s="201">
        <v>63.69</v>
      </c>
      <c r="Q15" s="201">
        <v>2.67</v>
      </c>
      <c r="R15" s="201">
        <v>10.4</v>
      </c>
      <c r="S15" s="201">
        <v>6.47</v>
      </c>
      <c r="T15" s="201">
        <v>0</v>
      </c>
      <c r="U15" s="201">
        <v>282.27</v>
      </c>
      <c r="V15" s="201">
        <v>3.49</v>
      </c>
      <c r="W15" s="201">
        <v>8.5299999999999994</v>
      </c>
      <c r="X15" s="201">
        <v>36.17</v>
      </c>
      <c r="Y15" s="201">
        <v>0</v>
      </c>
      <c r="Z15" s="201">
        <v>34.11</v>
      </c>
      <c r="AA15" s="201">
        <v>22.11</v>
      </c>
      <c r="AB15" s="201">
        <v>0</v>
      </c>
      <c r="AC15" s="201">
        <v>6.01</v>
      </c>
      <c r="AD15" s="201">
        <v>0</v>
      </c>
      <c r="AE15" s="201">
        <v>0</v>
      </c>
      <c r="AF15" s="201">
        <v>0</v>
      </c>
      <c r="AG15" s="201">
        <v>9.9600000000000009</v>
      </c>
      <c r="AH15" s="201">
        <v>0</v>
      </c>
      <c r="AI15" s="201">
        <v>13</v>
      </c>
      <c r="AJ15" s="201">
        <v>0</v>
      </c>
      <c r="AK15" s="201">
        <v>49.92</v>
      </c>
      <c r="AL15" s="201">
        <v>0</v>
      </c>
      <c r="AM15" s="201">
        <v>0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1.34</v>
      </c>
    </row>
    <row r="16" spans="1:4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159.30000000000001</v>
      </c>
      <c r="L16" s="201">
        <v>61.41</v>
      </c>
      <c r="M16" s="201">
        <v>0</v>
      </c>
      <c r="N16" s="201">
        <v>28.96</v>
      </c>
      <c r="O16" s="201">
        <v>48.63</v>
      </c>
      <c r="P16" s="201">
        <v>63.69</v>
      </c>
      <c r="Q16" s="201">
        <v>2.67</v>
      </c>
      <c r="R16" s="201">
        <v>10.4</v>
      </c>
      <c r="S16" s="201">
        <v>6.47</v>
      </c>
      <c r="T16" s="201">
        <v>0</v>
      </c>
      <c r="U16" s="201">
        <v>282.27</v>
      </c>
      <c r="V16" s="201">
        <v>3.49</v>
      </c>
      <c r="W16" s="201">
        <v>8.5299999999999994</v>
      </c>
      <c r="X16" s="201">
        <v>36.17</v>
      </c>
      <c r="Y16" s="201">
        <v>0</v>
      </c>
      <c r="Z16" s="201">
        <v>34.11</v>
      </c>
      <c r="AA16" s="201">
        <v>22.11</v>
      </c>
      <c r="AB16" s="201">
        <v>0</v>
      </c>
      <c r="AC16" s="201">
        <v>6.01</v>
      </c>
      <c r="AD16" s="201">
        <v>0</v>
      </c>
      <c r="AE16" s="201">
        <v>0</v>
      </c>
      <c r="AF16" s="201">
        <v>0</v>
      </c>
      <c r="AG16" s="201">
        <v>9.9600000000000009</v>
      </c>
      <c r="AH16" s="201">
        <v>0</v>
      </c>
      <c r="AI16" s="201">
        <v>13</v>
      </c>
      <c r="AJ16" s="201">
        <v>0</v>
      </c>
      <c r="AK16" s="201">
        <v>49.92</v>
      </c>
      <c r="AL16" s="201">
        <v>0</v>
      </c>
      <c r="AM16" s="201">
        <v>0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1.34</v>
      </c>
    </row>
    <row r="17" spans="1:4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159.30000000000001</v>
      </c>
      <c r="L17" s="201">
        <v>61.41</v>
      </c>
      <c r="M17" s="201">
        <v>0</v>
      </c>
      <c r="N17" s="201">
        <v>28.96</v>
      </c>
      <c r="O17" s="201">
        <v>48.63</v>
      </c>
      <c r="P17" s="201">
        <v>63.69</v>
      </c>
      <c r="Q17" s="201">
        <v>2.67</v>
      </c>
      <c r="R17" s="201">
        <v>10.4</v>
      </c>
      <c r="S17" s="201">
        <v>6.47</v>
      </c>
      <c r="T17" s="201">
        <v>0</v>
      </c>
      <c r="U17" s="201">
        <v>282.27</v>
      </c>
      <c r="V17" s="201">
        <v>3.49</v>
      </c>
      <c r="W17" s="201">
        <v>8.5299999999999994</v>
      </c>
      <c r="X17" s="201">
        <v>36.17</v>
      </c>
      <c r="Y17" s="201">
        <v>0</v>
      </c>
      <c r="Z17" s="201">
        <v>34.11</v>
      </c>
      <c r="AA17" s="201">
        <v>22.11</v>
      </c>
      <c r="AB17" s="201">
        <v>0</v>
      </c>
      <c r="AC17" s="201">
        <v>6.01</v>
      </c>
      <c r="AD17" s="201">
        <v>0</v>
      </c>
      <c r="AE17" s="201">
        <v>0</v>
      </c>
      <c r="AF17" s="201">
        <v>0</v>
      </c>
      <c r="AG17" s="201">
        <v>9.9600000000000009</v>
      </c>
      <c r="AH17" s="201">
        <v>0</v>
      </c>
      <c r="AI17" s="201">
        <v>13</v>
      </c>
      <c r="AJ17" s="201">
        <v>0</v>
      </c>
      <c r="AK17" s="201">
        <v>49.92</v>
      </c>
      <c r="AL17" s="201">
        <v>0</v>
      </c>
      <c r="AM17" s="201">
        <v>0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1.34</v>
      </c>
    </row>
    <row r="18" spans="1:4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159.30000000000001</v>
      </c>
      <c r="L18" s="201">
        <v>61.41</v>
      </c>
      <c r="M18" s="201">
        <v>0</v>
      </c>
      <c r="N18" s="201">
        <v>28.96</v>
      </c>
      <c r="O18" s="201">
        <v>48.63</v>
      </c>
      <c r="P18" s="201">
        <v>63.69</v>
      </c>
      <c r="Q18" s="201">
        <v>2.67</v>
      </c>
      <c r="R18" s="201">
        <v>10.4</v>
      </c>
      <c r="S18" s="201">
        <v>6.47</v>
      </c>
      <c r="T18" s="201">
        <v>0</v>
      </c>
      <c r="U18" s="201">
        <v>282.27</v>
      </c>
      <c r="V18" s="201">
        <v>3.49</v>
      </c>
      <c r="W18" s="201">
        <v>8.5299999999999994</v>
      </c>
      <c r="X18" s="201">
        <v>36.17</v>
      </c>
      <c r="Y18" s="201">
        <v>0</v>
      </c>
      <c r="Z18" s="201">
        <v>34.11</v>
      </c>
      <c r="AA18" s="201">
        <v>22.11</v>
      </c>
      <c r="AB18" s="201">
        <v>0</v>
      </c>
      <c r="AC18" s="201">
        <v>6.01</v>
      </c>
      <c r="AD18" s="201">
        <v>0</v>
      </c>
      <c r="AE18" s="201">
        <v>0</v>
      </c>
      <c r="AF18" s="201">
        <v>0</v>
      </c>
      <c r="AG18" s="201">
        <v>9.9600000000000009</v>
      </c>
      <c r="AH18" s="201">
        <v>0</v>
      </c>
      <c r="AI18" s="201">
        <v>13</v>
      </c>
      <c r="AJ18" s="201">
        <v>0</v>
      </c>
      <c r="AK18" s="201">
        <v>49.92</v>
      </c>
      <c r="AL18" s="201">
        <v>0</v>
      </c>
      <c r="AM18" s="201">
        <v>0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1.34</v>
      </c>
    </row>
    <row r="19" spans="1:4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159.30000000000001</v>
      </c>
      <c r="L19" s="201">
        <v>61.41</v>
      </c>
      <c r="M19" s="201">
        <v>0</v>
      </c>
      <c r="N19" s="201">
        <v>28.96</v>
      </c>
      <c r="O19" s="201">
        <v>48.63</v>
      </c>
      <c r="P19" s="201">
        <v>63.69</v>
      </c>
      <c r="Q19" s="201">
        <v>2.67</v>
      </c>
      <c r="R19" s="201">
        <v>10.4</v>
      </c>
      <c r="S19" s="201">
        <v>6.47</v>
      </c>
      <c r="T19" s="201">
        <v>0</v>
      </c>
      <c r="U19" s="201">
        <v>282.27</v>
      </c>
      <c r="V19" s="201">
        <v>3.49</v>
      </c>
      <c r="W19" s="201">
        <v>8.5299999999999994</v>
      </c>
      <c r="X19" s="201">
        <v>36.17</v>
      </c>
      <c r="Y19" s="201">
        <v>0</v>
      </c>
      <c r="Z19" s="201">
        <v>34.11</v>
      </c>
      <c r="AA19" s="201">
        <v>22.11</v>
      </c>
      <c r="AB19" s="201">
        <v>0</v>
      </c>
      <c r="AC19" s="201">
        <v>6.01</v>
      </c>
      <c r="AD19" s="201">
        <v>0</v>
      </c>
      <c r="AE19" s="201">
        <v>0</v>
      </c>
      <c r="AF19" s="201">
        <v>0</v>
      </c>
      <c r="AG19" s="201">
        <v>9.9600000000000009</v>
      </c>
      <c r="AH19" s="201">
        <v>0</v>
      </c>
      <c r="AI19" s="201">
        <v>10.38</v>
      </c>
      <c r="AJ19" s="201">
        <v>0</v>
      </c>
      <c r="AK19" s="201">
        <v>49.92</v>
      </c>
      <c r="AL19" s="201">
        <v>0</v>
      </c>
      <c r="AM19" s="201">
        <v>0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1.34</v>
      </c>
    </row>
    <row r="20" spans="1:4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159.30000000000001</v>
      </c>
      <c r="L20" s="201">
        <v>61.41</v>
      </c>
      <c r="M20" s="201">
        <v>0</v>
      </c>
      <c r="N20" s="201">
        <v>28.96</v>
      </c>
      <c r="O20" s="201">
        <v>48.63</v>
      </c>
      <c r="P20" s="201">
        <v>63.69</v>
      </c>
      <c r="Q20" s="201">
        <v>2.67</v>
      </c>
      <c r="R20" s="201">
        <v>10.4</v>
      </c>
      <c r="S20" s="201">
        <v>6.47</v>
      </c>
      <c r="T20" s="201">
        <v>0</v>
      </c>
      <c r="U20" s="201">
        <v>282.27</v>
      </c>
      <c r="V20" s="201">
        <v>3.49</v>
      </c>
      <c r="W20" s="201">
        <v>8.5299999999999994</v>
      </c>
      <c r="X20" s="201">
        <v>36.17</v>
      </c>
      <c r="Y20" s="201">
        <v>0</v>
      </c>
      <c r="Z20" s="201">
        <v>34.11</v>
      </c>
      <c r="AA20" s="201">
        <v>22.11</v>
      </c>
      <c r="AB20" s="201">
        <v>0</v>
      </c>
      <c r="AC20" s="201">
        <v>6.01</v>
      </c>
      <c r="AD20" s="201">
        <v>0</v>
      </c>
      <c r="AE20" s="201">
        <v>0</v>
      </c>
      <c r="AF20" s="201">
        <v>0</v>
      </c>
      <c r="AG20" s="201">
        <v>9.9600000000000009</v>
      </c>
      <c r="AH20" s="201">
        <v>0</v>
      </c>
      <c r="AI20" s="201">
        <v>13</v>
      </c>
      <c r="AJ20" s="201">
        <v>0</v>
      </c>
      <c r="AK20" s="201">
        <v>49.92</v>
      </c>
      <c r="AL20" s="201">
        <v>0</v>
      </c>
      <c r="AM20" s="201">
        <v>0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1.34</v>
      </c>
    </row>
    <row r="21" spans="1:4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159.30000000000001</v>
      </c>
      <c r="L21" s="201">
        <v>61.41</v>
      </c>
      <c r="M21" s="201">
        <v>0</v>
      </c>
      <c r="N21" s="201">
        <v>28.96</v>
      </c>
      <c r="O21" s="201">
        <v>48.63</v>
      </c>
      <c r="P21" s="201">
        <v>63.69</v>
      </c>
      <c r="Q21" s="201">
        <v>2.67</v>
      </c>
      <c r="R21" s="201">
        <v>10.4</v>
      </c>
      <c r="S21" s="201">
        <v>6.47</v>
      </c>
      <c r="T21" s="201">
        <v>0</v>
      </c>
      <c r="U21" s="201">
        <v>282.27</v>
      </c>
      <c r="V21" s="201">
        <v>3.49</v>
      </c>
      <c r="W21" s="201">
        <v>8.5299999999999994</v>
      </c>
      <c r="X21" s="201">
        <v>36.17</v>
      </c>
      <c r="Y21" s="201">
        <v>0</v>
      </c>
      <c r="Z21" s="201">
        <v>34.11</v>
      </c>
      <c r="AA21" s="201">
        <v>22.11</v>
      </c>
      <c r="AB21" s="201">
        <v>0</v>
      </c>
      <c r="AC21" s="201">
        <v>6.01</v>
      </c>
      <c r="AD21" s="201">
        <v>0</v>
      </c>
      <c r="AE21" s="201">
        <v>0</v>
      </c>
      <c r="AF21" s="201">
        <v>0</v>
      </c>
      <c r="AG21" s="201">
        <v>9.9600000000000009</v>
      </c>
      <c r="AH21" s="201">
        <v>0</v>
      </c>
      <c r="AI21" s="201">
        <v>13</v>
      </c>
      <c r="AJ21" s="201">
        <v>0</v>
      </c>
      <c r="AK21" s="201">
        <v>49.92</v>
      </c>
      <c r="AL21" s="201">
        <v>0</v>
      </c>
      <c r="AM21" s="201">
        <v>0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0.54</v>
      </c>
    </row>
    <row r="22" spans="1:4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159.30000000000001</v>
      </c>
      <c r="L22" s="201">
        <v>61.41</v>
      </c>
      <c r="M22" s="201">
        <v>0</v>
      </c>
      <c r="N22" s="201">
        <v>28.96</v>
      </c>
      <c r="O22" s="201">
        <v>48.63</v>
      </c>
      <c r="P22" s="201">
        <v>63.69</v>
      </c>
      <c r="Q22" s="201">
        <v>2.67</v>
      </c>
      <c r="R22" s="201">
        <v>10.4</v>
      </c>
      <c r="S22" s="201">
        <v>6.47</v>
      </c>
      <c r="T22" s="201">
        <v>0</v>
      </c>
      <c r="U22" s="201">
        <v>282.27</v>
      </c>
      <c r="V22" s="201">
        <v>3.49</v>
      </c>
      <c r="W22" s="201">
        <v>8.5299999999999994</v>
      </c>
      <c r="X22" s="201">
        <v>36.17</v>
      </c>
      <c r="Y22" s="201">
        <v>0</v>
      </c>
      <c r="Z22" s="201">
        <v>34.11</v>
      </c>
      <c r="AA22" s="201">
        <v>22.11</v>
      </c>
      <c r="AB22" s="201">
        <v>0</v>
      </c>
      <c r="AC22" s="201">
        <v>6.01</v>
      </c>
      <c r="AD22" s="201">
        <v>0</v>
      </c>
      <c r="AE22" s="201">
        <v>0</v>
      </c>
      <c r="AF22" s="201">
        <v>0</v>
      </c>
      <c r="AG22" s="201">
        <v>9.9600000000000009</v>
      </c>
      <c r="AH22" s="201">
        <v>0</v>
      </c>
      <c r="AI22" s="201">
        <v>13</v>
      </c>
      <c r="AJ22" s="201">
        <v>0</v>
      </c>
      <c r="AK22" s="201">
        <v>49.92</v>
      </c>
      <c r="AL22" s="201">
        <v>0</v>
      </c>
      <c r="AM22" s="201">
        <v>0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0.54</v>
      </c>
    </row>
    <row r="23" spans="1:4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159.30000000000001</v>
      </c>
      <c r="L23" s="201">
        <v>61.41</v>
      </c>
      <c r="M23" s="201">
        <v>0</v>
      </c>
      <c r="N23" s="201">
        <v>28.96</v>
      </c>
      <c r="O23" s="201">
        <v>48.63</v>
      </c>
      <c r="P23" s="201">
        <v>63.69</v>
      </c>
      <c r="Q23" s="201">
        <v>2.67</v>
      </c>
      <c r="R23" s="201">
        <v>10.4</v>
      </c>
      <c r="S23" s="201">
        <v>6.47</v>
      </c>
      <c r="T23" s="201">
        <v>0</v>
      </c>
      <c r="U23" s="201">
        <v>282.27</v>
      </c>
      <c r="V23" s="201">
        <v>3.5</v>
      </c>
      <c r="W23" s="201">
        <v>8.5299999999999994</v>
      </c>
      <c r="X23" s="201">
        <v>36.17</v>
      </c>
      <c r="Y23" s="201">
        <v>0</v>
      </c>
      <c r="Z23" s="201">
        <v>34.11</v>
      </c>
      <c r="AA23" s="201">
        <v>22.11</v>
      </c>
      <c r="AB23" s="201">
        <v>0</v>
      </c>
      <c r="AC23" s="201">
        <v>6.01</v>
      </c>
      <c r="AD23" s="201">
        <v>0</v>
      </c>
      <c r="AE23" s="201">
        <v>0</v>
      </c>
      <c r="AF23" s="201">
        <v>0</v>
      </c>
      <c r="AG23" s="201">
        <v>9.9600000000000009</v>
      </c>
      <c r="AH23" s="201">
        <v>0</v>
      </c>
      <c r="AI23" s="201">
        <v>13.79</v>
      </c>
      <c r="AJ23" s="201">
        <v>0</v>
      </c>
      <c r="AK23" s="201">
        <v>49.92</v>
      </c>
      <c r="AL23" s="201">
        <v>0</v>
      </c>
      <c r="AM23" s="201">
        <v>0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0.54</v>
      </c>
    </row>
    <row r="24" spans="1:4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159.30000000000001</v>
      </c>
      <c r="L24" s="201">
        <v>61.41</v>
      </c>
      <c r="M24" s="201">
        <v>0</v>
      </c>
      <c r="N24" s="201">
        <v>28.96</v>
      </c>
      <c r="O24" s="201">
        <v>48.63</v>
      </c>
      <c r="P24" s="201">
        <v>63.69</v>
      </c>
      <c r="Q24" s="201">
        <v>2.67</v>
      </c>
      <c r="R24" s="201">
        <v>10.4</v>
      </c>
      <c r="S24" s="201">
        <v>6.47</v>
      </c>
      <c r="T24" s="201">
        <v>0</v>
      </c>
      <c r="U24" s="201">
        <v>282.27</v>
      </c>
      <c r="V24" s="201">
        <v>3.5</v>
      </c>
      <c r="W24" s="201">
        <v>8.5299999999999994</v>
      </c>
      <c r="X24" s="201">
        <v>36.17</v>
      </c>
      <c r="Y24" s="201">
        <v>0</v>
      </c>
      <c r="Z24" s="201">
        <v>34.11</v>
      </c>
      <c r="AA24" s="201">
        <v>22.11</v>
      </c>
      <c r="AB24" s="201">
        <v>0</v>
      </c>
      <c r="AC24" s="201">
        <v>6.01</v>
      </c>
      <c r="AD24" s="201">
        <v>0</v>
      </c>
      <c r="AE24" s="201">
        <v>0</v>
      </c>
      <c r="AF24" s="201">
        <v>0</v>
      </c>
      <c r="AG24" s="201">
        <v>9.9600000000000009</v>
      </c>
      <c r="AH24" s="201">
        <v>0</v>
      </c>
      <c r="AI24" s="201">
        <v>13.79</v>
      </c>
      <c r="AJ24" s="201">
        <v>0</v>
      </c>
      <c r="AK24" s="201">
        <v>49.92</v>
      </c>
      <c r="AL24" s="201">
        <v>0</v>
      </c>
      <c r="AM24" s="201">
        <v>0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0.54</v>
      </c>
    </row>
    <row r="25" spans="1:4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159.30000000000001</v>
      </c>
      <c r="L25" s="201">
        <v>61.41</v>
      </c>
      <c r="M25" s="201">
        <v>0</v>
      </c>
      <c r="N25" s="201">
        <v>28.96</v>
      </c>
      <c r="O25" s="201">
        <v>48.63</v>
      </c>
      <c r="P25" s="201">
        <v>63.69</v>
      </c>
      <c r="Q25" s="201">
        <v>2.67</v>
      </c>
      <c r="R25" s="201">
        <v>10.4</v>
      </c>
      <c r="S25" s="201">
        <v>6.47</v>
      </c>
      <c r="T25" s="201">
        <v>0</v>
      </c>
      <c r="U25" s="201">
        <v>282.27</v>
      </c>
      <c r="V25" s="201">
        <v>3.5</v>
      </c>
      <c r="W25" s="201">
        <v>8.5299999999999994</v>
      </c>
      <c r="X25" s="201">
        <v>36.17</v>
      </c>
      <c r="Y25" s="201">
        <v>0</v>
      </c>
      <c r="Z25" s="201">
        <v>34.11</v>
      </c>
      <c r="AA25" s="201">
        <v>22.11</v>
      </c>
      <c r="AB25" s="201">
        <v>0</v>
      </c>
      <c r="AC25" s="201">
        <v>6.37</v>
      </c>
      <c r="AD25" s="201">
        <v>0</v>
      </c>
      <c r="AE25" s="201">
        <v>0</v>
      </c>
      <c r="AF25" s="201">
        <v>0</v>
      </c>
      <c r="AG25" s="201">
        <v>9.9600000000000009</v>
      </c>
      <c r="AH25" s="201">
        <v>0</v>
      </c>
      <c r="AI25" s="201">
        <v>13.79</v>
      </c>
      <c r="AJ25" s="201">
        <v>0</v>
      </c>
      <c r="AK25" s="201">
        <v>49.92</v>
      </c>
      <c r="AL25" s="201">
        <v>0</v>
      </c>
      <c r="AM25" s="201">
        <v>0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0.54</v>
      </c>
    </row>
    <row r="26" spans="1:4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159.30000000000001</v>
      </c>
      <c r="L26" s="201">
        <v>61.41</v>
      </c>
      <c r="M26" s="201">
        <v>0</v>
      </c>
      <c r="N26" s="201">
        <v>28.96</v>
      </c>
      <c r="O26" s="201">
        <v>48.63</v>
      </c>
      <c r="P26" s="201">
        <v>63.69</v>
      </c>
      <c r="Q26" s="201">
        <v>2.67</v>
      </c>
      <c r="R26" s="201">
        <v>10.4</v>
      </c>
      <c r="S26" s="201">
        <v>6.47</v>
      </c>
      <c r="T26" s="201">
        <v>0</v>
      </c>
      <c r="U26" s="201">
        <v>282.27</v>
      </c>
      <c r="V26" s="201">
        <v>3.5</v>
      </c>
      <c r="W26" s="201">
        <v>8.5299999999999994</v>
      </c>
      <c r="X26" s="201">
        <v>36.17</v>
      </c>
      <c r="Y26" s="201">
        <v>0</v>
      </c>
      <c r="Z26" s="201">
        <v>34.11</v>
      </c>
      <c r="AA26" s="201">
        <v>22.91</v>
      </c>
      <c r="AB26" s="201">
        <v>0</v>
      </c>
      <c r="AC26" s="201">
        <v>6.37</v>
      </c>
      <c r="AD26" s="201">
        <v>0</v>
      </c>
      <c r="AE26" s="201">
        <v>0</v>
      </c>
      <c r="AF26" s="201">
        <v>0</v>
      </c>
      <c r="AG26" s="201">
        <v>9.9600000000000009</v>
      </c>
      <c r="AH26" s="201">
        <v>0</v>
      </c>
      <c r="AI26" s="201">
        <v>13.79</v>
      </c>
      <c r="AJ26" s="201">
        <v>0</v>
      </c>
      <c r="AK26" s="201">
        <v>49.92</v>
      </c>
      <c r="AL26" s="201">
        <v>0</v>
      </c>
      <c r="AM26" s="201">
        <v>0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0.54</v>
      </c>
    </row>
    <row r="27" spans="1:4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159.30000000000001</v>
      </c>
      <c r="L27" s="201">
        <v>61.41</v>
      </c>
      <c r="M27" s="201">
        <v>0</v>
      </c>
      <c r="N27" s="201">
        <v>28.96</v>
      </c>
      <c r="O27" s="201">
        <v>48.63</v>
      </c>
      <c r="P27" s="201">
        <v>63.69</v>
      </c>
      <c r="Q27" s="201">
        <v>2.67</v>
      </c>
      <c r="R27" s="201">
        <v>10.4</v>
      </c>
      <c r="S27" s="201">
        <v>6.47</v>
      </c>
      <c r="T27" s="201">
        <v>0</v>
      </c>
      <c r="U27" s="201">
        <v>282.27</v>
      </c>
      <c r="V27" s="201">
        <v>3.5</v>
      </c>
      <c r="W27" s="201">
        <v>8.5299999999999994</v>
      </c>
      <c r="X27" s="201">
        <v>36.17</v>
      </c>
      <c r="Y27" s="201">
        <v>0</v>
      </c>
      <c r="Z27" s="201">
        <v>34.11</v>
      </c>
      <c r="AA27" s="201">
        <v>22.11</v>
      </c>
      <c r="AB27" s="201">
        <v>0</v>
      </c>
      <c r="AC27" s="201">
        <v>6.37</v>
      </c>
      <c r="AD27" s="201">
        <v>0</v>
      </c>
      <c r="AE27" s="201">
        <v>0</v>
      </c>
      <c r="AF27" s="201">
        <v>0</v>
      </c>
      <c r="AG27" s="201">
        <v>9.9600000000000009</v>
      </c>
      <c r="AH27" s="201">
        <v>0</v>
      </c>
      <c r="AI27" s="201">
        <v>13.79</v>
      </c>
      <c r="AJ27" s="201">
        <v>0</v>
      </c>
      <c r="AK27" s="201">
        <v>49.92</v>
      </c>
      <c r="AL27" s="201">
        <v>0</v>
      </c>
      <c r="AM27" s="201">
        <v>0</v>
      </c>
      <c r="AN27" s="201">
        <v>0</v>
      </c>
      <c r="AO27" s="201">
        <v>0</v>
      </c>
      <c r="AP27" s="201">
        <v>0</v>
      </c>
      <c r="AQ27" s="201">
        <v>6.82</v>
      </c>
      <c r="AR27" s="201">
        <v>0</v>
      </c>
      <c r="AS27" s="201">
        <v>0</v>
      </c>
      <c r="AT27" s="201">
        <v>3.22</v>
      </c>
    </row>
    <row r="28" spans="1:4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159.30000000000001</v>
      </c>
      <c r="L28" s="201">
        <v>61.41</v>
      </c>
      <c r="M28" s="201">
        <v>0</v>
      </c>
      <c r="N28" s="201">
        <v>28.96</v>
      </c>
      <c r="O28" s="201">
        <v>48.63</v>
      </c>
      <c r="P28" s="201">
        <v>63.69</v>
      </c>
      <c r="Q28" s="201">
        <v>2.67</v>
      </c>
      <c r="R28" s="201">
        <v>10.4</v>
      </c>
      <c r="S28" s="201">
        <v>6.47</v>
      </c>
      <c r="T28" s="201">
        <v>0</v>
      </c>
      <c r="U28" s="201">
        <v>282.27</v>
      </c>
      <c r="V28" s="201">
        <v>3.5</v>
      </c>
      <c r="W28" s="201">
        <v>8.5299999999999994</v>
      </c>
      <c r="X28" s="201">
        <v>36.17</v>
      </c>
      <c r="Y28" s="201">
        <v>0</v>
      </c>
      <c r="Z28" s="201">
        <v>34.11</v>
      </c>
      <c r="AA28" s="201">
        <v>22.11</v>
      </c>
      <c r="AB28" s="201">
        <v>0</v>
      </c>
      <c r="AC28" s="201">
        <v>6.37</v>
      </c>
      <c r="AD28" s="201">
        <v>0</v>
      </c>
      <c r="AE28" s="201">
        <v>0</v>
      </c>
      <c r="AF28" s="201">
        <v>0</v>
      </c>
      <c r="AG28" s="201">
        <v>9.9600000000000009</v>
      </c>
      <c r="AH28" s="201">
        <v>0</v>
      </c>
      <c r="AI28" s="201">
        <v>13.79</v>
      </c>
      <c r="AJ28" s="201">
        <v>0</v>
      </c>
      <c r="AK28" s="201">
        <v>49.92</v>
      </c>
      <c r="AL28" s="201">
        <v>0</v>
      </c>
      <c r="AM28" s="201">
        <v>0</v>
      </c>
      <c r="AN28" s="201">
        <v>0</v>
      </c>
      <c r="AO28" s="201">
        <v>0</v>
      </c>
      <c r="AP28" s="201">
        <v>0</v>
      </c>
      <c r="AQ28" s="201">
        <v>14.04</v>
      </c>
      <c r="AR28" s="201">
        <v>0</v>
      </c>
      <c r="AS28" s="201">
        <v>0</v>
      </c>
      <c r="AT28" s="201">
        <v>3.22</v>
      </c>
    </row>
    <row r="29" spans="1:4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159.30000000000001</v>
      </c>
      <c r="L29" s="201">
        <v>61.41</v>
      </c>
      <c r="M29" s="201">
        <v>0</v>
      </c>
      <c r="N29" s="201">
        <v>28.96</v>
      </c>
      <c r="O29" s="201">
        <v>48.63</v>
      </c>
      <c r="P29" s="201">
        <v>63.69</v>
      </c>
      <c r="Q29" s="201">
        <v>2.67</v>
      </c>
      <c r="R29" s="201">
        <v>10.4</v>
      </c>
      <c r="S29" s="201">
        <v>6.47</v>
      </c>
      <c r="T29" s="201">
        <v>0</v>
      </c>
      <c r="U29" s="201">
        <v>282.27</v>
      </c>
      <c r="V29" s="201">
        <v>3.49</v>
      </c>
      <c r="W29" s="201">
        <v>8.5299999999999994</v>
      </c>
      <c r="X29" s="201">
        <v>36.17</v>
      </c>
      <c r="Y29" s="201">
        <v>0</v>
      </c>
      <c r="Z29" s="201">
        <v>34.11</v>
      </c>
      <c r="AA29" s="201">
        <v>22.11</v>
      </c>
      <c r="AB29" s="201">
        <v>0</v>
      </c>
      <c r="AC29" s="201">
        <v>6.37</v>
      </c>
      <c r="AD29" s="201">
        <v>0</v>
      </c>
      <c r="AE29" s="201">
        <v>0</v>
      </c>
      <c r="AF29" s="201">
        <v>0</v>
      </c>
      <c r="AG29" s="201">
        <v>9.9600000000000009</v>
      </c>
      <c r="AH29" s="201">
        <v>0</v>
      </c>
      <c r="AI29" s="201">
        <v>13.79</v>
      </c>
      <c r="AJ29" s="201">
        <v>0</v>
      </c>
      <c r="AK29" s="201">
        <v>49.92</v>
      </c>
      <c r="AL29" s="201">
        <v>0</v>
      </c>
      <c r="AM29" s="201">
        <v>0</v>
      </c>
      <c r="AN29" s="201">
        <v>0</v>
      </c>
      <c r="AO29" s="201">
        <v>0</v>
      </c>
      <c r="AP29" s="201">
        <v>0</v>
      </c>
      <c r="AQ29" s="201">
        <v>22.99</v>
      </c>
      <c r="AR29" s="201">
        <v>0</v>
      </c>
      <c r="AS29" s="201">
        <v>0</v>
      </c>
      <c r="AT29" s="201">
        <v>3.22</v>
      </c>
    </row>
    <row r="30" spans="1:4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159.30000000000001</v>
      </c>
      <c r="L30" s="201">
        <v>61.41</v>
      </c>
      <c r="M30" s="201">
        <v>0</v>
      </c>
      <c r="N30" s="201">
        <v>28.96</v>
      </c>
      <c r="O30" s="201">
        <v>48.63</v>
      </c>
      <c r="P30" s="201">
        <v>63.69</v>
      </c>
      <c r="Q30" s="201">
        <v>2.67</v>
      </c>
      <c r="R30" s="201">
        <v>10.4</v>
      </c>
      <c r="S30" s="201">
        <v>6.47</v>
      </c>
      <c r="T30" s="201">
        <v>0</v>
      </c>
      <c r="U30" s="201">
        <v>282.27</v>
      </c>
      <c r="V30" s="201">
        <v>3.49</v>
      </c>
      <c r="W30" s="201">
        <v>8.5299999999999994</v>
      </c>
      <c r="X30" s="201">
        <v>36.17</v>
      </c>
      <c r="Y30" s="201">
        <v>0</v>
      </c>
      <c r="Z30" s="201">
        <v>34.11</v>
      </c>
      <c r="AA30" s="201">
        <v>22.91</v>
      </c>
      <c r="AB30" s="201">
        <v>0</v>
      </c>
      <c r="AC30" s="201">
        <v>6.37</v>
      </c>
      <c r="AD30" s="201">
        <v>0</v>
      </c>
      <c r="AE30" s="201">
        <v>0</v>
      </c>
      <c r="AF30" s="201">
        <v>0</v>
      </c>
      <c r="AG30" s="201">
        <v>9.9600000000000009</v>
      </c>
      <c r="AH30" s="201">
        <v>0</v>
      </c>
      <c r="AI30" s="201">
        <v>13.79</v>
      </c>
      <c r="AJ30" s="201">
        <v>0</v>
      </c>
      <c r="AK30" s="201">
        <v>49.92</v>
      </c>
      <c r="AL30" s="201">
        <v>0</v>
      </c>
      <c r="AM30" s="201">
        <v>0</v>
      </c>
      <c r="AN30" s="201">
        <v>0</v>
      </c>
      <c r="AO30" s="201">
        <v>0</v>
      </c>
      <c r="AP30" s="201">
        <v>0</v>
      </c>
      <c r="AQ30" s="201">
        <v>23.33</v>
      </c>
      <c r="AR30" s="201">
        <v>0</v>
      </c>
      <c r="AS30" s="201">
        <v>0</v>
      </c>
      <c r="AT30" s="201">
        <v>3.22</v>
      </c>
    </row>
    <row r="31" spans="1:4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77.22</v>
      </c>
      <c r="L31" s="201">
        <v>61.41</v>
      </c>
      <c r="M31" s="201">
        <v>0</v>
      </c>
      <c r="N31" s="201">
        <v>28.96</v>
      </c>
      <c r="O31" s="201">
        <v>48.63</v>
      </c>
      <c r="P31" s="201">
        <v>63.69</v>
      </c>
      <c r="Q31" s="201">
        <v>2.67</v>
      </c>
      <c r="R31" s="201">
        <v>10.39</v>
      </c>
      <c r="S31" s="201">
        <v>6.47</v>
      </c>
      <c r="T31" s="201">
        <v>0</v>
      </c>
      <c r="U31" s="201">
        <v>282.27</v>
      </c>
      <c r="V31" s="201">
        <v>3.49</v>
      </c>
      <c r="W31" s="201">
        <v>8.5299999999999994</v>
      </c>
      <c r="X31" s="201">
        <v>36.17</v>
      </c>
      <c r="Y31" s="201">
        <v>0</v>
      </c>
      <c r="Z31" s="201">
        <v>34.11</v>
      </c>
      <c r="AA31" s="201">
        <v>22.91</v>
      </c>
      <c r="AB31" s="201">
        <v>0</v>
      </c>
      <c r="AC31" s="201">
        <v>6.01</v>
      </c>
      <c r="AD31" s="201">
        <v>0</v>
      </c>
      <c r="AE31" s="201">
        <v>0</v>
      </c>
      <c r="AF31" s="201">
        <v>0</v>
      </c>
      <c r="AG31" s="201">
        <v>9.9600000000000009</v>
      </c>
      <c r="AH31" s="201">
        <v>0</v>
      </c>
      <c r="AI31" s="201">
        <v>13.79</v>
      </c>
      <c r="AJ31" s="201">
        <v>0</v>
      </c>
      <c r="AK31" s="201">
        <v>49.92</v>
      </c>
      <c r="AL31" s="201">
        <v>0</v>
      </c>
      <c r="AM31" s="201">
        <v>0</v>
      </c>
      <c r="AN31" s="201">
        <v>0</v>
      </c>
      <c r="AO31" s="201">
        <v>0</v>
      </c>
      <c r="AP31" s="201">
        <v>0</v>
      </c>
      <c r="AQ31" s="201">
        <v>23.6</v>
      </c>
      <c r="AR31" s="201">
        <v>0</v>
      </c>
      <c r="AS31" s="201">
        <v>0</v>
      </c>
      <c r="AT31" s="201">
        <v>3.22</v>
      </c>
    </row>
    <row r="32" spans="1:4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77.22</v>
      </c>
      <c r="L32" s="201">
        <v>61.41</v>
      </c>
      <c r="M32" s="201">
        <v>0</v>
      </c>
      <c r="N32" s="201">
        <v>28.96</v>
      </c>
      <c r="O32" s="201">
        <v>48.63</v>
      </c>
      <c r="P32" s="201">
        <v>63.69</v>
      </c>
      <c r="Q32" s="201">
        <v>2.67</v>
      </c>
      <c r="R32" s="201">
        <v>10.39</v>
      </c>
      <c r="S32" s="201">
        <v>6.47</v>
      </c>
      <c r="T32" s="201">
        <v>0</v>
      </c>
      <c r="U32" s="201">
        <v>282.27</v>
      </c>
      <c r="V32" s="201">
        <v>3.49</v>
      </c>
      <c r="W32" s="201">
        <v>8.5299999999999994</v>
      </c>
      <c r="X32" s="201">
        <v>36.17</v>
      </c>
      <c r="Y32" s="201">
        <v>0</v>
      </c>
      <c r="Z32" s="201">
        <v>34.11</v>
      </c>
      <c r="AA32" s="201">
        <v>22.91</v>
      </c>
      <c r="AB32" s="201">
        <v>0</v>
      </c>
      <c r="AC32" s="201">
        <v>6.01</v>
      </c>
      <c r="AD32" s="201">
        <v>0</v>
      </c>
      <c r="AE32" s="201">
        <v>0</v>
      </c>
      <c r="AF32" s="201">
        <v>0</v>
      </c>
      <c r="AG32" s="201">
        <v>9.9600000000000009</v>
      </c>
      <c r="AH32" s="201">
        <v>0</v>
      </c>
      <c r="AI32" s="201">
        <v>13.79</v>
      </c>
      <c r="AJ32" s="201">
        <v>0</v>
      </c>
      <c r="AK32" s="201">
        <v>49.92</v>
      </c>
      <c r="AL32" s="201">
        <v>0</v>
      </c>
      <c r="AM32" s="201">
        <v>0</v>
      </c>
      <c r="AN32" s="201">
        <v>0</v>
      </c>
      <c r="AO32" s="201">
        <v>0</v>
      </c>
      <c r="AP32" s="201">
        <v>0</v>
      </c>
      <c r="AQ32" s="201">
        <v>23.75</v>
      </c>
      <c r="AR32" s="201">
        <v>0</v>
      </c>
      <c r="AS32" s="201">
        <v>0</v>
      </c>
      <c r="AT32" s="201">
        <v>3.22</v>
      </c>
    </row>
    <row r="33" spans="1:4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77.22</v>
      </c>
      <c r="L33" s="201">
        <v>61.41</v>
      </c>
      <c r="M33" s="201">
        <v>0</v>
      </c>
      <c r="N33" s="201">
        <v>28.96</v>
      </c>
      <c r="O33" s="201">
        <v>48.63</v>
      </c>
      <c r="P33" s="201">
        <v>63.69</v>
      </c>
      <c r="Q33" s="201">
        <v>2.67</v>
      </c>
      <c r="R33" s="201">
        <v>10.39</v>
      </c>
      <c r="S33" s="201">
        <v>6.47</v>
      </c>
      <c r="T33" s="201">
        <v>0</v>
      </c>
      <c r="U33" s="201">
        <v>282.27</v>
      </c>
      <c r="V33" s="201">
        <v>3.49</v>
      </c>
      <c r="W33" s="201">
        <v>8.5299999999999994</v>
      </c>
      <c r="X33" s="201">
        <v>36.17</v>
      </c>
      <c r="Y33" s="201">
        <v>0</v>
      </c>
      <c r="Z33" s="201">
        <v>34.11</v>
      </c>
      <c r="AA33" s="201">
        <v>22.91</v>
      </c>
      <c r="AB33" s="201">
        <v>0</v>
      </c>
      <c r="AC33" s="201">
        <v>6.01</v>
      </c>
      <c r="AD33" s="201">
        <v>0</v>
      </c>
      <c r="AE33" s="201">
        <v>0</v>
      </c>
      <c r="AF33" s="201">
        <v>0</v>
      </c>
      <c r="AG33" s="201">
        <v>9.9600000000000009</v>
      </c>
      <c r="AH33" s="201">
        <v>0</v>
      </c>
      <c r="AI33" s="201">
        <v>13.79</v>
      </c>
      <c r="AJ33" s="201">
        <v>0</v>
      </c>
      <c r="AK33" s="201">
        <v>49.92</v>
      </c>
      <c r="AL33" s="201">
        <v>0</v>
      </c>
      <c r="AM33" s="201">
        <v>0</v>
      </c>
      <c r="AN33" s="201">
        <v>0</v>
      </c>
      <c r="AO33" s="201">
        <v>0</v>
      </c>
      <c r="AP33" s="201">
        <v>0</v>
      </c>
      <c r="AQ33" s="201">
        <v>23.75</v>
      </c>
      <c r="AR33" s="201">
        <v>0</v>
      </c>
      <c r="AS33" s="201">
        <v>0</v>
      </c>
      <c r="AT33" s="201">
        <v>3.22</v>
      </c>
    </row>
    <row r="34" spans="1:4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77.22</v>
      </c>
      <c r="L34" s="201">
        <v>19.309999999999999</v>
      </c>
      <c r="M34" s="201">
        <v>0</v>
      </c>
      <c r="N34" s="201">
        <v>28.96</v>
      </c>
      <c r="O34" s="201">
        <v>48.63</v>
      </c>
      <c r="P34" s="201">
        <v>63.69</v>
      </c>
      <c r="Q34" s="201">
        <v>1.93</v>
      </c>
      <c r="R34" s="201">
        <v>2.9</v>
      </c>
      <c r="S34" s="201">
        <v>1.93</v>
      </c>
      <c r="T34" s="201">
        <v>0</v>
      </c>
      <c r="U34" s="201">
        <v>282.27</v>
      </c>
      <c r="V34" s="201">
        <v>3.49</v>
      </c>
      <c r="W34" s="201">
        <v>8.5299999999999994</v>
      </c>
      <c r="X34" s="201">
        <v>36.17</v>
      </c>
      <c r="Y34" s="201">
        <v>0</v>
      </c>
      <c r="Z34" s="201">
        <v>34.11</v>
      </c>
      <c r="AA34" s="201">
        <v>22.91</v>
      </c>
      <c r="AB34" s="201">
        <v>0</v>
      </c>
      <c r="AC34" s="201">
        <v>6.01</v>
      </c>
      <c r="AD34" s="201">
        <v>0</v>
      </c>
      <c r="AE34" s="201">
        <v>0</v>
      </c>
      <c r="AF34" s="201">
        <v>0</v>
      </c>
      <c r="AG34" s="201">
        <v>9.9600000000000009</v>
      </c>
      <c r="AH34" s="201">
        <v>0</v>
      </c>
      <c r="AI34" s="201">
        <v>13.79</v>
      </c>
      <c r="AJ34" s="201">
        <v>0</v>
      </c>
      <c r="AK34" s="201">
        <v>49.92</v>
      </c>
      <c r="AL34" s="201">
        <v>0</v>
      </c>
      <c r="AM34" s="201">
        <v>0</v>
      </c>
      <c r="AN34" s="201">
        <v>0</v>
      </c>
      <c r="AO34" s="201">
        <v>0</v>
      </c>
      <c r="AP34" s="201">
        <v>0</v>
      </c>
      <c r="AQ34" s="201">
        <v>23.75</v>
      </c>
      <c r="AR34" s="201">
        <v>0</v>
      </c>
      <c r="AS34" s="201">
        <v>0</v>
      </c>
      <c r="AT34" s="201">
        <v>3.22</v>
      </c>
    </row>
    <row r="35" spans="1:4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77.22</v>
      </c>
      <c r="L35" s="201">
        <v>19.309999999999999</v>
      </c>
      <c r="M35" s="201">
        <v>0</v>
      </c>
      <c r="N35" s="201">
        <v>28.96</v>
      </c>
      <c r="O35" s="201">
        <v>48.63</v>
      </c>
      <c r="P35" s="201">
        <v>63.69</v>
      </c>
      <c r="Q35" s="201">
        <v>1.93</v>
      </c>
      <c r="R35" s="201">
        <v>2.9</v>
      </c>
      <c r="S35" s="201">
        <v>1.93</v>
      </c>
      <c r="T35" s="201">
        <v>0</v>
      </c>
      <c r="U35" s="201">
        <v>282.27</v>
      </c>
      <c r="V35" s="201">
        <v>3.49</v>
      </c>
      <c r="W35" s="201">
        <v>8.5299999999999994</v>
      </c>
      <c r="X35" s="201">
        <v>36.17</v>
      </c>
      <c r="Y35" s="201">
        <v>0</v>
      </c>
      <c r="Z35" s="201">
        <v>34.11</v>
      </c>
      <c r="AA35" s="201">
        <v>22.91</v>
      </c>
      <c r="AB35" s="201">
        <v>0</v>
      </c>
      <c r="AC35" s="201">
        <v>6.01</v>
      </c>
      <c r="AD35" s="201">
        <v>0</v>
      </c>
      <c r="AE35" s="201">
        <v>0</v>
      </c>
      <c r="AF35" s="201">
        <v>0</v>
      </c>
      <c r="AG35" s="201">
        <v>9.9600000000000009</v>
      </c>
      <c r="AH35" s="201">
        <v>0</v>
      </c>
      <c r="AI35" s="201">
        <v>13</v>
      </c>
      <c r="AJ35" s="201">
        <v>0</v>
      </c>
      <c r="AK35" s="201">
        <v>49.92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23.75</v>
      </c>
      <c r="AR35" s="201">
        <v>0</v>
      </c>
      <c r="AS35" s="201">
        <v>0</v>
      </c>
      <c r="AT35" s="201">
        <v>3.22</v>
      </c>
    </row>
    <row r="36" spans="1:4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77.22</v>
      </c>
      <c r="L36" s="201">
        <v>19.309999999999999</v>
      </c>
      <c r="M36" s="201">
        <v>0</v>
      </c>
      <c r="N36" s="201">
        <v>28.96</v>
      </c>
      <c r="O36" s="201">
        <v>48.63</v>
      </c>
      <c r="P36" s="201">
        <v>63.69</v>
      </c>
      <c r="Q36" s="201">
        <v>1.93</v>
      </c>
      <c r="R36" s="201">
        <v>2.9</v>
      </c>
      <c r="S36" s="201">
        <v>1.93</v>
      </c>
      <c r="T36" s="201">
        <v>0</v>
      </c>
      <c r="U36" s="201">
        <v>282.27</v>
      </c>
      <c r="V36" s="201">
        <v>3.49</v>
      </c>
      <c r="W36" s="201">
        <v>8.5299999999999994</v>
      </c>
      <c r="X36" s="201">
        <v>36.17</v>
      </c>
      <c r="Y36" s="201">
        <v>0</v>
      </c>
      <c r="Z36" s="201">
        <v>34.11</v>
      </c>
      <c r="AA36" s="201">
        <v>22.91</v>
      </c>
      <c r="AB36" s="201">
        <v>0</v>
      </c>
      <c r="AC36" s="201">
        <v>6.01</v>
      </c>
      <c r="AD36" s="201">
        <v>0</v>
      </c>
      <c r="AE36" s="201">
        <v>0</v>
      </c>
      <c r="AF36" s="201">
        <v>0</v>
      </c>
      <c r="AG36" s="201">
        <v>9.9600000000000009</v>
      </c>
      <c r="AH36" s="201">
        <v>0</v>
      </c>
      <c r="AI36" s="201">
        <v>13</v>
      </c>
      <c r="AJ36" s="201">
        <v>0</v>
      </c>
      <c r="AK36" s="201">
        <v>49.92</v>
      </c>
      <c r="AL36" s="201">
        <v>0</v>
      </c>
      <c r="AM36" s="201">
        <v>0</v>
      </c>
      <c r="AN36" s="201">
        <v>0</v>
      </c>
      <c r="AO36" s="201">
        <v>0</v>
      </c>
      <c r="AP36" s="201">
        <v>0</v>
      </c>
      <c r="AQ36" s="201">
        <v>23.75</v>
      </c>
      <c r="AR36" s="201">
        <v>0</v>
      </c>
      <c r="AS36" s="201">
        <v>0</v>
      </c>
      <c r="AT36" s="201">
        <v>3.22</v>
      </c>
    </row>
    <row r="37" spans="1:4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77.22</v>
      </c>
      <c r="L37" s="201">
        <v>19.309999999999999</v>
      </c>
      <c r="M37" s="201">
        <v>0</v>
      </c>
      <c r="N37" s="201">
        <v>28.96</v>
      </c>
      <c r="O37" s="201">
        <v>48.63</v>
      </c>
      <c r="P37" s="201">
        <v>63.69</v>
      </c>
      <c r="Q37" s="201">
        <v>1.93</v>
      </c>
      <c r="R37" s="201">
        <v>2.9</v>
      </c>
      <c r="S37" s="201">
        <v>2.83</v>
      </c>
      <c r="T37" s="201">
        <v>0</v>
      </c>
      <c r="U37" s="201">
        <v>282.27</v>
      </c>
      <c r="V37" s="201">
        <v>3.49</v>
      </c>
      <c r="W37" s="201">
        <v>8.5299999999999994</v>
      </c>
      <c r="X37" s="201">
        <v>36.17</v>
      </c>
      <c r="Y37" s="201">
        <v>0</v>
      </c>
      <c r="Z37" s="201">
        <v>34.11</v>
      </c>
      <c r="AA37" s="201">
        <v>22.91</v>
      </c>
      <c r="AB37" s="201">
        <v>0</v>
      </c>
      <c r="AC37" s="201">
        <v>14.19</v>
      </c>
      <c r="AD37" s="201">
        <v>0</v>
      </c>
      <c r="AE37" s="201">
        <v>0</v>
      </c>
      <c r="AF37" s="201">
        <v>0</v>
      </c>
      <c r="AG37" s="201">
        <v>9.9600000000000009</v>
      </c>
      <c r="AH37" s="201">
        <v>0</v>
      </c>
      <c r="AI37" s="201">
        <v>13</v>
      </c>
      <c r="AJ37" s="201">
        <v>0</v>
      </c>
      <c r="AK37" s="201">
        <v>49.92</v>
      </c>
      <c r="AL37" s="201">
        <v>0</v>
      </c>
      <c r="AM37" s="201">
        <v>0</v>
      </c>
      <c r="AN37" s="201">
        <v>0</v>
      </c>
      <c r="AO37" s="201">
        <v>0</v>
      </c>
      <c r="AP37" s="201">
        <v>0</v>
      </c>
      <c r="AQ37" s="201">
        <v>23.75</v>
      </c>
      <c r="AR37" s="201">
        <v>0</v>
      </c>
      <c r="AS37" s="201">
        <v>0</v>
      </c>
      <c r="AT37" s="201">
        <v>3.22</v>
      </c>
    </row>
    <row r="38" spans="1:4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77.22</v>
      </c>
      <c r="L38" s="201">
        <v>19.309999999999999</v>
      </c>
      <c r="M38" s="201">
        <v>0</v>
      </c>
      <c r="N38" s="201">
        <v>28.96</v>
      </c>
      <c r="O38" s="201">
        <v>48.63</v>
      </c>
      <c r="P38" s="201">
        <v>63.69</v>
      </c>
      <c r="Q38" s="201">
        <v>1.93</v>
      </c>
      <c r="R38" s="201">
        <v>2.9</v>
      </c>
      <c r="S38" s="201">
        <v>1.93</v>
      </c>
      <c r="T38" s="201">
        <v>0</v>
      </c>
      <c r="U38" s="201">
        <v>282.27</v>
      </c>
      <c r="V38" s="201">
        <v>3.49</v>
      </c>
      <c r="W38" s="201">
        <v>8.5299999999999994</v>
      </c>
      <c r="X38" s="201">
        <v>36.17</v>
      </c>
      <c r="Y38" s="201">
        <v>0</v>
      </c>
      <c r="Z38" s="201">
        <v>34.11</v>
      </c>
      <c r="AA38" s="201">
        <v>22.91</v>
      </c>
      <c r="AB38" s="201">
        <v>0</v>
      </c>
      <c r="AC38" s="201">
        <v>6</v>
      </c>
      <c r="AD38" s="201">
        <v>0</v>
      </c>
      <c r="AE38" s="201">
        <v>0</v>
      </c>
      <c r="AF38" s="201">
        <v>0</v>
      </c>
      <c r="AG38" s="201">
        <v>9.9600000000000009</v>
      </c>
      <c r="AH38" s="201">
        <v>0</v>
      </c>
      <c r="AI38" s="201">
        <v>13</v>
      </c>
      <c r="AJ38" s="201">
        <v>0</v>
      </c>
      <c r="AK38" s="201">
        <v>49.92</v>
      </c>
      <c r="AL38" s="201">
        <v>0</v>
      </c>
      <c r="AM38" s="201">
        <v>0</v>
      </c>
      <c r="AN38" s="201">
        <v>0</v>
      </c>
      <c r="AO38" s="201">
        <v>0</v>
      </c>
      <c r="AP38" s="201">
        <v>0</v>
      </c>
      <c r="AQ38" s="201">
        <v>23.75</v>
      </c>
      <c r="AR38" s="201">
        <v>0</v>
      </c>
      <c r="AS38" s="201">
        <v>0</v>
      </c>
      <c r="AT38" s="201">
        <v>3.22</v>
      </c>
    </row>
    <row r="39" spans="1:4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77.22</v>
      </c>
      <c r="L39" s="201">
        <v>19.309999999999999</v>
      </c>
      <c r="M39" s="201">
        <v>0</v>
      </c>
      <c r="N39" s="201">
        <v>28.96</v>
      </c>
      <c r="O39" s="201">
        <v>48.63</v>
      </c>
      <c r="P39" s="201">
        <v>63.69</v>
      </c>
      <c r="Q39" s="201">
        <v>1.93</v>
      </c>
      <c r="R39" s="201">
        <v>2.9</v>
      </c>
      <c r="S39" s="201">
        <v>1.93</v>
      </c>
      <c r="T39" s="201">
        <v>0</v>
      </c>
      <c r="U39" s="201">
        <v>282.27</v>
      </c>
      <c r="V39" s="201">
        <v>3.49</v>
      </c>
      <c r="W39" s="201">
        <v>8.5299999999999994</v>
      </c>
      <c r="X39" s="201">
        <v>36.17</v>
      </c>
      <c r="Y39" s="201">
        <v>0</v>
      </c>
      <c r="Z39" s="201">
        <v>34.11</v>
      </c>
      <c r="AA39" s="201">
        <v>22.91</v>
      </c>
      <c r="AB39" s="201">
        <v>0</v>
      </c>
      <c r="AC39" s="201">
        <v>6</v>
      </c>
      <c r="AD39" s="201">
        <v>0</v>
      </c>
      <c r="AE39" s="201">
        <v>0</v>
      </c>
      <c r="AF39" s="201">
        <v>0</v>
      </c>
      <c r="AG39" s="201">
        <v>9.9600000000000009</v>
      </c>
      <c r="AH39" s="201">
        <v>0</v>
      </c>
      <c r="AI39" s="201">
        <v>11</v>
      </c>
      <c r="AJ39" s="201">
        <v>0</v>
      </c>
      <c r="AK39" s="201">
        <v>49.92</v>
      </c>
      <c r="AL39" s="201">
        <v>0</v>
      </c>
      <c r="AM39" s="201">
        <v>0</v>
      </c>
      <c r="AN39" s="201">
        <v>0</v>
      </c>
      <c r="AO39" s="201">
        <v>0</v>
      </c>
      <c r="AP39" s="201">
        <v>0</v>
      </c>
      <c r="AQ39" s="201">
        <v>23.75</v>
      </c>
      <c r="AR39" s="201">
        <v>0</v>
      </c>
      <c r="AS39" s="201">
        <v>0</v>
      </c>
      <c r="AT39" s="201">
        <v>3.22</v>
      </c>
    </row>
    <row r="40" spans="1:4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77.22</v>
      </c>
      <c r="L40" s="201">
        <v>19.309999999999999</v>
      </c>
      <c r="M40" s="201">
        <v>0</v>
      </c>
      <c r="N40" s="201">
        <v>28.96</v>
      </c>
      <c r="O40" s="201">
        <v>48.63</v>
      </c>
      <c r="P40" s="201">
        <v>63.69</v>
      </c>
      <c r="Q40" s="201">
        <v>1.93</v>
      </c>
      <c r="R40" s="201">
        <v>2.9</v>
      </c>
      <c r="S40" s="201">
        <v>1.93</v>
      </c>
      <c r="T40" s="201">
        <v>0</v>
      </c>
      <c r="U40" s="201">
        <v>282.27</v>
      </c>
      <c r="V40" s="201">
        <v>3.49</v>
      </c>
      <c r="W40" s="201">
        <v>8.5299999999999994</v>
      </c>
      <c r="X40" s="201">
        <v>36.17</v>
      </c>
      <c r="Y40" s="201">
        <v>0</v>
      </c>
      <c r="Z40" s="201">
        <v>34.11</v>
      </c>
      <c r="AA40" s="201">
        <v>22.91</v>
      </c>
      <c r="AB40" s="201">
        <v>0</v>
      </c>
      <c r="AC40" s="201">
        <v>6</v>
      </c>
      <c r="AD40" s="201">
        <v>0</v>
      </c>
      <c r="AE40" s="201">
        <v>0</v>
      </c>
      <c r="AF40" s="201">
        <v>0</v>
      </c>
      <c r="AG40" s="201">
        <v>9.9600000000000009</v>
      </c>
      <c r="AH40" s="201">
        <v>0</v>
      </c>
      <c r="AI40" s="201">
        <v>11</v>
      </c>
      <c r="AJ40" s="201">
        <v>0</v>
      </c>
      <c r="AK40" s="201">
        <v>49.92</v>
      </c>
      <c r="AL40" s="201">
        <v>0</v>
      </c>
      <c r="AM40" s="201">
        <v>0</v>
      </c>
      <c r="AN40" s="201">
        <v>0</v>
      </c>
      <c r="AO40" s="201">
        <v>0</v>
      </c>
      <c r="AP40" s="201">
        <v>0</v>
      </c>
      <c r="AQ40" s="201">
        <v>23.75</v>
      </c>
      <c r="AR40" s="201">
        <v>0</v>
      </c>
      <c r="AS40" s="201">
        <v>0</v>
      </c>
      <c r="AT40" s="201">
        <v>3.22</v>
      </c>
    </row>
    <row r="41" spans="1:4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77.22</v>
      </c>
      <c r="L41" s="201">
        <v>19.309999999999999</v>
      </c>
      <c r="M41" s="201">
        <v>0</v>
      </c>
      <c r="N41" s="201">
        <v>28.96</v>
      </c>
      <c r="O41" s="201">
        <v>48.63</v>
      </c>
      <c r="P41" s="201">
        <v>63.69</v>
      </c>
      <c r="Q41" s="201">
        <v>1.93</v>
      </c>
      <c r="R41" s="201">
        <v>2.9</v>
      </c>
      <c r="S41" s="201">
        <v>1.93</v>
      </c>
      <c r="T41" s="201">
        <v>0</v>
      </c>
      <c r="U41" s="201">
        <v>282.27</v>
      </c>
      <c r="V41" s="201">
        <v>3.49</v>
      </c>
      <c r="W41" s="201">
        <v>8.5299999999999994</v>
      </c>
      <c r="X41" s="201">
        <v>36.17</v>
      </c>
      <c r="Y41" s="201">
        <v>0</v>
      </c>
      <c r="Z41" s="201">
        <v>34.11</v>
      </c>
      <c r="AA41" s="201">
        <v>22.91</v>
      </c>
      <c r="AB41" s="201">
        <v>0</v>
      </c>
      <c r="AC41" s="201">
        <v>6</v>
      </c>
      <c r="AD41" s="201">
        <v>0</v>
      </c>
      <c r="AE41" s="201">
        <v>0</v>
      </c>
      <c r="AF41" s="201">
        <v>0</v>
      </c>
      <c r="AG41" s="201">
        <v>9.9600000000000009</v>
      </c>
      <c r="AH41" s="201">
        <v>0</v>
      </c>
      <c r="AI41" s="201">
        <v>10.63</v>
      </c>
      <c r="AJ41" s="201">
        <v>0</v>
      </c>
      <c r="AK41" s="201">
        <v>49.92</v>
      </c>
      <c r="AL41" s="201">
        <v>0</v>
      </c>
      <c r="AM41" s="201">
        <v>0</v>
      </c>
      <c r="AN41" s="201">
        <v>0</v>
      </c>
      <c r="AO41" s="201">
        <v>0</v>
      </c>
      <c r="AP41" s="201">
        <v>0</v>
      </c>
      <c r="AQ41" s="201">
        <v>23.75</v>
      </c>
      <c r="AR41" s="201">
        <v>0</v>
      </c>
      <c r="AS41" s="201">
        <v>0</v>
      </c>
      <c r="AT41" s="201">
        <v>3.22</v>
      </c>
    </row>
    <row r="42" spans="1:4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77.22</v>
      </c>
      <c r="L42" s="201">
        <v>19.309999999999999</v>
      </c>
      <c r="M42" s="201">
        <v>0</v>
      </c>
      <c r="N42" s="201">
        <v>28.96</v>
      </c>
      <c r="O42" s="201">
        <v>48.63</v>
      </c>
      <c r="P42" s="201">
        <v>63.69</v>
      </c>
      <c r="Q42" s="201">
        <v>1.93</v>
      </c>
      <c r="R42" s="201">
        <v>2.9</v>
      </c>
      <c r="S42" s="201">
        <v>1.93</v>
      </c>
      <c r="T42" s="201">
        <v>0</v>
      </c>
      <c r="U42" s="201">
        <v>282.27</v>
      </c>
      <c r="V42" s="201">
        <v>3.49</v>
      </c>
      <c r="W42" s="201">
        <v>8.5299999999999994</v>
      </c>
      <c r="X42" s="201">
        <v>36.17</v>
      </c>
      <c r="Y42" s="201">
        <v>0</v>
      </c>
      <c r="Z42" s="201">
        <v>34.11</v>
      </c>
      <c r="AA42" s="201">
        <v>22.91</v>
      </c>
      <c r="AB42" s="201">
        <v>0</v>
      </c>
      <c r="AC42" s="201">
        <v>6</v>
      </c>
      <c r="AD42" s="201">
        <v>0</v>
      </c>
      <c r="AE42" s="201">
        <v>0</v>
      </c>
      <c r="AF42" s="201">
        <v>0</v>
      </c>
      <c r="AG42" s="201">
        <v>9.9600000000000009</v>
      </c>
      <c r="AH42" s="201">
        <v>0</v>
      </c>
      <c r="AI42" s="201">
        <v>10.63</v>
      </c>
      <c r="AJ42" s="201">
        <v>0</v>
      </c>
      <c r="AK42" s="201">
        <v>49.92</v>
      </c>
      <c r="AL42" s="201">
        <v>0</v>
      </c>
      <c r="AM42" s="201">
        <v>0</v>
      </c>
      <c r="AN42" s="201">
        <v>0</v>
      </c>
      <c r="AO42" s="201">
        <v>0</v>
      </c>
      <c r="AP42" s="201">
        <v>0</v>
      </c>
      <c r="AQ42" s="201">
        <v>23.75</v>
      </c>
      <c r="AR42" s="201">
        <v>0</v>
      </c>
      <c r="AS42" s="201">
        <v>0</v>
      </c>
      <c r="AT42" s="201">
        <v>3.22</v>
      </c>
    </row>
    <row r="43" spans="1:4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77.22</v>
      </c>
      <c r="L43" s="201">
        <v>19.309999999999999</v>
      </c>
      <c r="M43" s="201">
        <v>0</v>
      </c>
      <c r="N43" s="201">
        <v>28.96</v>
      </c>
      <c r="O43" s="201">
        <v>48.63</v>
      </c>
      <c r="P43" s="201">
        <v>63.69</v>
      </c>
      <c r="Q43" s="201">
        <v>1.93</v>
      </c>
      <c r="R43" s="201">
        <v>2.9</v>
      </c>
      <c r="S43" s="201">
        <v>1.93</v>
      </c>
      <c r="T43" s="201">
        <v>0</v>
      </c>
      <c r="U43" s="201">
        <v>282.27</v>
      </c>
      <c r="V43" s="201">
        <v>3.49</v>
      </c>
      <c r="W43" s="201">
        <v>8.5299999999999994</v>
      </c>
      <c r="X43" s="201">
        <v>36.17</v>
      </c>
      <c r="Y43" s="201">
        <v>0</v>
      </c>
      <c r="Z43" s="201">
        <v>34.11</v>
      </c>
      <c r="AA43" s="201">
        <v>22.91</v>
      </c>
      <c r="AB43" s="201">
        <v>0</v>
      </c>
      <c r="AC43" s="201">
        <v>6</v>
      </c>
      <c r="AD43" s="201">
        <v>0</v>
      </c>
      <c r="AE43" s="201">
        <v>0</v>
      </c>
      <c r="AF43" s="201">
        <v>0</v>
      </c>
      <c r="AG43" s="201">
        <v>9.9600000000000009</v>
      </c>
      <c r="AH43" s="201">
        <v>0</v>
      </c>
      <c r="AI43" s="201">
        <v>9.89</v>
      </c>
      <c r="AJ43" s="201">
        <v>0</v>
      </c>
      <c r="AK43" s="201">
        <v>49.92</v>
      </c>
      <c r="AL43" s="201">
        <v>0</v>
      </c>
      <c r="AM43" s="201">
        <v>0</v>
      </c>
      <c r="AN43" s="201">
        <v>0</v>
      </c>
      <c r="AO43" s="201">
        <v>0</v>
      </c>
      <c r="AP43" s="201">
        <v>0</v>
      </c>
      <c r="AQ43" s="201">
        <v>23.75</v>
      </c>
      <c r="AR43" s="201">
        <v>0</v>
      </c>
      <c r="AS43" s="201">
        <v>0</v>
      </c>
      <c r="AT43" s="201">
        <v>3.22</v>
      </c>
    </row>
    <row r="44" spans="1:4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77.22</v>
      </c>
      <c r="L44" s="201">
        <v>19.309999999999999</v>
      </c>
      <c r="M44" s="201">
        <v>0</v>
      </c>
      <c r="N44" s="201">
        <v>28.96</v>
      </c>
      <c r="O44" s="201">
        <v>48.63</v>
      </c>
      <c r="P44" s="201">
        <v>63.69</v>
      </c>
      <c r="Q44" s="201">
        <v>1.93</v>
      </c>
      <c r="R44" s="201">
        <v>2.9</v>
      </c>
      <c r="S44" s="201">
        <v>1.93</v>
      </c>
      <c r="T44" s="201">
        <v>0</v>
      </c>
      <c r="U44" s="201">
        <v>282.27</v>
      </c>
      <c r="V44" s="201">
        <v>3.49</v>
      </c>
      <c r="W44" s="201">
        <v>8.5299999999999994</v>
      </c>
      <c r="X44" s="201">
        <v>36.17</v>
      </c>
      <c r="Y44" s="201">
        <v>0</v>
      </c>
      <c r="Z44" s="201">
        <v>34.11</v>
      </c>
      <c r="AA44" s="201">
        <v>22.91</v>
      </c>
      <c r="AB44" s="201">
        <v>0</v>
      </c>
      <c r="AC44" s="201">
        <v>6</v>
      </c>
      <c r="AD44" s="201">
        <v>0</v>
      </c>
      <c r="AE44" s="201">
        <v>0</v>
      </c>
      <c r="AF44" s="201">
        <v>0</v>
      </c>
      <c r="AG44" s="201">
        <v>9.9600000000000009</v>
      </c>
      <c r="AH44" s="201">
        <v>0</v>
      </c>
      <c r="AI44" s="201">
        <v>9.89</v>
      </c>
      <c r="AJ44" s="201">
        <v>0</v>
      </c>
      <c r="AK44" s="201">
        <v>49.92</v>
      </c>
      <c r="AL44" s="201">
        <v>0</v>
      </c>
      <c r="AM44" s="201">
        <v>0</v>
      </c>
      <c r="AN44" s="201">
        <v>0</v>
      </c>
      <c r="AO44" s="201">
        <v>0</v>
      </c>
      <c r="AP44" s="201">
        <v>0</v>
      </c>
      <c r="AQ44" s="201">
        <v>23.75</v>
      </c>
      <c r="AR44" s="201">
        <v>0</v>
      </c>
      <c r="AS44" s="201">
        <v>0</v>
      </c>
      <c r="AT44" s="201">
        <v>3.22</v>
      </c>
    </row>
    <row r="45" spans="1:4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77.22</v>
      </c>
      <c r="L45" s="201">
        <v>19.309999999999999</v>
      </c>
      <c r="M45" s="201">
        <v>0</v>
      </c>
      <c r="N45" s="201">
        <v>28.96</v>
      </c>
      <c r="O45" s="201">
        <v>48.63</v>
      </c>
      <c r="P45" s="201">
        <v>63.69</v>
      </c>
      <c r="Q45" s="201">
        <v>1.93</v>
      </c>
      <c r="R45" s="201">
        <v>2.9</v>
      </c>
      <c r="S45" s="201">
        <v>1.93</v>
      </c>
      <c r="T45" s="201">
        <v>0</v>
      </c>
      <c r="U45" s="201">
        <v>282.27</v>
      </c>
      <c r="V45" s="201">
        <v>3.49</v>
      </c>
      <c r="W45" s="201">
        <v>8.5299999999999994</v>
      </c>
      <c r="X45" s="201">
        <v>36.17</v>
      </c>
      <c r="Y45" s="201">
        <v>0</v>
      </c>
      <c r="Z45" s="201">
        <v>34.11</v>
      </c>
      <c r="AA45" s="201">
        <v>22.91</v>
      </c>
      <c r="AB45" s="201">
        <v>0</v>
      </c>
      <c r="AC45" s="201">
        <v>6</v>
      </c>
      <c r="AD45" s="201">
        <v>0</v>
      </c>
      <c r="AE45" s="201">
        <v>0</v>
      </c>
      <c r="AF45" s="201">
        <v>0</v>
      </c>
      <c r="AG45" s="201">
        <v>9.9600000000000009</v>
      </c>
      <c r="AH45" s="201">
        <v>0</v>
      </c>
      <c r="AI45" s="201">
        <v>9.89</v>
      </c>
      <c r="AJ45" s="201">
        <v>0</v>
      </c>
      <c r="AK45" s="201">
        <v>49.92</v>
      </c>
      <c r="AL45" s="201">
        <v>0</v>
      </c>
      <c r="AM45" s="201">
        <v>0</v>
      </c>
      <c r="AN45" s="201">
        <v>0</v>
      </c>
      <c r="AO45" s="201">
        <v>0</v>
      </c>
      <c r="AP45" s="201">
        <v>0</v>
      </c>
      <c r="AQ45" s="201">
        <v>23.75</v>
      </c>
      <c r="AR45" s="201">
        <v>0</v>
      </c>
      <c r="AS45" s="201">
        <v>0</v>
      </c>
      <c r="AT45" s="201">
        <v>3.22</v>
      </c>
    </row>
    <row r="46" spans="1:4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77.22</v>
      </c>
      <c r="L46" s="201">
        <v>19.309999999999999</v>
      </c>
      <c r="M46" s="201">
        <v>0</v>
      </c>
      <c r="N46" s="201">
        <v>28.96</v>
      </c>
      <c r="O46" s="201">
        <v>48.63</v>
      </c>
      <c r="P46" s="201">
        <v>63.69</v>
      </c>
      <c r="Q46" s="201">
        <v>1.93</v>
      </c>
      <c r="R46" s="201">
        <v>2.9</v>
      </c>
      <c r="S46" s="201">
        <v>1.93</v>
      </c>
      <c r="T46" s="201">
        <v>0</v>
      </c>
      <c r="U46" s="201">
        <v>282.27</v>
      </c>
      <c r="V46" s="201">
        <v>3.49</v>
      </c>
      <c r="W46" s="201">
        <v>8.5299999999999994</v>
      </c>
      <c r="X46" s="201">
        <v>36.17</v>
      </c>
      <c r="Y46" s="201">
        <v>0</v>
      </c>
      <c r="Z46" s="201">
        <v>34.11</v>
      </c>
      <c r="AA46" s="201">
        <v>22.91</v>
      </c>
      <c r="AB46" s="201">
        <v>0</v>
      </c>
      <c r="AC46" s="201">
        <v>6</v>
      </c>
      <c r="AD46" s="201">
        <v>0</v>
      </c>
      <c r="AE46" s="201">
        <v>0</v>
      </c>
      <c r="AF46" s="201">
        <v>0</v>
      </c>
      <c r="AG46" s="201">
        <v>9.9600000000000009</v>
      </c>
      <c r="AH46" s="201">
        <v>0</v>
      </c>
      <c r="AI46" s="201">
        <v>9.89</v>
      </c>
      <c r="AJ46" s="201">
        <v>0</v>
      </c>
      <c r="AK46" s="201">
        <v>49.92</v>
      </c>
      <c r="AL46" s="201">
        <v>0</v>
      </c>
      <c r="AM46" s="201">
        <v>0</v>
      </c>
      <c r="AN46" s="201">
        <v>0</v>
      </c>
      <c r="AO46" s="201">
        <v>0</v>
      </c>
      <c r="AP46" s="201">
        <v>0</v>
      </c>
      <c r="AQ46" s="201">
        <v>23.75</v>
      </c>
      <c r="AR46" s="201">
        <v>0</v>
      </c>
      <c r="AS46" s="201">
        <v>0</v>
      </c>
      <c r="AT46" s="201">
        <v>3.22</v>
      </c>
    </row>
    <row r="47" spans="1:4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77.22</v>
      </c>
      <c r="L47" s="201">
        <v>61.41</v>
      </c>
      <c r="M47" s="201">
        <v>0</v>
      </c>
      <c r="N47" s="201">
        <v>28.96</v>
      </c>
      <c r="O47" s="201">
        <v>48.63</v>
      </c>
      <c r="P47" s="201">
        <v>63.69</v>
      </c>
      <c r="Q47" s="201">
        <v>2.67</v>
      </c>
      <c r="R47" s="201">
        <v>10.39</v>
      </c>
      <c r="S47" s="201">
        <v>6.47</v>
      </c>
      <c r="T47" s="201">
        <v>0</v>
      </c>
      <c r="U47" s="201">
        <v>282.27</v>
      </c>
      <c r="V47" s="201">
        <v>3.49</v>
      </c>
      <c r="W47" s="201">
        <v>8.5299999999999994</v>
      </c>
      <c r="X47" s="201">
        <v>36.17</v>
      </c>
      <c r="Y47" s="201">
        <v>0</v>
      </c>
      <c r="Z47" s="201">
        <v>34.11</v>
      </c>
      <c r="AA47" s="201">
        <v>22.91</v>
      </c>
      <c r="AB47" s="201">
        <v>0</v>
      </c>
      <c r="AC47" s="201">
        <v>6</v>
      </c>
      <c r="AD47" s="201">
        <v>0</v>
      </c>
      <c r="AE47" s="201">
        <v>0</v>
      </c>
      <c r="AF47" s="201">
        <v>0</v>
      </c>
      <c r="AG47" s="201">
        <v>9.9600000000000009</v>
      </c>
      <c r="AH47" s="201">
        <v>0</v>
      </c>
      <c r="AI47" s="201">
        <v>9.66</v>
      </c>
      <c r="AJ47" s="201">
        <v>0</v>
      </c>
      <c r="AK47" s="201">
        <v>49.92</v>
      </c>
      <c r="AL47" s="201">
        <v>0</v>
      </c>
      <c r="AM47" s="201">
        <v>0</v>
      </c>
      <c r="AN47" s="201">
        <v>0</v>
      </c>
      <c r="AO47" s="201">
        <v>0</v>
      </c>
      <c r="AP47" s="201">
        <v>0</v>
      </c>
      <c r="AQ47" s="201">
        <v>23.75</v>
      </c>
      <c r="AR47" s="201">
        <v>0</v>
      </c>
      <c r="AS47" s="201">
        <v>0</v>
      </c>
      <c r="AT47" s="201">
        <v>3.22</v>
      </c>
    </row>
    <row r="48" spans="1:4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77.22</v>
      </c>
      <c r="L48" s="201">
        <v>61.41</v>
      </c>
      <c r="M48" s="201">
        <v>0</v>
      </c>
      <c r="N48" s="201">
        <v>28.96</v>
      </c>
      <c r="O48" s="201">
        <v>48.63</v>
      </c>
      <c r="P48" s="201">
        <v>63.69</v>
      </c>
      <c r="Q48" s="201">
        <v>2.67</v>
      </c>
      <c r="R48" s="201">
        <v>10.39</v>
      </c>
      <c r="S48" s="201">
        <v>6.47</v>
      </c>
      <c r="T48" s="201">
        <v>0</v>
      </c>
      <c r="U48" s="201">
        <v>282.27</v>
      </c>
      <c r="V48" s="201">
        <v>3.49</v>
      </c>
      <c r="W48" s="201">
        <v>8.5299999999999994</v>
      </c>
      <c r="X48" s="201">
        <v>36.17</v>
      </c>
      <c r="Y48" s="201">
        <v>0</v>
      </c>
      <c r="Z48" s="201">
        <v>34.11</v>
      </c>
      <c r="AA48" s="201">
        <v>22.91</v>
      </c>
      <c r="AB48" s="201">
        <v>0</v>
      </c>
      <c r="AC48" s="201">
        <v>13.38</v>
      </c>
      <c r="AD48" s="201">
        <v>0</v>
      </c>
      <c r="AE48" s="201">
        <v>0</v>
      </c>
      <c r="AF48" s="201">
        <v>0</v>
      </c>
      <c r="AG48" s="201">
        <v>9.9600000000000009</v>
      </c>
      <c r="AH48" s="201">
        <v>0</v>
      </c>
      <c r="AI48" s="201">
        <v>26.25</v>
      </c>
      <c r="AJ48" s="201">
        <v>0</v>
      </c>
      <c r="AK48" s="201">
        <v>49.92</v>
      </c>
      <c r="AL48" s="201">
        <v>0</v>
      </c>
      <c r="AM48" s="201">
        <v>0</v>
      </c>
      <c r="AN48" s="201">
        <v>0</v>
      </c>
      <c r="AO48" s="201">
        <v>0</v>
      </c>
      <c r="AP48" s="201">
        <v>0</v>
      </c>
      <c r="AQ48" s="201">
        <v>23.75</v>
      </c>
      <c r="AR48" s="201">
        <v>0</v>
      </c>
      <c r="AS48" s="201">
        <v>0</v>
      </c>
      <c r="AT48" s="201">
        <v>3.22</v>
      </c>
    </row>
    <row r="49" spans="1:4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77.22</v>
      </c>
      <c r="L49" s="201">
        <v>61.41</v>
      </c>
      <c r="M49" s="201">
        <v>0</v>
      </c>
      <c r="N49" s="201">
        <v>28.96</v>
      </c>
      <c r="O49" s="201">
        <v>48.63</v>
      </c>
      <c r="P49" s="201">
        <v>63.69</v>
      </c>
      <c r="Q49" s="201">
        <v>2.67</v>
      </c>
      <c r="R49" s="201">
        <v>10.39</v>
      </c>
      <c r="S49" s="201">
        <v>6.47</v>
      </c>
      <c r="T49" s="201">
        <v>0</v>
      </c>
      <c r="U49" s="201">
        <v>282.27</v>
      </c>
      <c r="V49" s="201">
        <v>3.49</v>
      </c>
      <c r="W49" s="201">
        <v>8.5299999999999994</v>
      </c>
      <c r="X49" s="201">
        <v>36.17</v>
      </c>
      <c r="Y49" s="201">
        <v>0</v>
      </c>
      <c r="Z49" s="201">
        <v>34.11</v>
      </c>
      <c r="AA49" s="201">
        <v>22.11</v>
      </c>
      <c r="AB49" s="201">
        <v>0</v>
      </c>
      <c r="AC49" s="201">
        <v>13.38</v>
      </c>
      <c r="AD49" s="201">
        <v>0</v>
      </c>
      <c r="AE49" s="201">
        <v>0</v>
      </c>
      <c r="AF49" s="201">
        <v>0</v>
      </c>
      <c r="AG49" s="201">
        <v>9.9600000000000009</v>
      </c>
      <c r="AH49" s="201">
        <v>0</v>
      </c>
      <c r="AI49" s="201">
        <v>8.44</v>
      </c>
      <c r="AJ49" s="201">
        <v>0</v>
      </c>
      <c r="AK49" s="201">
        <v>49.92</v>
      </c>
      <c r="AL49" s="201">
        <v>0</v>
      </c>
      <c r="AM49" s="201">
        <v>0</v>
      </c>
      <c r="AN49" s="201">
        <v>0</v>
      </c>
      <c r="AO49" s="201">
        <v>0</v>
      </c>
      <c r="AP49" s="201">
        <v>0</v>
      </c>
      <c r="AQ49" s="201">
        <v>23.75</v>
      </c>
      <c r="AR49" s="201">
        <v>0</v>
      </c>
      <c r="AS49" s="201">
        <v>0</v>
      </c>
      <c r="AT49" s="201">
        <v>3.22</v>
      </c>
    </row>
    <row r="50" spans="1:4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159.30000000000001</v>
      </c>
      <c r="L50" s="201">
        <v>61.41</v>
      </c>
      <c r="M50" s="201">
        <v>0</v>
      </c>
      <c r="N50" s="201">
        <v>28.96</v>
      </c>
      <c r="O50" s="201">
        <v>48.63</v>
      </c>
      <c r="P50" s="201">
        <v>63.69</v>
      </c>
      <c r="Q50" s="201">
        <v>2.67</v>
      </c>
      <c r="R50" s="201">
        <v>10.39</v>
      </c>
      <c r="S50" s="201">
        <v>6.47</v>
      </c>
      <c r="T50" s="201">
        <v>0</v>
      </c>
      <c r="U50" s="201">
        <v>282.27</v>
      </c>
      <c r="V50" s="201">
        <v>3.49</v>
      </c>
      <c r="W50" s="201">
        <v>8.5299999999999994</v>
      </c>
      <c r="X50" s="201">
        <v>36.17</v>
      </c>
      <c r="Y50" s="201">
        <v>0</v>
      </c>
      <c r="Z50" s="201">
        <v>34.11</v>
      </c>
      <c r="AA50" s="201">
        <v>22.11</v>
      </c>
      <c r="AB50" s="201">
        <v>0</v>
      </c>
      <c r="AC50" s="201">
        <v>5</v>
      </c>
      <c r="AD50" s="201">
        <v>0</v>
      </c>
      <c r="AE50" s="201">
        <v>0</v>
      </c>
      <c r="AF50" s="201">
        <v>0</v>
      </c>
      <c r="AG50" s="201">
        <v>19.28</v>
      </c>
      <c r="AH50" s="201">
        <v>0</v>
      </c>
      <c r="AI50" s="201">
        <v>7.52</v>
      </c>
      <c r="AJ50" s="201">
        <v>0</v>
      </c>
      <c r="AK50" s="201">
        <v>49.92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23.75</v>
      </c>
      <c r="AR50" s="201">
        <v>0</v>
      </c>
      <c r="AS50" s="201">
        <v>0</v>
      </c>
      <c r="AT50" s="201">
        <v>3.22</v>
      </c>
    </row>
    <row r="51" spans="1:4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159.30000000000001</v>
      </c>
      <c r="L51" s="201">
        <v>61.41</v>
      </c>
      <c r="M51" s="201">
        <v>0</v>
      </c>
      <c r="N51" s="201">
        <v>28.96</v>
      </c>
      <c r="O51" s="201">
        <v>48.63</v>
      </c>
      <c r="P51" s="201">
        <v>63.69</v>
      </c>
      <c r="Q51" s="201">
        <v>2.67</v>
      </c>
      <c r="R51" s="201">
        <v>10.4</v>
      </c>
      <c r="S51" s="201">
        <v>6.47</v>
      </c>
      <c r="T51" s="201">
        <v>0</v>
      </c>
      <c r="U51" s="201">
        <v>282.27</v>
      </c>
      <c r="V51" s="201">
        <v>3.49</v>
      </c>
      <c r="W51" s="201">
        <v>8.5299999999999994</v>
      </c>
      <c r="X51" s="201">
        <v>36.17</v>
      </c>
      <c r="Y51" s="201">
        <v>0</v>
      </c>
      <c r="Z51" s="201">
        <v>34.11</v>
      </c>
      <c r="AA51" s="201">
        <v>22.11</v>
      </c>
      <c r="AB51" s="201">
        <v>0</v>
      </c>
      <c r="AC51" s="201">
        <v>13.38</v>
      </c>
      <c r="AD51" s="201">
        <v>0</v>
      </c>
      <c r="AE51" s="201">
        <v>0</v>
      </c>
      <c r="AF51" s="201">
        <v>0</v>
      </c>
      <c r="AG51" s="201">
        <v>19.28</v>
      </c>
      <c r="AH51" s="201">
        <v>0</v>
      </c>
      <c r="AI51" s="201">
        <v>7.24</v>
      </c>
      <c r="AJ51" s="201">
        <v>0</v>
      </c>
      <c r="AK51" s="201">
        <v>49.92</v>
      </c>
      <c r="AL51" s="201">
        <v>0</v>
      </c>
      <c r="AM51" s="201">
        <v>0</v>
      </c>
      <c r="AN51" s="201">
        <v>0</v>
      </c>
      <c r="AO51" s="201">
        <v>0</v>
      </c>
      <c r="AP51" s="201">
        <v>0</v>
      </c>
      <c r="AQ51" s="201">
        <v>23.75</v>
      </c>
      <c r="AR51" s="201">
        <v>0</v>
      </c>
      <c r="AS51" s="201">
        <v>0</v>
      </c>
      <c r="AT51" s="201">
        <v>0</v>
      </c>
    </row>
    <row r="52" spans="1:4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159.30000000000001</v>
      </c>
      <c r="L52" s="201">
        <v>61.41</v>
      </c>
      <c r="M52" s="201">
        <v>0</v>
      </c>
      <c r="N52" s="201">
        <v>28.96</v>
      </c>
      <c r="O52" s="201">
        <v>48.63</v>
      </c>
      <c r="P52" s="201">
        <v>63.69</v>
      </c>
      <c r="Q52" s="201">
        <v>2.67</v>
      </c>
      <c r="R52" s="201">
        <v>10.4</v>
      </c>
      <c r="S52" s="201">
        <v>6.47</v>
      </c>
      <c r="T52" s="201">
        <v>0</v>
      </c>
      <c r="U52" s="201">
        <v>282.27</v>
      </c>
      <c r="V52" s="201">
        <v>3.49</v>
      </c>
      <c r="W52" s="201">
        <v>8.5299999999999994</v>
      </c>
      <c r="X52" s="201">
        <v>36.17</v>
      </c>
      <c r="Y52" s="201">
        <v>0</v>
      </c>
      <c r="Z52" s="201">
        <v>34.11</v>
      </c>
      <c r="AA52" s="201">
        <v>22.11</v>
      </c>
      <c r="AB52" s="201">
        <v>0</v>
      </c>
      <c r="AC52" s="201">
        <v>13.38</v>
      </c>
      <c r="AD52" s="201">
        <v>0</v>
      </c>
      <c r="AE52" s="201">
        <v>0</v>
      </c>
      <c r="AF52" s="201">
        <v>0</v>
      </c>
      <c r="AG52" s="201">
        <v>19.28</v>
      </c>
      <c r="AH52" s="201">
        <v>0</v>
      </c>
      <c r="AI52" s="201">
        <v>7.24</v>
      </c>
      <c r="AJ52" s="201">
        <v>0</v>
      </c>
      <c r="AK52" s="201">
        <v>49.92</v>
      </c>
      <c r="AL52" s="201">
        <v>0</v>
      </c>
      <c r="AM52" s="201">
        <v>0</v>
      </c>
      <c r="AN52" s="201">
        <v>0</v>
      </c>
      <c r="AO52" s="201">
        <v>0</v>
      </c>
      <c r="AP52" s="201">
        <v>0</v>
      </c>
      <c r="AQ52" s="201">
        <v>23.75</v>
      </c>
      <c r="AR52" s="201">
        <v>0</v>
      </c>
      <c r="AS52" s="201">
        <v>0</v>
      </c>
      <c r="AT52" s="201">
        <v>0</v>
      </c>
    </row>
    <row r="53" spans="1:4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159.30000000000001</v>
      </c>
      <c r="L53" s="201">
        <v>61.41</v>
      </c>
      <c r="M53" s="201">
        <v>0</v>
      </c>
      <c r="N53" s="201">
        <v>28.96</v>
      </c>
      <c r="O53" s="201">
        <v>48.63</v>
      </c>
      <c r="P53" s="201">
        <v>63.69</v>
      </c>
      <c r="Q53" s="201">
        <v>2.67</v>
      </c>
      <c r="R53" s="201">
        <v>10.4</v>
      </c>
      <c r="S53" s="201">
        <v>6.47</v>
      </c>
      <c r="T53" s="201">
        <v>0</v>
      </c>
      <c r="U53" s="201">
        <v>282.27</v>
      </c>
      <c r="V53" s="201">
        <v>3.5</v>
      </c>
      <c r="W53" s="201">
        <v>8.5299999999999994</v>
      </c>
      <c r="X53" s="201">
        <v>36.17</v>
      </c>
      <c r="Y53" s="201">
        <v>0</v>
      </c>
      <c r="Z53" s="201">
        <v>34.11</v>
      </c>
      <c r="AA53" s="201">
        <v>22.11</v>
      </c>
      <c r="AB53" s="201">
        <v>0</v>
      </c>
      <c r="AC53" s="201">
        <v>13.38</v>
      </c>
      <c r="AD53" s="201">
        <v>0</v>
      </c>
      <c r="AE53" s="201">
        <v>0</v>
      </c>
      <c r="AF53" s="201">
        <v>0</v>
      </c>
      <c r="AG53" s="201">
        <v>19.28</v>
      </c>
      <c r="AH53" s="201">
        <v>0</v>
      </c>
      <c r="AI53" s="201">
        <v>7.24</v>
      </c>
      <c r="AJ53" s="201">
        <v>0</v>
      </c>
      <c r="AK53" s="201">
        <v>49.92</v>
      </c>
      <c r="AL53" s="201">
        <v>0</v>
      </c>
      <c r="AM53" s="201">
        <v>0</v>
      </c>
      <c r="AN53" s="201">
        <v>0</v>
      </c>
      <c r="AO53" s="201">
        <v>0</v>
      </c>
      <c r="AP53" s="201">
        <v>0</v>
      </c>
      <c r="AQ53" s="201">
        <v>23.75</v>
      </c>
      <c r="AR53" s="201">
        <v>0</v>
      </c>
      <c r="AS53" s="201">
        <v>0</v>
      </c>
      <c r="AT53" s="201">
        <v>0</v>
      </c>
    </row>
    <row r="54" spans="1:4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159.30000000000001</v>
      </c>
      <c r="L54" s="201">
        <v>61.41</v>
      </c>
      <c r="M54" s="201">
        <v>0</v>
      </c>
      <c r="N54" s="201">
        <v>28.96</v>
      </c>
      <c r="O54" s="201">
        <v>48.63</v>
      </c>
      <c r="P54" s="201">
        <v>63.69</v>
      </c>
      <c r="Q54" s="201">
        <v>2.67</v>
      </c>
      <c r="R54" s="201">
        <v>10.4</v>
      </c>
      <c r="S54" s="201">
        <v>6.47</v>
      </c>
      <c r="T54" s="201">
        <v>0</v>
      </c>
      <c r="U54" s="201">
        <v>282.27</v>
      </c>
      <c r="V54" s="201">
        <v>3.5</v>
      </c>
      <c r="W54" s="201">
        <v>8.5299999999999994</v>
      </c>
      <c r="X54" s="201">
        <v>36.17</v>
      </c>
      <c r="Y54" s="201">
        <v>0</v>
      </c>
      <c r="Z54" s="201">
        <v>34.11</v>
      </c>
      <c r="AA54" s="201">
        <v>22.11</v>
      </c>
      <c r="AB54" s="201">
        <v>0</v>
      </c>
      <c r="AC54" s="201">
        <v>13.38</v>
      </c>
      <c r="AD54" s="201">
        <v>0</v>
      </c>
      <c r="AE54" s="201">
        <v>0</v>
      </c>
      <c r="AF54" s="201">
        <v>0</v>
      </c>
      <c r="AG54" s="201">
        <v>19.28</v>
      </c>
      <c r="AH54" s="201">
        <v>0</v>
      </c>
      <c r="AI54" s="201">
        <v>7.24</v>
      </c>
      <c r="AJ54" s="201">
        <v>0</v>
      </c>
      <c r="AK54" s="201">
        <v>49.92</v>
      </c>
      <c r="AL54" s="201">
        <v>0</v>
      </c>
      <c r="AM54" s="201">
        <v>0</v>
      </c>
      <c r="AN54" s="201">
        <v>0</v>
      </c>
      <c r="AO54" s="201">
        <v>0</v>
      </c>
      <c r="AP54" s="201">
        <v>0</v>
      </c>
      <c r="AQ54" s="201">
        <v>23.75</v>
      </c>
      <c r="AR54" s="201">
        <v>0</v>
      </c>
      <c r="AS54" s="201">
        <v>0</v>
      </c>
      <c r="AT54" s="201">
        <v>0</v>
      </c>
    </row>
    <row r="55" spans="1:4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159.30000000000001</v>
      </c>
      <c r="L55" s="201">
        <v>61.41</v>
      </c>
      <c r="M55" s="201">
        <v>0</v>
      </c>
      <c r="N55" s="201">
        <v>28.96</v>
      </c>
      <c r="O55" s="201">
        <v>48.63</v>
      </c>
      <c r="P55" s="201">
        <v>63.69</v>
      </c>
      <c r="Q55" s="201">
        <v>2.67</v>
      </c>
      <c r="R55" s="201">
        <v>10.4</v>
      </c>
      <c r="S55" s="201">
        <v>6.47</v>
      </c>
      <c r="T55" s="201">
        <v>0</v>
      </c>
      <c r="U55" s="201">
        <v>282.27</v>
      </c>
      <c r="V55" s="201">
        <v>3.5</v>
      </c>
      <c r="W55" s="201">
        <v>8.5299999999999994</v>
      </c>
      <c r="X55" s="201">
        <v>36.17</v>
      </c>
      <c r="Y55" s="201">
        <v>0</v>
      </c>
      <c r="Z55" s="201">
        <v>34.11</v>
      </c>
      <c r="AA55" s="201">
        <v>22.11</v>
      </c>
      <c r="AB55" s="201">
        <v>0</v>
      </c>
      <c r="AC55" s="201">
        <v>13.38</v>
      </c>
      <c r="AD55" s="201">
        <v>0</v>
      </c>
      <c r="AE55" s="201">
        <v>0</v>
      </c>
      <c r="AF55" s="201">
        <v>0</v>
      </c>
      <c r="AG55" s="201">
        <v>19.28</v>
      </c>
      <c r="AH55" s="201">
        <v>0</v>
      </c>
      <c r="AI55" s="201">
        <v>7.24</v>
      </c>
      <c r="AJ55" s="201">
        <v>0</v>
      </c>
      <c r="AK55" s="201">
        <v>49.92</v>
      </c>
      <c r="AL55" s="201">
        <v>0</v>
      </c>
      <c r="AM55" s="201">
        <v>0</v>
      </c>
      <c r="AN55" s="201">
        <v>0</v>
      </c>
      <c r="AO55" s="201">
        <v>0</v>
      </c>
      <c r="AP55" s="201">
        <v>0</v>
      </c>
      <c r="AQ55" s="201">
        <v>23.75</v>
      </c>
      <c r="AR55" s="201">
        <v>0</v>
      </c>
      <c r="AS55" s="201">
        <v>0</v>
      </c>
      <c r="AT55" s="201">
        <v>0</v>
      </c>
    </row>
    <row r="56" spans="1:4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159.30000000000001</v>
      </c>
      <c r="L56" s="201">
        <v>61.41</v>
      </c>
      <c r="M56" s="201">
        <v>0</v>
      </c>
      <c r="N56" s="201">
        <v>28.96</v>
      </c>
      <c r="O56" s="201">
        <v>48.63</v>
      </c>
      <c r="P56" s="201">
        <v>63.69</v>
      </c>
      <c r="Q56" s="201">
        <v>2.67</v>
      </c>
      <c r="R56" s="201">
        <v>10.4</v>
      </c>
      <c r="S56" s="201">
        <v>6.47</v>
      </c>
      <c r="T56" s="201">
        <v>0</v>
      </c>
      <c r="U56" s="201">
        <v>282.27</v>
      </c>
      <c r="V56" s="201">
        <v>3.5</v>
      </c>
      <c r="W56" s="201">
        <v>8.5299999999999994</v>
      </c>
      <c r="X56" s="201">
        <v>36.17</v>
      </c>
      <c r="Y56" s="201">
        <v>0</v>
      </c>
      <c r="Z56" s="201">
        <v>34.11</v>
      </c>
      <c r="AA56" s="201">
        <v>22.11</v>
      </c>
      <c r="AB56" s="201">
        <v>0</v>
      </c>
      <c r="AC56" s="201">
        <v>13.38</v>
      </c>
      <c r="AD56" s="201">
        <v>0</v>
      </c>
      <c r="AE56" s="201">
        <v>0</v>
      </c>
      <c r="AF56" s="201">
        <v>0</v>
      </c>
      <c r="AG56" s="201">
        <v>19.28</v>
      </c>
      <c r="AH56" s="201">
        <v>0</v>
      </c>
      <c r="AI56" s="201">
        <v>7.24</v>
      </c>
      <c r="AJ56" s="201">
        <v>0</v>
      </c>
      <c r="AK56" s="201">
        <v>49.92</v>
      </c>
      <c r="AL56" s="201">
        <v>0</v>
      </c>
      <c r="AM56" s="201">
        <v>0</v>
      </c>
      <c r="AN56" s="201">
        <v>0</v>
      </c>
      <c r="AO56" s="201">
        <v>0</v>
      </c>
      <c r="AP56" s="201">
        <v>0</v>
      </c>
      <c r="AQ56" s="201">
        <v>23.75</v>
      </c>
      <c r="AR56" s="201">
        <v>0</v>
      </c>
      <c r="AS56" s="201">
        <v>0</v>
      </c>
      <c r="AT56" s="201">
        <v>0</v>
      </c>
    </row>
    <row r="57" spans="1:4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159.30000000000001</v>
      </c>
      <c r="L57" s="201">
        <v>61.41</v>
      </c>
      <c r="M57" s="201">
        <v>0</v>
      </c>
      <c r="N57" s="201">
        <v>28.96</v>
      </c>
      <c r="O57" s="201">
        <v>48.63</v>
      </c>
      <c r="P57" s="201">
        <v>63.69</v>
      </c>
      <c r="Q57" s="201">
        <v>2.67</v>
      </c>
      <c r="R57" s="201">
        <v>10.4</v>
      </c>
      <c r="S57" s="201">
        <v>6.47</v>
      </c>
      <c r="T57" s="201">
        <v>0</v>
      </c>
      <c r="U57" s="201">
        <v>265.41000000000003</v>
      </c>
      <c r="V57" s="201">
        <v>3.5</v>
      </c>
      <c r="W57" s="201">
        <v>8.5299999999999994</v>
      </c>
      <c r="X57" s="201">
        <v>36.17</v>
      </c>
      <c r="Y57" s="201">
        <v>0</v>
      </c>
      <c r="Z57" s="201">
        <v>34.11</v>
      </c>
      <c r="AA57" s="201">
        <v>22.11</v>
      </c>
      <c r="AB57" s="201">
        <v>0</v>
      </c>
      <c r="AC57" s="201">
        <v>13.38</v>
      </c>
      <c r="AD57" s="201">
        <v>0</v>
      </c>
      <c r="AE57" s="201">
        <v>0</v>
      </c>
      <c r="AF57" s="201">
        <v>0</v>
      </c>
      <c r="AG57" s="201">
        <v>19.28</v>
      </c>
      <c r="AH57" s="201">
        <v>0</v>
      </c>
      <c r="AI57" s="201">
        <v>7.24</v>
      </c>
      <c r="AJ57" s="201">
        <v>0</v>
      </c>
      <c r="AK57" s="201">
        <v>46.81</v>
      </c>
      <c r="AL57" s="201">
        <v>0</v>
      </c>
      <c r="AM57" s="201">
        <v>0</v>
      </c>
      <c r="AN57" s="201">
        <v>0</v>
      </c>
      <c r="AO57" s="201">
        <v>0</v>
      </c>
      <c r="AP57" s="201">
        <v>0</v>
      </c>
      <c r="AQ57" s="201">
        <v>23.75</v>
      </c>
      <c r="AR57" s="201">
        <v>0</v>
      </c>
      <c r="AS57" s="201">
        <v>0</v>
      </c>
      <c r="AT57" s="201">
        <v>0</v>
      </c>
    </row>
    <row r="58" spans="1:4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159.30000000000001</v>
      </c>
      <c r="L58" s="201">
        <v>61.41</v>
      </c>
      <c r="M58" s="201">
        <v>0</v>
      </c>
      <c r="N58" s="201">
        <v>28.96</v>
      </c>
      <c r="O58" s="201">
        <v>48.63</v>
      </c>
      <c r="P58" s="201">
        <v>63.69</v>
      </c>
      <c r="Q58" s="201">
        <v>2.67</v>
      </c>
      <c r="R58" s="201">
        <v>10.4</v>
      </c>
      <c r="S58" s="201">
        <v>6.47</v>
      </c>
      <c r="T58" s="201">
        <v>0</v>
      </c>
      <c r="U58" s="201">
        <v>250.25</v>
      </c>
      <c r="V58" s="201">
        <v>3.5</v>
      </c>
      <c r="W58" s="201">
        <v>8.5299999999999994</v>
      </c>
      <c r="X58" s="201">
        <v>36.17</v>
      </c>
      <c r="Y58" s="201">
        <v>0</v>
      </c>
      <c r="Z58" s="201">
        <v>34.11</v>
      </c>
      <c r="AA58" s="201">
        <v>22.11</v>
      </c>
      <c r="AB58" s="201">
        <v>0</v>
      </c>
      <c r="AC58" s="201">
        <v>13.38</v>
      </c>
      <c r="AD58" s="201">
        <v>0</v>
      </c>
      <c r="AE58" s="201">
        <v>0</v>
      </c>
      <c r="AF58" s="201">
        <v>0</v>
      </c>
      <c r="AG58" s="201">
        <v>19.28</v>
      </c>
      <c r="AH58" s="201">
        <v>0</v>
      </c>
      <c r="AI58" s="201">
        <v>7.24</v>
      </c>
      <c r="AJ58" s="201">
        <v>0</v>
      </c>
      <c r="AK58" s="201">
        <v>46.81</v>
      </c>
      <c r="AL58" s="201">
        <v>0</v>
      </c>
      <c r="AM58" s="201">
        <v>0</v>
      </c>
      <c r="AN58" s="201">
        <v>0</v>
      </c>
      <c r="AO58" s="201">
        <v>0</v>
      </c>
      <c r="AP58" s="201">
        <v>0</v>
      </c>
      <c r="AQ58" s="201">
        <v>23.75</v>
      </c>
      <c r="AR58" s="201">
        <v>0</v>
      </c>
      <c r="AS58" s="201">
        <v>0</v>
      </c>
      <c r="AT58" s="201">
        <v>0</v>
      </c>
    </row>
    <row r="59" spans="1:4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159.30000000000001</v>
      </c>
      <c r="L59" s="201">
        <v>61.41</v>
      </c>
      <c r="M59" s="201">
        <v>0</v>
      </c>
      <c r="N59" s="201">
        <v>28.96</v>
      </c>
      <c r="O59" s="201">
        <v>48.63</v>
      </c>
      <c r="P59" s="201">
        <v>63.69</v>
      </c>
      <c r="Q59" s="201">
        <v>2.67</v>
      </c>
      <c r="R59" s="201">
        <v>10.4</v>
      </c>
      <c r="S59" s="201">
        <v>6.47</v>
      </c>
      <c r="T59" s="201">
        <v>0</v>
      </c>
      <c r="U59" s="201">
        <v>235.23</v>
      </c>
      <c r="V59" s="201">
        <v>3.5</v>
      </c>
      <c r="W59" s="201">
        <v>8.5299999999999994</v>
      </c>
      <c r="X59" s="201">
        <v>36.17</v>
      </c>
      <c r="Y59" s="201">
        <v>0</v>
      </c>
      <c r="Z59" s="201">
        <v>34.11</v>
      </c>
      <c r="AA59" s="201">
        <v>22.11</v>
      </c>
      <c r="AB59" s="201">
        <v>0</v>
      </c>
      <c r="AC59" s="201">
        <v>13.38</v>
      </c>
      <c r="AD59" s="201">
        <v>0</v>
      </c>
      <c r="AE59" s="201">
        <v>0</v>
      </c>
      <c r="AF59" s="201">
        <v>0</v>
      </c>
      <c r="AG59" s="201">
        <v>19.28</v>
      </c>
      <c r="AH59" s="201">
        <v>0</v>
      </c>
      <c r="AI59" s="201">
        <v>6.96</v>
      </c>
      <c r="AJ59" s="201">
        <v>0</v>
      </c>
      <c r="AK59" s="201">
        <v>46.81</v>
      </c>
      <c r="AL59" s="201">
        <v>0</v>
      </c>
      <c r="AM59" s="201">
        <v>0</v>
      </c>
      <c r="AN59" s="201">
        <v>0</v>
      </c>
      <c r="AO59" s="201">
        <v>0</v>
      </c>
      <c r="AP59" s="201">
        <v>0</v>
      </c>
      <c r="AQ59" s="201">
        <v>23.75</v>
      </c>
      <c r="AR59" s="201">
        <v>0</v>
      </c>
      <c r="AS59" s="201">
        <v>0</v>
      </c>
      <c r="AT59" s="201">
        <v>0</v>
      </c>
    </row>
    <row r="60" spans="1:4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159.30000000000001</v>
      </c>
      <c r="L60" s="201">
        <v>61.41</v>
      </c>
      <c r="M60" s="201">
        <v>0</v>
      </c>
      <c r="N60" s="201">
        <v>28.96</v>
      </c>
      <c r="O60" s="201">
        <v>48.63</v>
      </c>
      <c r="P60" s="201">
        <v>63.69</v>
      </c>
      <c r="Q60" s="201">
        <v>2.67</v>
      </c>
      <c r="R60" s="201">
        <v>10.4</v>
      </c>
      <c r="S60" s="201">
        <v>6.47</v>
      </c>
      <c r="T60" s="201">
        <v>0</v>
      </c>
      <c r="U60" s="201">
        <v>235.23</v>
      </c>
      <c r="V60" s="201">
        <v>3.5</v>
      </c>
      <c r="W60" s="201">
        <v>8.5299999999999994</v>
      </c>
      <c r="X60" s="201">
        <v>36.17</v>
      </c>
      <c r="Y60" s="201">
        <v>0</v>
      </c>
      <c r="Z60" s="201">
        <v>34.11</v>
      </c>
      <c r="AA60" s="201">
        <v>22.11</v>
      </c>
      <c r="AB60" s="201">
        <v>0</v>
      </c>
      <c r="AC60" s="201">
        <v>13.38</v>
      </c>
      <c r="AD60" s="201">
        <v>0</v>
      </c>
      <c r="AE60" s="201">
        <v>0</v>
      </c>
      <c r="AF60" s="201">
        <v>0</v>
      </c>
      <c r="AG60" s="201">
        <v>19.28</v>
      </c>
      <c r="AH60" s="201">
        <v>0</v>
      </c>
      <c r="AI60" s="201">
        <v>6.96</v>
      </c>
      <c r="AJ60" s="201">
        <v>0</v>
      </c>
      <c r="AK60" s="201">
        <v>47.1</v>
      </c>
      <c r="AL60" s="201">
        <v>0</v>
      </c>
      <c r="AM60" s="201">
        <v>0</v>
      </c>
      <c r="AN60" s="201">
        <v>0</v>
      </c>
      <c r="AO60" s="201">
        <v>0</v>
      </c>
      <c r="AP60" s="201">
        <v>0</v>
      </c>
      <c r="AQ60" s="201">
        <v>23.75</v>
      </c>
      <c r="AR60" s="201">
        <v>0</v>
      </c>
      <c r="AS60" s="201">
        <v>0</v>
      </c>
      <c r="AT60" s="201">
        <v>0</v>
      </c>
    </row>
    <row r="61" spans="1:4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159.30000000000001</v>
      </c>
      <c r="L61" s="201">
        <v>61.41</v>
      </c>
      <c r="M61" s="201">
        <v>0</v>
      </c>
      <c r="N61" s="201">
        <v>28.96</v>
      </c>
      <c r="O61" s="201">
        <v>48.63</v>
      </c>
      <c r="P61" s="201">
        <v>63.69</v>
      </c>
      <c r="Q61" s="201">
        <v>2.67</v>
      </c>
      <c r="R61" s="201">
        <v>10.4</v>
      </c>
      <c r="S61" s="201">
        <v>6.47</v>
      </c>
      <c r="T61" s="201">
        <v>0</v>
      </c>
      <c r="U61" s="201">
        <v>235.23</v>
      </c>
      <c r="V61" s="201">
        <v>3.5</v>
      </c>
      <c r="W61" s="201">
        <v>8.5299999999999994</v>
      </c>
      <c r="X61" s="201">
        <v>36.17</v>
      </c>
      <c r="Y61" s="201">
        <v>0</v>
      </c>
      <c r="Z61" s="201">
        <v>34.11</v>
      </c>
      <c r="AA61" s="201">
        <v>22.11</v>
      </c>
      <c r="AB61" s="201">
        <v>0</v>
      </c>
      <c r="AC61" s="201">
        <v>13.38</v>
      </c>
      <c r="AD61" s="201">
        <v>0</v>
      </c>
      <c r="AE61" s="201">
        <v>0</v>
      </c>
      <c r="AF61" s="201">
        <v>0</v>
      </c>
      <c r="AG61" s="201">
        <v>19.28</v>
      </c>
      <c r="AH61" s="201">
        <v>0</v>
      </c>
      <c r="AI61" s="201">
        <v>6.96</v>
      </c>
      <c r="AJ61" s="201">
        <v>0</v>
      </c>
      <c r="AK61" s="201">
        <v>47.1</v>
      </c>
      <c r="AL61" s="201">
        <v>0</v>
      </c>
      <c r="AM61" s="201">
        <v>0</v>
      </c>
      <c r="AN61" s="201">
        <v>0</v>
      </c>
      <c r="AO61" s="201">
        <v>0</v>
      </c>
      <c r="AP61" s="201">
        <v>0</v>
      </c>
      <c r="AQ61" s="201">
        <v>23.75</v>
      </c>
      <c r="AR61" s="201">
        <v>0</v>
      </c>
      <c r="AS61" s="201">
        <v>0</v>
      </c>
      <c r="AT61" s="201">
        <v>0</v>
      </c>
    </row>
    <row r="62" spans="1:4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159.30000000000001</v>
      </c>
      <c r="L62" s="201">
        <v>61.41</v>
      </c>
      <c r="M62" s="201">
        <v>0</v>
      </c>
      <c r="N62" s="201">
        <v>28.96</v>
      </c>
      <c r="O62" s="201">
        <v>48.63</v>
      </c>
      <c r="P62" s="201">
        <v>63.69</v>
      </c>
      <c r="Q62" s="201">
        <v>2.67</v>
      </c>
      <c r="R62" s="201">
        <v>10.4</v>
      </c>
      <c r="S62" s="201">
        <v>6.47</v>
      </c>
      <c r="T62" s="201">
        <v>0</v>
      </c>
      <c r="U62" s="201">
        <v>235.23</v>
      </c>
      <c r="V62" s="201">
        <v>3.5</v>
      </c>
      <c r="W62" s="201">
        <v>8.5299999999999994</v>
      </c>
      <c r="X62" s="201">
        <v>36.17</v>
      </c>
      <c r="Y62" s="201">
        <v>0</v>
      </c>
      <c r="Z62" s="201">
        <v>34.11</v>
      </c>
      <c r="AA62" s="201">
        <v>22.11</v>
      </c>
      <c r="AB62" s="201">
        <v>0</v>
      </c>
      <c r="AC62" s="201">
        <v>12.98</v>
      </c>
      <c r="AD62" s="201">
        <v>0</v>
      </c>
      <c r="AE62" s="201">
        <v>0</v>
      </c>
      <c r="AF62" s="201">
        <v>0</v>
      </c>
      <c r="AG62" s="201">
        <v>19.28</v>
      </c>
      <c r="AH62" s="201">
        <v>0</v>
      </c>
      <c r="AI62" s="201">
        <v>6.96</v>
      </c>
      <c r="AJ62" s="201">
        <v>0</v>
      </c>
      <c r="AK62" s="201">
        <v>47.1</v>
      </c>
      <c r="AL62" s="201">
        <v>0</v>
      </c>
      <c r="AM62" s="201">
        <v>0</v>
      </c>
      <c r="AN62" s="201">
        <v>0</v>
      </c>
      <c r="AO62" s="201">
        <v>0</v>
      </c>
      <c r="AP62" s="201">
        <v>0</v>
      </c>
      <c r="AQ62" s="201">
        <v>23.75</v>
      </c>
      <c r="AR62" s="201">
        <v>0</v>
      </c>
      <c r="AS62" s="201">
        <v>0</v>
      </c>
      <c r="AT62" s="201">
        <v>0</v>
      </c>
    </row>
    <row r="63" spans="1:4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159.30000000000001</v>
      </c>
      <c r="L63" s="201">
        <v>61.41</v>
      </c>
      <c r="M63" s="201">
        <v>0</v>
      </c>
      <c r="N63" s="201">
        <v>28.96</v>
      </c>
      <c r="O63" s="201">
        <v>48.63</v>
      </c>
      <c r="P63" s="201">
        <v>63.69</v>
      </c>
      <c r="Q63" s="201">
        <v>2.67</v>
      </c>
      <c r="R63" s="201">
        <v>10.4</v>
      </c>
      <c r="S63" s="201">
        <v>6.47</v>
      </c>
      <c r="T63" s="201">
        <v>0</v>
      </c>
      <c r="U63" s="201">
        <v>235.23</v>
      </c>
      <c r="V63" s="201">
        <v>3.5</v>
      </c>
      <c r="W63" s="201">
        <v>8.5299999999999994</v>
      </c>
      <c r="X63" s="201">
        <v>36.17</v>
      </c>
      <c r="Y63" s="201">
        <v>0</v>
      </c>
      <c r="Z63" s="201">
        <v>34.11</v>
      </c>
      <c r="AA63" s="201">
        <v>22.11</v>
      </c>
      <c r="AB63" s="201">
        <v>0</v>
      </c>
      <c r="AC63" s="201">
        <v>12.98</v>
      </c>
      <c r="AD63" s="201">
        <v>0</v>
      </c>
      <c r="AE63" s="201">
        <v>0</v>
      </c>
      <c r="AF63" s="201">
        <v>0</v>
      </c>
      <c r="AG63" s="201">
        <v>19.28</v>
      </c>
      <c r="AH63" s="201">
        <v>0</v>
      </c>
      <c r="AI63" s="201">
        <v>6.96</v>
      </c>
      <c r="AJ63" s="201">
        <v>0</v>
      </c>
      <c r="AK63" s="201">
        <v>46.32</v>
      </c>
      <c r="AL63" s="201">
        <v>0</v>
      </c>
      <c r="AM63" s="201">
        <v>0</v>
      </c>
      <c r="AN63" s="201">
        <v>0</v>
      </c>
      <c r="AO63" s="201">
        <v>0</v>
      </c>
      <c r="AP63" s="201">
        <v>0</v>
      </c>
      <c r="AQ63" s="201">
        <v>23.75</v>
      </c>
      <c r="AR63" s="201">
        <v>0</v>
      </c>
      <c r="AS63" s="201">
        <v>0</v>
      </c>
      <c r="AT63" s="201">
        <v>0</v>
      </c>
    </row>
    <row r="64" spans="1:4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159.30000000000001</v>
      </c>
      <c r="L64" s="201">
        <v>61.41</v>
      </c>
      <c r="M64" s="201">
        <v>0</v>
      </c>
      <c r="N64" s="201">
        <v>28.96</v>
      </c>
      <c r="O64" s="201">
        <v>48.63</v>
      </c>
      <c r="P64" s="201">
        <v>63.69</v>
      </c>
      <c r="Q64" s="201">
        <v>2.67</v>
      </c>
      <c r="R64" s="201">
        <v>10.4</v>
      </c>
      <c r="S64" s="201">
        <v>6.47</v>
      </c>
      <c r="T64" s="201">
        <v>0</v>
      </c>
      <c r="U64" s="201">
        <v>235.23</v>
      </c>
      <c r="V64" s="201">
        <v>3.5</v>
      </c>
      <c r="W64" s="201">
        <v>8.5299999999999994</v>
      </c>
      <c r="X64" s="201">
        <v>36.17</v>
      </c>
      <c r="Y64" s="201">
        <v>0</v>
      </c>
      <c r="Z64" s="201">
        <v>34.11</v>
      </c>
      <c r="AA64" s="201">
        <v>22.11</v>
      </c>
      <c r="AB64" s="201">
        <v>0</v>
      </c>
      <c r="AC64" s="201">
        <v>12.98</v>
      </c>
      <c r="AD64" s="201">
        <v>0</v>
      </c>
      <c r="AE64" s="201">
        <v>0</v>
      </c>
      <c r="AF64" s="201">
        <v>0</v>
      </c>
      <c r="AG64" s="201">
        <v>19.28</v>
      </c>
      <c r="AH64" s="201">
        <v>0</v>
      </c>
      <c r="AI64" s="201">
        <v>5.85</v>
      </c>
      <c r="AJ64" s="201">
        <v>0</v>
      </c>
      <c r="AK64" s="201">
        <v>46.32</v>
      </c>
      <c r="AL64" s="201">
        <v>0</v>
      </c>
      <c r="AM64" s="201">
        <v>0</v>
      </c>
      <c r="AN64" s="201">
        <v>0</v>
      </c>
      <c r="AO64" s="201">
        <v>0</v>
      </c>
      <c r="AP64" s="201">
        <v>0</v>
      </c>
      <c r="AQ64" s="201">
        <v>23.75</v>
      </c>
      <c r="AR64" s="201">
        <v>0</v>
      </c>
      <c r="AS64" s="201">
        <v>0</v>
      </c>
      <c r="AT64" s="201">
        <v>0</v>
      </c>
    </row>
    <row r="65" spans="1:4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159.31</v>
      </c>
      <c r="L65" s="201">
        <v>61.41</v>
      </c>
      <c r="M65" s="201">
        <v>0</v>
      </c>
      <c r="N65" s="201">
        <v>28.96</v>
      </c>
      <c r="O65" s="201">
        <v>48.63</v>
      </c>
      <c r="P65" s="201">
        <v>63.69</v>
      </c>
      <c r="Q65" s="201">
        <v>2.67</v>
      </c>
      <c r="R65" s="201">
        <v>10.4</v>
      </c>
      <c r="S65" s="201">
        <v>6.47</v>
      </c>
      <c r="T65" s="201">
        <v>0</v>
      </c>
      <c r="U65" s="201">
        <v>235.23</v>
      </c>
      <c r="V65" s="201">
        <v>3.5</v>
      </c>
      <c r="W65" s="201">
        <v>8.5299999999999994</v>
      </c>
      <c r="X65" s="201">
        <v>36.17</v>
      </c>
      <c r="Y65" s="201">
        <v>0</v>
      </c>
      <c r="Z65" s="201">
        <v>34.11</v>
      </c>
      <c r="AA65" s="201">
        <v>22.11</v>
      </c>
      <c r="AB65" s="201">
        <v>0</v>
      </c>
      <c r="AC65" s="201">
        <v>12.98</v>
      </c>
      <c r="AD65" s="201">
        <v>0</v>
      </c>
      <c r="AE65" s="201">
        <v>0</v>
      </c>
      <c r="AF65" s="201">
        <v>0</v>
      </c>
      <c r="AG65" s="201">
        <v>19.28</v>
      </c>
      <c r="AH65" s="201">
        <v>0</v>
      </c>
      <c r="AI65" s="201">
        <v>5.85</v>
      </c>
      <c r="AJ65" s="201">
        <v>0</v>
      </c>
      <c r="AK65" s="201">
        <v>46.32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23.75</v>
      </c>
      <c r="AR65" s="201">
        <v>0</v>
      </c>
      <c r="AS65" s="201">
        <v>0</v>
      </c>
      <c r="AT65" s="201">
        <v>0</v>
      </c>
    </row>
    <row r="66" spans="1:4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159.30000000000001</v>
      </c>
      <c r="L66" s="201">
        <v>61.41</v>
      </c>
      <c r="M66" s="201">
        <v>0</v>
      </c>
      <c r="N66" s="201">
        <v>28.96</v>
      </c>
      <c r="O66" s="201">
        <v>48.63</v>
      </c>
      <c r="P66" s="201">
        <v>63.69</v>
      </c>
      <c r="Q66" s="201">
        <v>2.67</v>
      </c>
      <c r="R66" s="201">
        <v>10.4</v>
      </c>
      <c r="S66" s="201">
        <v>6.47</v>
      </c>
      <c r="T66" s="201">
        <v>0</v>
      </c>
      <c r="U66" s="201">
        <v>235.23</v>
      </c>
      <c r="V66" s="201">
        <v>3.5</v>
      </c>
      <c r="W66" s="201">
        <v>8.5299999999999994</v>
      </c>
      <c r="X66" s="201">
        <v>36.17</v>
      </c>
      <c r="Y66" s="201">
        <v>0</v>
      </c>
      <c r="Z66" s="201">
        <v>34.11</v>
      </c>
      <c r="AA66" s="201">
        <v>22.11</v>
      </c>
      <c r="AB66" s="201">
        <v>0</v>
      </c>
      <c r="AC66" s="201">
        <v>12.98</v>
      </c>
      <c r="AD66" s="201">
        <v>0</v>
      </c>
      <c r="AE66" s="201">
        <v>0</v>
      </c>
      <c r="AF66" s="201">
        <v>0</v>
      </c>
      <c r="AG66" s="201">
        <v>19.28</v>
      </c>
      <c r="AH66" s="201">
        <v>0</v>
      </c>
      <c r="AI66" s="201">
        <v>5.85</v>
      </c>
      <c r="AJ66" s="201">
        <v>0</v>
      </c>
      <c r="AK66" s="201">
        <v>46.32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23.75</v>
      </c>
      <c r="AR66" s="201">
        <v>0</v>
      </c>
      <c r="AS66" s="201">
        <v>0</v>
      </c>
      <c r="AT66" s="201">
        <v>0</v>
      </c>
    </row>
    <row r="67" spans="1:4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159.30000000000001</v>
      </c>
      <c r="L67" s="201">
        <v>61.41</v>
      </c>
      <c r="M67" s="201">
        <v>0</v>
      </c>
      <c r="N67" s="201">
        <v>28.96</v>
      </c>
      <c r="O67" s="201">
        <v>48.63</v>
      </c>
      <c r="P67" s="201">
        <v>63.69</v>
      </c>
      <c r="Q67" s="201">
        <v>2.67</v>
      </c>
      <c r="R67" s="201">
        <v>10.4</v>
      </c>
      <c r="S67" s="201">
        <v>6.47</v>
      </c>
      <c r="T67" s="201">
        <v>0</v>
      </c>
      <c r="U67" s="201">
        <v>235.23</v>
      </c>
      <c r="V67" s="201">
        <v>3.5</v>
      </c>
      <c r="W67" s="201">
        <v>8.5299999999999994</v>
      </c>
      <c r="X67" s="201">
        <v>36.17</v>
      </c>
      <c r="Y67" s="201">
        <v>0</v>
      </c>
      <c r="Z67" s="201">
        <v>34.11</v>
      </c>
      <c r="AA67" s="201">
        <v>22.11</v>
      </c>
      <c r="AB67" s="201">
        <v>0</v>
      </c>
      <c r="AC67" s="201">
        <v>12.98</v>
      </c>
      <c r="AD67" s="201">
        <v>0</v>
      </c>
      <c r="AE67" s="201">
        <v>0</v>
      </c>
      <c r="AF67" s="201">
        <v>0</v>
      </c>
      <c r="AG67" s="201">
        <v>19.28</v>
      </c>
      <c r="AH67" s="201">
        <v>0</v>
      </c>
      <c r="AI67" s="201">
        <v>5.85</v>
      </c>
      <c r="AJ67" s="201">
        <v>0</v>
      </c>
      <c r="AK67" s="201">
        <v>46.32</v>
      </c>
      <c r="AL67" s="201">
        <v>0</v>
      </c>
      <c r="AM67" s="201">
        <v>0</v>
      </c>
      <c r="AN67" s="201">
        <v>0</v>
      </c>
      <c r="AO67" s="201">
        <v>0</v>
      </c>
      <c r="AP67" s="201">
        <v>0</v>
      </c>
      <c r="AQ67" s="201">
        <v>23.75</v>
      </c>
      <c r="AR67" s="201">
        <v>0</v>
      </c>
      <c r="AS67" s="201">
        <v>0</v>
      </c>
      <c r="AT67" s="201">
        <v>0</v>
      </c>
    </row>
    <row r="68" spans="1:4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159.30000000000001</v>
      </c>
      <c r="L68" s="201">
        <v>61.41</v>
      </c>
      <c r="M68" s="201">
        <v>0</v>
      </c>
      <c r="N68" s="201">
        <v>28.96</v>
      </c>
      <c r="O68" s="201">
        <v>48.63</v>
      </c>
      <c r="P68" s="201">
        <v>63.69</v>
      </c>
      <c r="Q68" s="201">
        <v>2.67</v>
      </c>
      <c r="R68" s="201">
        <v>10.4</v>
      </c>
      <c r="S68" s="201">
        <v>6.47</v>
      </c>
      <c r="T68" s="201">
        <v>0</v>
      </c>
      <c r="U68" s="201">
        <v>235.23</v>
      </c>
      <c r="V68" s="201">
        <v>3.5</v>
      </c>
      <c r="W68" s="201">
        <v>8.5299999999999994</v>
      </c>
      <c r="X68" s="201">
        <v>36.17</v>
      </c>
      <c r="Y68" s="201">
        <v>0</v>
      </c>
      <c r="Z68" s="201">
        <v>34.11</v>
      </c>
      <c r="AA68" s="201">
        <v>22.11</v>
      </c>
      <c r="AB68" s="201">
        <v>0</v>
      </c>
      <c r="AC68" s="201">
        <v>12.98</v>
      </c>
      <c r="AD68" s="201">
        <v>0</v>
      </c>
      <c r="AE68" s="201">
        <v>0</v>
      </c>
      <c r="AF68" s="201">
        <v>0</v>
      </c>
      <c r="AG68" s="201">
        <v>19.28</v>
      </c>
      <c r="AH68" s="201">
        <v>0</v>
      </c>
      <c r="AI68" s="201">
        <v>5.85</v>
      </c>
      <c r="AJ68" s="201">
        <v>0</v>
      </c>
      <c r="AK68" s="201">
        <v>46.32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23.75</v>
      </c>
      <c r="AR68" s="201">
        <v>0</v>
      </c>
      <c r="AS68" s="201">
        <v>0</v>
      </c>
      <c r="AT68" s="201">
        <v>0</v>
      </c>
    </row>
    <row r="69" spans="1:4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159.30000000000001</v>
      </c>
      <c r="L69" s="201">
        <v>61.41</v>
      </c>
      <c r="M69" s="201">
        <v>0</v>
      </c>
      <c r="N69" s="201">
        <v>28.96</v>
      </c>
      <c r="O69" s="201">
        <v>48.63</v>
      </c>
      <c r="P69" s="201">
        <v>63.69</v>
      </c>
      <c r="Q69" s="201">
        <v>2.67</v>
      </c>
      <c r="R69" s="201">
        <v>10.4</v>
      </c>
      <c r="S69" s="201">
        <v>6.47</v>
      </c>
      <c r="T69" s="201">
        <v>0</v>
      </c>
      <c r="U69" s="201">
        <v>235.23</v>
      </c>
      <c r="V69" s="201">
        <v>3.5</v>
      </c>
      <c r="W69" s="201">
        <v>8.5299999999999994</v>
      </c>
      <c r="X69" s="201">
        <v>36.17</v>
      </c>
      <c r="Y69" s="201">
        <v>0</v>
      </c>
      <c r="Z69" s="201">
        <v>34.11</v>
      </c>
      <c r="AA69" s="201">
        <v>22.11</v>
      </c>
      <c r="AB69" s="201">
        <v>0</v>
      </c>
      <c r="AC69" s="201">
        <v>12.98</v>
      </c>
      <c r="AD69" s="201">
        <v>0</v>
      </c>
      <c r="AE69" s="201">
        <v>0</v>
      </c>
      <c r="AF69" s="201">
        <v>0</v>
      </c>
      <c r="AG69" s="201">
        <v>19.28</v>
      </c>
      <c r="AH69" s="201">
        <v>0</v>
      </c>
      <c r="AI69" s="201">
        <v>5.85</v>
      </c>
      <c r="AJ69" s="201">
        <v>0</v>
      </c>
      <c r="AK69" s="201">
        <v>47.1</v>
      </c>
      <c r="AL69" s="201">
        <v>0</v>
      </c>
      <c r="AM69" s="201">
        <v>0</v>
      </c>
      <c r="AN69" s="201">
        <v>0</v>
      </c>
      <c r="AO69" s="201">
        <v>0</v>
      </c>
      <c r="AP69" s="201">
        <v>0</v>
      </c>
      <c r="AQ69" s="201">
        <v>23.5</v>
      </c>
      <c r="AR69" s="201">
        <v>0</v>
      </c>
      <c r="AS69" s="201">
        <v>0</v>
      </c>
      <c r="AT69" s="201">
        <v>0</v>
      </c>
    </row>
    <row r="70" spans="1:4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159.31</v>
      </c>
      <c r="L70" s="201">
        <v>61.41</v>
      </c>
      <c r="M70" s="201">
        <v>0</v>
      </c>
      <c r="N70" s="201">
        <v>28.96</v>
      </c>
      <c r="O70" s="201">
        <v>48.63</v>
      </c>
      <c r="P70" s="201">
        <v>63.69</v>
      </c>
      <c r="Q70" s="201">
        <v>2.67</v>
      </c>
      <c r="R70" s="201">
        <v>10.4</v>
      </c>
      <c r="S70" s="201">
        <v>6.47</v>
      </c>
      <c r="T70" s="201">
        <v>0</v>
      </c>
      <c r="U70" s="201">
        <v>235.23</v>
      </c>
      <c r="V70" s="201">
        <v>3.5</v>
      </c>
      <c r="W70" s="201">
        <v>8.5299999999999994</v>
      </c>
      <c r="X70" s="201">
        <v>36.17</v>
      </c>
      <c r="Y70" s="201">
        <v>0</v>
      </c>
      <c r="Z70" s="201">
        <v>34.11</v>
      </c>
      <c r="AA70" s="201">
        <v>22.11</v>
      </c>
      <c r="AB70" s="201">
        <v>0</v>
      </c>
      <c r="AC70" s="201">
        <v>12.98</v>
      </c>
      <c r="AD70" s="201">
        <v>0</v>
      </c>
      <c r="AE70" s="201">
        <v>0</v>
      </c>
      <c r="AF70" s="201">
        <v>0</v>
      </c>
      <c r="AG70" s="201">
        <v>19.28</v>
      </c>
      <c r="AH70" s="201">
        <v>0</v>
      </c>
      <c r="AI70" s="201">
        <v>5.85</v>
      </c>
      <c r="AJ70" s="201">
        <v>0</v>
      </c>
      <c r="AK70" s="201">
        <v>47.1</v>
      </c>
      <c r="AL70" s="201">
        <v>0</v>
      </c>
      <c r="AM70" s="201">
        <v>0</v>
      </c>
      <c r="AN70" s="201">
        <v>0</v>
      </c>
      <c r="AO70" s="201">
        <v>0</v>
      </c>
      <c r="AP70" s="201">
        <v>0</v>
      </c>
      <c r="AQ70" s="201">
        <v>23.31</v>
      </c>
      <c r="AR70" s="201">
        <v>0</v>
      </c>
      <c r="AS70" s="201">
        <v>0</v>
      </c>
      <c r="AT70" s="201">
        <v>0</v>
      </c>
    </row>
    <row r="71" spans="1:4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159.30000000000001</v>
      </c>
      <c r="L71" s="201">
        <v>61.41</v>
      </c>
      <c r="M71" s="201">
        <v>0</v>
      </c>
      <c r="N71" s="201">
        <v>28.96</v>
      </c>
      <c r="O71" s="201">
        <v>48.63</v>
      </c>
      <c r="P71" s="201">
        <v>63.69</v>
      </c>
      <c r="Q71" s="201">
        <v>2.67</v>
      </c>
      <c r="R71" s="201">
        <v>10.4</v>
      </c>
      <c r="S71" s="201">
        <v>6.47</v>
      </c>
      <c r="T71" s="201">
        <v>0</v>
      </c>
      <c r="U71" s="201">
        <v>235.23</v>
      </c>
      <c r="V71" s="201">
        <v>3.5</v>
      </c>
      <c r="W71" s="201">
        <v>8.5299999999999994</v>
      </c>
      <c r="X71" s="201">
        <v>36.17</v>
      </c>
      <c r="Y71" s="201">
        <v>0</v>
      </c>
      <c r="Z71" s="201">
        <v>34.11</v>
      </c>
      <c r="AA71" s="201">
        <v>22.11</v>
      </c>
      <c r="AB71" s="201">
        <v>0</v>
      </c>
      <c r="AC71" s="201">
        <v>12.98</v>
      </c>
      <c r="AD71" s="201">
        <v>0</v>
      </c>
      <c r="AE71" s="201">
        <v>0</v>
      </c>
      <c r="AF71" s="201">
        <v>0</v>
      </c>
      <c r="AG71" s="201">
        <v>19.28</v>
      </c>
      <c r="AH71" s="201">
        <v>0</v>
      </c>
      <c r="AI71" s="201">
        <v>5.85</v>
      </c>
      <c r="AJ71" s="201">
        <v>0</v>
      </c>
      <c r="AK71" s="201">
        <v>47.1</v>
      </c>
      <c r="AL71" s="201">
        <v>0</v>
      </c>
      <c r="AM71" s="201">
        <v>0</v>
      </c>
      <c r="AN71" s="201">
        <v>0</v>
      </c>
      <c r="AO71" s="201">
        <v>0</v>
      </c>
      <c r="AP71" s="201">
        <v>0</v>
      </c>
      <c r="AQ71" s="201">
        <v>23.15</v>
      </c>
      <c r="AR71" s="201">
        <v>0</v>
      </c>
      <c r="AS71" s="201">
        <v>0</v>
      </c>
      <c r="AT71" s="201">
        <v>0</v>
      </c>
    </row>
    <row r="72" spans="1:4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159.30000000000001</v>
      </c>
      <c r="L72" s="201">
        <v>61.41</v>
      </c>
      <c r="M72" s="201">
        <v>0</v>
      </c>
      <c r="N72" s="201">
        <v>28.96</v>
      </c>
      <c r="O72" s="201">
        <v>48.63</v>
      </c>
      <c r="P72" s="201">
        <v>63.69</v>
      </c>
      <c r="Q72" s="201">
        <v>2.67</v>
      </c>
      <c r="R72" s="201">
        <v>10.4</v>
      </c>
      <c r="S72" s="201">
        <v>6.47</v>
      </c>
      <c r="T72" s="201">
        <v>0</v>
      </c>
      <c r="U72" s="201">
        <v>235.23</v>
      </c>
      <c r="V72" s="201">
        <v>3.5</v>
      </c>
      <c r="W72" s="201">
        <v>8.5299999999999994</v>
      </c>
      <c r="X72" s="201">
        <v>36.17</v>
      </c>
      <c r="Y72" s="201">
        <v>0</v>
      </c>
      <c r="Z72" s="201">
        <v>34.11</v>
      </c>
      <c r="AA72" s="201">
        <v>22.11</v>
      </c>
      <c r="AB72" s="201">
        <v>0</v>
      </c>
      <c r="AC72" s="201">
        <v>12.98</v>
      </c>
      <c r="AD72" s="201">
        <v>0</v>
      </c>
      <c r="AE72" s="201">
        <v>0</v>
      </c>
      <c r="AF72" s="201">
        <v>0</v>
      </c>
      <c r="AG72" s="201">
        <v>19.28</v>
      </c>
      <c r="AH72" s="201">
        <v>0</v>
      </c>
      <c r="AI72" s="201">
        <v>5.85</v>
      </c>
      <c r="AJ72" s="201">
        <v>0</v>
      </c>
      <c r="AK72" s="201">
        <v>47.1</v>
      </c>
      <c r="AL72" s="201">
        <v>0</v>
      </c>
      <c r="AM72" s="201">
        <v>0</v>
      </c>
      <c r="AN72" s="201">
        <v>0</v>
      </c>
      <c r="AO72" s="201">
        <v>0</v>
      </c>
      <c r="AP72" s="201">
        <v>0</v>
      </c>
      <c r="AQ72" s="201">
        <v>23.07</v>
      </c>
      <c r="AR72" s="201">
        <v>0</v>
      </c>
      <c r="AS72" s="201">
        <v>0</v>
      </c>
      <c r="AT72" s="201">
        <v>0</v>
      </c>
    </row>
    <row r="73" spans="1:4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159.30000000000001</v>
      </c>
      <c r="L73" s="201">
        <v>61.41</v>
      </c>
      <c r="M73" s="201">
        <v>0</v>
      </c>
      <c r="N73" s="201">
        <v>28.96</v>
      </c>
      <c r="O73" s="201">
        <v>48.63</v>
      </c>
      <c r="P73" s="201">
        <v>63.69</v>
      </c>
      <c r="Q73" s="201">
        <v>2.67</v>
      </c>
      <c r="R73" s="201">
        <v>10.4</v>
      </c>
      <c r="S73" s="201">
        <v>6.47</v>
      </c>
      <c r="T73" s="201">
        <v>0</v>
      </c>
      <c r="U73" s="201">
        <v>235.23</v>
      </c>
      <c r="V73" s="201">
        <v>3.5</v>
      </c>
      <c r="W73" s="201">
        <v>8.5299999999999994</v>
      </c>
      <c r="X73" s="201">
        <v>36.17</v>
      </c>
      <c r="Y73" s="201">
        <v>0</v>
      </c>
      <c r="Z73" s="201">
        <v>34.11</v>
      </c>
      <c r="AA73" s="201">
        <v>22.11</v>
      </c>
      <c r="AB73" s="201">
        <v>0</v>
      </c>
      <c r="AC73" s="201">
        <v>12.98</v>
      </c>
      <c r="AD73" s="201">
        <v>0</v>
      </c>
      <c r="AE73" s="201">
        <v>0</v>
      </c>
      <c r="AF73" s="201">
        <v>0</v>
      </c>
      <c r="AG73" s="201">
        <v>19.28</v>
      </c>
      <c r="AH73" s="201">
        <v>0</v>
      </c>
      <c r="AI73" s="201">
        <v>5.85</v>
      </c>
      <c r="AJ73" s="201">
        <v>0</v>
      </c>
      <c r="AK73" s="201">
        <v>47.1</v>
      </c>
      <c r="AL73" s="201">
        <v>0</v>
      </c>
      <c r="AM73" s="201">
        <v>0</v>
      </c>
      <c r="AN73" s="201">
        <v>0</v>
      </c>
      <c r="AO73" s="201">
        <v>0</v>
      </c>
      <c r="AP73" s="201">
        <v>0</v>
      </c>
      <c r="AQ73" s="201">
        <v>19.440000000000001</v>
      </c>
      <c r="AR73" s="201">
        <v>0</v>
      </c>
      <c r="AS73" s="201">
        <v>0</v>
      </c>
      <c r="AT73" s="201">
        <v>0</v>
      </c>
    </row>
    <row r="74" spans="1:4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159.30000000000001</v>
      </c>
      <c r="L74" s="201">
        <v>61.41</v>
      </c>
      <c r="M74" s="201">
        <v>0</v>
      </c>
      <c r="N74" s="201">
        <v>28.96</v>
      </c>
      <c r="O74" s="201">
        <v>48.63</v>
      </c>
      <c r="P74" s="201">
        <v>63.69</v>
      </c>
      <c r="Q74" s="201">
        <v>2.67</v>
      </c>
      <c r="R74" s="201">
        <v>10.4</v>
      </c>
      <c r="S74" s="201">
        <v>6.47</v>
      </c>
      <c r="T74" s="201">
        <v>0</v>
      </c>
      <c r="U74" s="201">
        <v>235.23</v>
      </c>
      <c r="V74" s="201">
        <v>3.5</v>
      </c>
      <c r="W74" s="201">
        <v>8.5299999999999994</v>
      </c>
      <c r="X74" s="201">
        <v>36.17</v>
      </c>
      <c r="Y74" s="201">
        <v>0</v>
      </c>
      <c r="Z74" s="201">
        <v>34.11</v>
      </c>
      <c r="AA74" s="201">
        <v>22.11</v>
      </c>
      <c r="AB74" s="201">
        <v>0</v>
      </c>
      <c r="AC74" s="201">
        <v>12.98</v>
      </c>
      <c r="AD74" s="201">
        <v>0</v>
      </c>
      <c r="AE74" s="201">
        <v>0</v>
      </c>
      <c r="AF74" s="201">
        <v>0</v>
      </c>
      <c r="AG74" s="201">
        <v>19.28</v>
      </c>
      <c r="AH74" s="201">
        <v>0</v>
      </c>
      <c r="AI74" s="201">
        <v>5.85</v>
      </c>
      <c r="AJ74" s="201">
        <v>0</v>
      </c>
      <c r="AK74" s="201">
        <v>47.1</v>
      </c>
      <c r="AL74" s="201">
        <v>0</v>
      </c>
      <c r="AM74" s="201">
        <v>0</v>
      </c>
      <c r="AN74" s="201">
        <v>0</v>
      </c>
      <c r="AO74" s="201">
        <v>0</v>
      </c>
      <c r="AP74" s="201">
        <v>0</v>
      </c>
      <c r="AQ74" s="201">
        <v>10.24</v>
      </c>
      <c r="AR74" s="201">
        <v>0</v>
      </c>
      <c r="AS74" s="201">
        <v>0</v>
      </c>
      <c r="AT74" s="201">
        <v>0</v>
      </c>
    </row>
    <row r="75" spans="1:4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159.30000000000001</v>
      </c>
      <c r="L75" s="201">
        <v>61.41</v>
      </c>
      <c r="M75" s="201">
        <v>0</v>
      </c>
      <c r="N75" s="201">
        <v>28.96</v>
      </c>
      <c r="O75" s="201">
        <v>48.63</v>
      </c>
      <c r="P75" s="201">
        <v>63.69</v>
      </c>
      <c r="Q75" s="201">
        <v>2.67</v>
      </c>
      <c r="R75" s="201">
        <v>10.4</v>
      </c>
      <c r="S75" s="201">
        <v>6.47</v>
      </c>
      <c r="T75" s="201">
        <v>0</v>
      </c>
      <c r="U75" s="201">
        <v>235.23</v>
      </c>
      <c r="V75" s="201">
        <v>3.5</v>
      </c>
      <c r="W75" s="201">
        <v>8.5299999999999994</v>
      </c>
      <c r="X75" s="201">
        <v>36.17</v>
      </c>
      <c r="Y75" s="201">
        <v>0</v>
      </c>
      <c r="Z75" s="201">
        <v>34.11</v>
      </c>
      <c r="AA75" s="201">
        <v>22.11</v>
      </c>
      <c r="AB75" s="201">
        <v>0</v>
      </c>
      <c r="AC75" s="201">
        <v>12.98</v>
      </c>
      <c r="AD75" s="201">
        <v>0</v>
      </c>
      <c r="AE75" s="201">
        <v>0</v>
      </c>
      <c r="AF75" s="201">
        <v>0</v>
      </c>
      <c r="AG75" s="201">
        <v>19.28</v>
      </c>
      <c r="AH75" s="201">
        <v>0</v>
      </c>
      <c r="AI75" s="201">
        <v>5.85</v>
      </c>
      <c r="AJ75" s="201">
        <v>0</v>
      </c>
      <c r="AK75" s="201">
        <v>47.59</v>
      </c>
      <c r="AL75" s="201">
        <v>0</v>
      </c>
      <c r="AM75" s="201">
        <v>0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</row>
    <row r="76" spans="1:4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159.30000000000001</v>
      </c>
      <c r="L76" s="201">
        <v>61.41</v>
      </c>
      <c r="M76" s="201">
        <v>0</v>
      </c>
      <c r="N76" s="201">
        <v>28.96</v>
      </c>
      <c r="O76" s="201">
        <v>48.63</v>
      </c>
      <c r="P76" s="201">
        <v>63.69</v>
      </c>
      <c r="Q76" s="201">
        <v>2.67</v>
      </c>
      <c r="R76" s="201">
        <v>10.4</v>
      </c>
      <c r="S76" s="201">
        <v>6.47</v>
      </c>
      <c r="T76" s="201">
        <v>0</v>
      </c>
      <c r="U76" s="201">
        <v>235.23</v>
      </c>
      <c r="V76" s="201">
        <v>3.5</v>
      </c>
      <c r="W76" s="201">
        <v>8.5299999999999994</v>
      </c>
      <c r="X76" s="201">
        <v>36.17</v>
      </c>
      <c r="Y76" s="201">
        <v>0</v>
      </c>
      <c r="Z76" s="201">
        <v>34.11</v>
      </c>
      <c r="AA76" s="201">
        <v>22.11</v>
      </c>
      <c r="AB76" s="201">
        <v>0</v>
      </c>
      <c r="AC76" s="201">
        <v>12.98</v>
      </c>
      <c r="AD76" s="201">
        <v>0</v>
      </c>
      <c r="AE76" s="201">
        <v>0</v>
      </c>
      <c r="AF76" s="201">
        <v>0</v>
      </c>
      <c r="AG76" s="201">
        <v>19.28</v>
      </c>
      <c r="AH76" s="201">
        <v>0</v>
      </c>
      <c r="AI76" s="201">
        <v>5.85</v>
      </c>
      <c r="AJ76" s="201">
        <v>0</v>
      </c>
      <c r="AK76" s="201">
        <v>47.89</v>
      </c>
      <c r="AL76" s="201">
        <v>0</v>
      </c>
      <c r="AM76" s="201">
        <v>0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</row>
    <row r="77" spans="1:4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159.30000000000001</v>
      </c>
      <c r="L77" s="201">
        <v>61.41</v>
      </c>
      <c r="M77" s="201">
        <v>0</v>
      </c>
      <c r="N77" s="201">
        <v>28.96</v>
      </c>
      <c r="O77" s="201">
        <v>48.63</v>
      </c>
      <c r="P77" s="201">
        <v>63.69</v>
      </c>
      <c r="Q77" s="201">
        <v>2.67</v>
      </c>
      <c r="R77" s="201">
        <v>10.4</v>
      </c>
      <c r="S77" s="201">
        <v>6.47</v>
      </c>
      <c r="T77" s="201">
        <v>0</v>
      </c>
      <c r="U77" s="201">
        <v>235.23</v>
      </c>
      <c r="V77" s="201">
        <v>3.5</v>
      </c>
      <c r="W77" s="201">
        <v>8.5299999999999994</v>
      </c>
      <c r="X77" s="201">
        <v>36.17</v>
      </c>
      <c r="Y77" s="201">
        <v>0</v>
      </c>
      <c r="Z77" s="201">
        <v>34.11</v>
      </c>
      <c r="AA77" s="201">
        <v>22.11</v>
      </c>
      <c r="AB77" s="201">
        <v>0</v>
      </c>
      <c r="AC77" s="201">
        <v>12.98</v>
      </c>
      <c r="AD77" s="201">
        <v>0</v>
      </c>
      <c r="AE77" s="201">
        <v>0</v>
      </c>
      <c r="AF77" s="201">
        <v>0</v>
      </c>
      <c r="AG77" s="201">
        <v>19.28</v>
      </c>
      <c r="AH77" s="201">
        <v>0</v>
      </c>
      <c r="AI77" s="201">
        <v>5.85</v>
      </c>
      <c r="AJ77" s="201">
        <v>0</v>
      </c>
      <c r="AK77" s="201">
        <v>47.89</v>
      </c>
      <c r="AL77" s="201">
        <v>0</v>
      </c>
      <c r="AM77" s="201">
        <v>0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</row>
    <row r="78" spans="1:4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159.30000000000001</v>
      </c>
      <c r="L78" s="201">
        <v>61.41</v>
      </c>
      <c r="M78" s="201">
        <v>0</v>
      </c>
      <c r="N78" s="201">
        <v>28.96</v>
      </c>
      <c r="O78" s="201">
        <v>48.63</v>
      </c>
      <c r="P78" s="201">
        <v>63.69</v>
      </c>
      <c r="Q78" s="201">
        <v>2.67</v>
      </c>
      <c r="R78" s="201">
        <v>10.4</v>
      </c>
      <c r="S78" s="201">
        <v>6.47</v>
      </c>
      <c r="T78" s="201">
        <v>0</v>
      </c>
      <c r="U78" s="201">
        <v>235.23</v>
      </c>
      <c r="V78" s="201">
        <v>3.5</v>
      </c>
      <c r="W78" s="201">
        <v>8.5299999999999994</v>
      </c>
      <c r="X78" s="201">
        <v>36.17</v>
      </c>
      <c r="Y78" s="201">
        <v>0</v>
      </c>
      <c r="Z78" s="201">
        <v>34.11</v>
      </c>
      <c r="AA78" s="201">
        <v>22.11</v>
      </c>
      <c r="AB78" s="201">
        <v>0</v>
      </c>
      <c r="AC78" s="201">
        <v>12.98</v>
      </c>
      <c r="AD78" s="201">
        <v>0</v>
      </c>
      <c r="AE78" s="201">
        <v>0</v>
      </c>
      <c r="AF78" s="201">
        <v>0</v>
      </c>
      <c r="AG78" s="201">
        <v>19.28</v>
      </c>
      <c r="AH78" s="201">
        <v>0</v>
      </c>
      <c r="AI78" s="201">
        <v>5.85</v>
      </c>
      <c r="AJ78" s="201">
        <v>0</v>
      </c>
      <c r="AK78" s="201">
        <v>47.89</v>
      </c>
      <c r="AL78" s="201">
        <v>0</v>
      </c>
      <c r="AM78" s="201">
        <v>0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</row>
    <row r="79" spans="1:4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159.30000000000001</v>
      </c>
      <c r="L79" s="201">
        <v>61.41</v>
      </c>
      <c r="M79" s="201">
        <v>0</v>
      </c>
      <c r="N79" s="201">
        <v>28.96</v>
      </c>
      <c r="O79" s="201">
        <v>48.63</v>
      </c>
      <c r="P79" s="201">
        <v>63.69</v>
      </c>
      <c r="Q79" s="201">
        <v>2.67</v>
      </c>
      <c r="R79" s="201">
        <v>10.4</v>
      </c>
      <c r="S79" s="201">
        <v>6.47</v>
      </c>
      <c r="T79" s="201">
        <v>0</v>
      </c>
      <c r="U79" s="201">
        <v>235.23</v>
      </c>
      <c r="V79" s="201">
        <v>3.5</v>
      </c>
      <c r="W79" s="201">
        <v>8.5299999999999994</v>
      </c>
      <c r="X79" s="201">
        <v>36.17</v>
      </c>
      <c r="Y79" s="201">
        <v>0</v>
      </c>
      <c r="Z79" s="201">
        <v>34.11</v>
      </c>
      <c r="AA79" s="201">
        <v>22.11</v>
      </c>
      <c r="AB79" s="201">
        <v>0</v>
      </c>
      <c r="AC79" s="201">
        <v>12.98</v>
      </c>
      <c r="AD79" s="201">
        <v>0</v>
      </c>
      <c r="AE79" s="201">
        <v>0</v>
      </c>
      <c r="AF79" s="201">
        <v>0</v>
      </c>
      <c r="AG79" s="201">
        <v>19.28</v>
      </c>
      <c r="AH79" s="201">
        <v>0</v>
      </c>
      <c r="AI79" s="201">
        <v>8.36</v>
      </c>
      <c r="AJ79" s="201">
        <v>0</v>
      </c>
      <c r="AK79" s="201">
        <v>47.58</v>
      </c>
      <c r="AL79" s="201">
        <v>0</v>
      </c>
      <c r="AM79" s="201">
        <v>0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</row>
    <row r="80" spans="1:4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159.31</v>
      </c>
      <c r="L80" s="201">
        <v>61.41</v>
      </c>
      <c r="M80" s="201">
        <v>0</v>
      </c>
      <c r="N80" s="201">
        <v>28.96</v>
      </c>
      <c r="O80" s="201">
        <v>48.63</v>
      </c>
      <c r="P80" s="201">
        <v>63.69</v>
      </c>
      <c r="Q80" s="201">
        <v>2.67</v>
      </c>
      <c r="R80" s="201">
        <v>10.4</v>
      </c>
      <c r="S80" s="201">
        <v>6.47</v>
      </c>
      <c r="T80" s="201">
        <v>0</v>
      </c>
      <c r="U80" s="201">
        <v>235.23</v>
      </c>
      <c r="V80" s="201">
        <v>3.5</v>
      </c>
      <c r="W80" s="201">
        <v>8.5299999999999994</v>
      </c>
      <c r="X80" s="201">
        <v>36.17</v>
      </c>
      <c r="Y80" s="201">
        <v>0</v>
      </c>
      <c r="Z80" s="201">
        <v>34.11</v>
      </c>
      <c r="AA80" s="201">
        <v>22.11</v>
      </c>
      <c r="AB80" s="201">
        <v>0</v>
      </c>
      <c r="AC80" s="201">
        <v>12.98</v>
      </c>
      <c r="AD80" s="201">
        <v>0</v>
      </c>
      <c r="AE80" s="201">
        <v>0</v>
      </c>
      <c r="AF80" s="201">
        <v>0</v>
      </c>
      <c r="AG80" s="201">
        <v>19.28</v>
      </c>
      <c r="AH80" s="201">
        <v>0</v>
      </c>
      <c r="AI80" s="201">
        <v>8.36</v>
      </c>
      <c r="AJ80" s="201">
        <v>0</v>
      </c>
      <c r="AK80" s="201">
        <v>47.58</v>
      </c>
      <c r="AL80" s="201">
        <v>0</v>
      </c>
      <c r="AM80" s="201">
        <v>0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</row>
    <row r="81" spans="1:4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159.30000000000001</v>
      </c>
      <c r="L81" s="201">
        <v>61.41</v>
      </c>
      <c r="M81" s="201">
        <v>0</v>
      </c>
      <c r="N81" s="201">
        <v>28.96</v>
      </c>
      <c r="O81" s="201">
        <v>48.63</v>
      </c>
      <c r="P81" s="201">
        <v>63.69</v>
      </c>
      <c r="Q81" s="201">
        <v>2.67</v>
      </c>
      <c r="R81" s="201">
        <v>10.4</v>
      </c>
      <c r="S81" s="201">
        <v>6.47</v>
      </c>
      <c r="T81" s="201">
        <v>0</v>
      </c>
      <c r="U81" s="201">
        <v>235.23</v>
      </c>
      <c r="V81" s="201">
        <v>3.5</v>
      </c>
      <c r="W81" s="201">
        <v>8.5299999999999994</v>
      </c>
      <c r="X81" s="201">
        <v>36.17</v>
      </c>
      <c r="Y81" s="201">
        <v>0</v>
      </c>
      <c r="Z81" s="201">
        <v>34.11</v>
      </c>
      <c r="AA81" s="201">
        <v>22.11</v>
      </c>
      <c r="AB81" s="201">
        <v>0</v>
      </c>
      <c r="AC81" s="201">
        <v>12.98</v>
      </c>
      <c r="AD81" s="201">
        <v>0</v>
      </c>
      <c r="AE81" s="201">
        <v>0</v>
      </c>
      <c r="AF81" s="201">
        <v>0</v>
      </c>
      <c r="AG81" s="201">
        <v>19.28</v>
      </c>
      <c r="AH81" s="201">
        <v>0</v>
      </c>
      <c r="AI81" s="201">
        <v>8.36</v>
      </c>
      <c r="AJ81" s="201">
        <v>0</v>
      </c>
      <c r="AK81" s="201">
        <v>47.58</v>
      </c>
      <c r="AL81" s="201">
        <v>0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</row>
    <row r="82" spans="1:4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159.30000000000001</v>
      </c>
      <c r="L82" s="201">
        <v>61.41</v>
      </c>
      <c r="M82" s="201">
        <v>0</v>
      </c>
      <c r="N82" s="201">
        <v>28.96</v>
      </c>
      <c r="O82" s="201">
        <v>48.63</v>
      </c>
      <c r="P82" s="201">
        <v>63.69</v>
      </c>
      <c r="Q82" s="201">
        <v>2.67</v>
      </c>
      <c r="R82" s="201">
        <v>10.4</v>
      </c>
      <c r="S82" s="201">
        <v>6.47</v>
      </c>
      <c r="T82" s="201">
        <v>0</v>
      </c>
      <c r="U82" s="201">
        <v>235.23</v>
      </c>
      <c r="V82" s="201">
        <v>3.5</v>
      </c>
      <c r="W82" s="201">
        <v>8.5299999999999994</v>
      </c>
      <c r="X82" s="201">
        <v>36.17</v>
      </c>
      <c r="Y82" s="201">
        <v>0</v>
      </c>
      <c r="Z82" s="201">
        <v>34.11</v>
      </c>
      <c r="AA82" s="201">
        <v>22.11</v>
      </c>
      <c r="AB82" s="201">
        <v>0</v>
      </c>
      <c r="AC82" s="201">
        <v>13.38</v>
      </c>
      <c r="AD82" s="201">
        <v>0</v>
      </c>
      <c r="AE82" s="201">
        <v>0</v>
      </c>
      <c r="AF82" s="201">
        <v>0</v>
      </c>
      <c r="AG82" s="201">
        <v>19.28</v>
      </c>
      <c r="AH82" s="201">
        <v>0</v>
      </c>
      <c r="AI82" s="201">
        <v>8.36</v>
      </c>
      <c r="AJ82" s="201">
        <v>0</v>
      </c>
      <c r="AK82" s="201">
        <v>47.58</v>
      </c>
      <c r="AL82" s="201">
        <v>0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</row>
    <row r="83" spans="1:4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159.30000000000001</v>
      </c>
      <c r="L83" s="201">
        <v>61.41</v>
      </c>
      <c r="M83" s="201">
        <v>0</v>
      </c>
      <c r="N83" s="201">
        <v>28.96</v>
      </c>
      <c r="O83" s="201">
        <v>48.63</v>
      </c>
      <c r="P83" s="201">
        <v>63.69</v>
      </c>
      <c r="Q83" s="201">
        <v>2.67</v>
      </c>
      <c r="R83" s="201">
        <v>10.4</v>
      </c>
      <c r="S83" s="201">
        <v>6.47</v>
      </c>
      <c r="T83" s="201">
        <v>0</v>
      </c>
      <c r="U83" s="201">
        <v>235.23</v>
      </c>
      <c r="V83" s="201">
        <v>3.5</v>
      </c>
      <c r="W83" s="201">
        <v>8.5299999999999994</v>
      </c>
      <c r="X83" s="201">
        <v>36.17</v>
      </c>
      <c r="Y83" s="201">
        <v>0</v>
      </c>
      <c r="Z83" s="201">
        <v>34.11</v>
      </c>
      <c r="AA83" s="201">
        <v>22.11</v>
      </c>
      <c r="AB83" s="201">
        <v>0</v>
      </c>
      <c r="AC83" s="201">
        <v>13.38</v>
      </c>
      <c r="AD83" s="201">
        <v>0</v>
      </c>
      <c r="AE83" s="201">
        <v>0</v>
      </c>
      <c r="AF83" s="201">
        <v>0</v>
      </c>
      <c r="AG83" s="201">
        <v>19.28</v>
      </c>
      <c r="AH83" s="201">
        <v>0</v>
      </c>
      <c r="AI83" s="201">
        <v>8.36</v>
      </c>
      <c r="AJ83" s="201">
        <v>0</v>
      </c>
      <c r="AK83" s="201">
        <v>47.58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</row>
    <row r="84" spans="1:4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159.30000000000001</v>
      </c>
      <c r="L84" s="201">
        <v>61.41</v>
      </c>
      <c r="M84" s="201">
        <v>0</v>
      </c>
      <c r="N84" s="201">
        <v>28.96</v>
      </c>
      <c r="O84" s="201">
        <v>48.63</v>
      </c>
      <c r="P84" s="201">
        <v>63.69</v>
      </c>
      <c r="Q84" s="201">
        <v>2.67</v>
      </c>
      <c r="R84" s="201">
        <v>10.4</v>
      </c>
      <c r="S84" s="201">
        <v>6.47</v>
      </c>
      <c r="T84" s="201">
        <v>0</v>
      </c>
      <c r="U84" s="201">
        <v>235.23</v>
      </c>
      <c r="V84" s="201">
        <v>3.5</v>
      </c>
      <c r="W84" s="201">
        <v>8.5299999999999994</v>
      </c>
      <c r="X84" s="201">
        <v>36.17</v>
      </c>
      <c r="Y84" s="201">
        <v>0</v>
      </c>
      <c r="Z84" s="201">
        <v>34.11</v>
      </c>
      <c r="AA84" s="201">
        <v>22.11</v>
      </c>
      <c r="AB84" s="201">
        <v>0</v>
      </c>
      <c r="AC84" s="201">
        <v>13.38</v>
      </c>
      <c r="AD84" s="201">
        <v>0</v>
      </c>
      <c r="AE84" s="201">
        <v>0</v>
      </c>
      <c r="AF84" s="201">
        <v>0</v>
      </c>
      <c r="AG84" s="201">
        <v>19.28</v>
      </c>
      <c r="AH84" s="201">
        <v>0</v>
      </c>
      <c r="AI84" s="201">
        <v>8.36</v>
      </c>
      <c r="AJ84" s="201">
        <v>0</v>
      </c>
      <c r="AK84" s="201">
        <v>47.58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</row>
    <row r="85" spans="1:4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159.30000000000001</v>
      </c>
      <c r="L85" s="201">
        <v>61.41</v>
      </c>
      <c r="M85" s="201">
        <v>0</v>
      </c>
      <c r="N85" s="201">
        <v>28.96</v>
      </c>
      <c r="O85" s="201">
        <v>48.63</v>
      </c>
      <c r="P85" s="201">
        <v>63.69</v>
      </c>
      <c r="Q85" s="201">
        <v>2.67</v>
      </c>
      <c r="R85" s="201">
        <v>10.4</v>
      </c>
      <c r="S85" s="201">
        <v>6.47</v>
      </c>
      <c r="T85" s="201">
        <v>0</v>
      </c>
      <c r="U85" s="201">
        <v>235.23</v>
      </c>
      <c r="V85" s="201">
        <v>3.5</v>
      </c>
      <c r="W85" s="201">
        <v>8.5299999999999994</v>
      </c>
      <c r="X85" s="201">
        <v>36.17</v>
      </c>
      <c r="Y85" s="201">
        <v>0</v>
      </c>
      <c r="Z85" s="201">
        <v>34.11</v>
      </c>
      <c r="AA85" s="201">
        <v>22.11</v>
      </c>
      <c r="AB85" s="201">
        <v>0</v>
      </c>
      <c r="AC85" s="201">
        <v>13.38</v>
      </c>
      <c r="AD85" s="201">
        <v>0</v>
      </c>
      <c r="AE85" s="201">
        <v>0</v>
      </c>
      <c r="AF85" s="201">
        <v>0</v>
      </c>
      <c r="AG85" s="201">
        <v>19.28</v>
      </c>
      <c r="AH85" s="201">
        <v>0</v>
      </c>
      <c r="AI85" s="201">
        <v>8.36</v>
      </c>
      <c r="AJ85" s="201">
        <v>0</v>
      </c>
      <c r="AK85" s="201">
        <v>47.58</v>
      </c>
      <c r="AL85" s="201">
        <v>0</v>
      </c>
      <c r="AM85" s="201">
        <v>0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</row>
    <row r="86" spans="1:4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159.30000000000001</v>
      </c>
      <c r="L86" s="201">
        <v>61.41</v>
      </c>
      <c r="M86" s="201">
        <v>0</v>
      </c>
      <c r="N86" s="201">
        <v>28.96</v>
      </c>
      <c r="O86" s="201">
        <v>48.63</v>
      </c>
      <c r="P86" s="201">
        <v>63.69</v>
      </c>
      <c r="Q86" s="201">
        <v>2.67</v>
      </c>
      <c r="R86" s="201">
        <v>10.4</v>
      </c>
      <c r="S86" s="201">
        <v>6.47</v>
      </c>
      <c r="T86" s="201">
        <v>0</v>
      </c>
      <c r="U86" s="201">
        <v>235.23</v>
      </c>
      <c r="V86" s="201">
        <v>3.5</v>
      </c>
      <c r="W86" s="201">
        <v>8.5299999999999994</v>
      </c>
      <c r="X86" s="201">
        <v>36.17</v>
      </c>
      <c r="Y86" s="201">
        <v>0</v>
      </c>
      <c r="Z86" s="201">
        <v>34.11</v>
      </c>
      <c r="AA86" s="201">
        <v>22.11</v>
      </c>
      <c r="AB86" s="201">
        <v>0</v>
      </c>
      <c r="AC86" s="201">
        <v>13.38</v>
      </c>
      <c r="AD86" s="201">
        <v>0</v>
      </c>
      <c r="AE86" s="201">
        <v>0</v>
      </c>
      <c r="AF86" s="201">
        <v>0</v>
      </c>
      <c r="AG86" s="201">
        <v>19.28</v>
      </c>
      <c r="AH86" s="201">
        <v>0</v>
      </c>
      <c r="AI86" s="201">
        <v>8.36</v>
      </c>
      <c r="AJ86" s="201">
        <v>0</v>
      </c>
      <c r="AK86" s="201">
        <v>47.58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</row>
    <row r="87" spans="1:4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159.30000000000001</v>
      </c>
      <c r="L87" s="201">
        <v>61.41</v>
      </c>
      <c r="M87" s="201">
        <v>0</v>
      </c>
      <c r="N87" s="201">
        <v>28.96</v>
      </c>
      <c r="O87" s="201">
        <v>48.63</v>
      </c>
      <c r="P87" s="201">
        <v>63.69</v>
      </c>
      <c r="Q87" s="201">
        <v>2.67</v>
      </c>
      <c r="R87" s="201">
        <v>10.4</v>
      </c>
      <c r="S87" s="201">
        <v>6.47</v>
      </c>
      <c r="T87" s="201">
        <v>0</v>
      </c>
      <c r="U87" s="201">
        <v>235.23</v>
      </c>
      <c r="V87" s="201">
        <v>3.5</v>
      </c>
      <c r="W87" s="201">
        <v>8.5299999999999994</v>
      </c>
      <c r="X87" s="201">
        <v>36.17</v>
      </c>
      <c r="Y87" s="201">
        <v>0</v>
      </c>
      <c r="Z87" s="201">
        <v>34.11</v>
      </c>
      <c r="AA87" s="201">
        <v>22.11</v>
      </c>
      <c r="AB87" s="201">
        <v>0</v>
      </c>
      <c r="AC87" s="201">
        <v>13.38</v>
      </c>
      <c r="AD87" s="201">
        <v>0</v>
      </c>
      <c r="AE87" s="201">
        <v>0</v>
      </c>
      <c r="AF87" s="201">
        <v>0</v>
      </c>
      <c r="AG87" s="201">
        <v>19.28</v>
      </c>
      <c r="AH87" s="201">
        <v>0</v>
      </c>
      <c r="AI87" s="201">
        <v>8.36</v>
      </c>
      <c r="AJ87" s="201">
        <v>0</v>
      </c>
      <c r="AK87" s="201">
        <v>47.58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</row>
    <row r="88" spans="1:4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159.30000000000001</v>
      </c>
      <c r="L88" s="201">
        <v>61.41</v>
      </c>
      <c r="M88" s="201">
        <v>0</v>
      </c>
      <c r="N88" s="201">
        <v>28.96</v>
      </c>
      <c r="O88" s="201">
        <v>48.63</v>
      </c>
      <c r="P88" s="201">
        <v>63.69</v>
      </c>
      <c r="Q88" s="201">
        <v>2.67</v>
      </c>
      <c r="R88" s="201">
        <v>10.4</v>
      </c>
      <c r="S88" s="201">
        <v>6.47</v>
      </c>
      <c r="T88" s="201">
        <v>0</v>
      </c>
      <c r="U88" s="201">
        <v>235.23</v>
      </c>
      <c r="V88" s="201">
        <v>3.5</v>
      </c>
      <c r="W88" s="201">
        <v>8.5299999999999994</v>
      </c>
      <c r="X88" s="201">
        <v>36.17</v>
      </c>
      <c r="Y88" s="201">
        <v>0</v>
      </c>
      <c r="Z88" s="201">
        <v>34.11</v>
      </c>
      <c r="AA88" s="201">
        <v>22.11</v>
      </c>
      <c r="AB88" s="201">
        <v>0</v>
      </c>
      <c r="AC88" s="201">
        <v>13.38</v>
      </c>
      <c r="AD88" s="201">
        <v>0</v>
      </c>
      <c r="AE88" s="201">
        <v>0</v>
      </c>
      <c r="AF88" s="201">
        <v>0</v>
      </c>
      <c r="AG88" s="201">
        <v>19.28</v>
      </c>
      <c r="AH88" s="201">
        <v>0</v>
      </c>
      <c r="AI88" s="201">
        <v>8.36</v>
      </c>
      <c r="AJ88" s="201">
        <v>0</v>
      </c>
      <c r="AK88" s="201">
        <v>47.58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</row>
    <row r="89" spans="1:4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0.11</v>
      </c>
      <c r="K89" s="201">
        <v>159.30000000000001</v>
      </c>
      <c r="L89" s="201">
        <v>61.41</v>
      </c>
      <c r="M89" s="201">
        <v>0</v>
      </c>
      <c r="N89" s="201">
        <v>28.96</v>
      </c>
      <c r="O89" s="201">
        <v>48.63</v>
      </c>
      <c r="P89" s="201">
        <v>63.69</v>
      </c>
      <c r="Q89" s="201">
        <v>2.67</v>
      </c>
      <c r="R89" s="201">
        <v>10.4</v>
      </c>
      <c r="S89" s="201">
        <v>6.47</v>
      </c>
      <c r="T89" s="201">
        <v>0</v>
      </c>
      <c r="U89" s="201">
        <v>235.23</v>
      </c>
      <c r="V89" s="201">
        <v>3.5</v>
      </c>
      <c r="W89" s="201">
        <v>8.5299999999999994</v>
      </c>
      <c r="X89" s="201">
        <v>36.17</v>
      </c>
      <c r="Y89" s="201">
        <v>0</v>
      </c>
      <c r="Z89" s="201">
        <v>34.11</v>
      </c>
      <c r="AA89" s="201">
        <v>22.11</v>
      </c>
      <c r="AB89" s="201">
        <v>0</v>
      </c>
      <c r="AC89" s="201">
        <v>13.38</v>
      </c>
      <c r="AD89" s="201">
        <v>0</v>
      </c>
      <c r="AE89" s="201">
        <v>0</v>
      </c>
      <c r="AF89" s="201">
        <v>0</v>
      </c>
      <c r="AG89" s="201">
        <v>19.28</v>
      </c>
      <c r="AH89" s="201">
        <v>0</v>
      </c>
      <c r="AI89" s="201">
        <v>8.91</v>
      </c>
      <c r="AJ89" s="201">
        <v>0</v>
      </c>
      <c r="AK89" s="201">
        <v>47.58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</row>
    <row r="90" spans="1:4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0.11</v>
      </c>
      <c r="K90" s="201">
        <v>159.30000000000001</v>
      </c>
      <c r="L90" s="201">
        <v>61.41</v>
      </c>
      <c r="M90" s="201">
        <v>0</v>
      </c>
      <c r="N90" s="201">
        <v>28.96</v>
      </c>
      <c r="O90" s="201">
        <v>48.63</v>
      </c>
      <c r="P90" s="201">
        <v>63.69</v>
      </c>
      <c r="Q90" s="201">
        <v>2.67</v>
      </c>
      <c r="R90" s="201">
        <v>10.4</v>
      </c>
      <c r="S90" s="201">
        <v>6.47</v>
      </c>
      <c r="T90" s="201">
        <v>0</v>
      </c>
      <c r="U90" s="201">
        <v>235.23</v>
      </c>
      <c r="V90" s="201">
        <v>3.5</v>
      </c>
      <c r="W90" s="201">
        <v>8.5299999999999994</v>
      </c>
      <c r="X90" s="201">
        <v>36.17</v>
      </c>
      <c r="Y90" s="201">
        <v>0</v>
      </c>
      <c r="Z90" s="201">
        <v>34.11</v>
      </c>
      <c r="AA90" s="201">
        <v>22.11</v>
      </c>
      <c r="AB90" s="201">
        <v>0</v>
      </c>
      <c r="AC90" s="201">
        <v>13.38</v>
      </c>
      <c r="AD90" s="201">
        <v>0</v>
      </c>
      <c r="AE90" s="201">
        <v>0</v>
      </c>
      <c r="AF90" s="201">
        <v>0</v>
      </c>
      <c r="AG90" s="201">
        <v>19.28</v>
      </c>
      <c r="AH90" s="201">
        <v>0</v>
      </c>
      <c r="AI90" s="201">
        <v>8.91</v>
      </c>
      <c r="AJ90" s="201">
        <v>0</v>
      </c>
      <c r="AK90" s="201">
        <v>47.58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</row>
    <row r="91" spans="1:4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0.11</v>
      </c>
      <c r="K91" s="201">
        <v>159.30000000000001</v>
      </c>
      <c r="L91" s="201">
        <v>61.41</v>
      </c>
      <c r="M91" s="201">
        <v>0</v>
      </c>
      <c r="N91" s="201">
        <v>28.96</v>
      </c>
      <c r="O91" s="201">
        <v>48.63</v>
      </c>
      <c r="P91" s="201">
        <v>63.69</v>
      </c>
      <c r="Q91" s="201">
        <v>2.67</v>
      </c>
      <c r="R91" s="201">
        <v>10.4</v>
      </c>
      <c r="S91" s="201">
        <v>6.47</v>
      </c>
      <c r="T91" s="201">
        <v>0</v>
      </c>
      <c r="U91" s="201">
        <v>235.23</v>
      </c>
      <c r="V91" s="201">
        <v>3.5</v>
      </c>
      <c r="W91" s="201">
        <v>8.5299999999999994</v>
      </c>
      <c r="X91" s="201">
        <v>36.17</v>
      </c>
      <c r="Y91" s="201">
        <v>0</v>
      </c>
      <c r="Z91" s="201">
        <v>34.11</v>
      </c>
      <c r="AA91" s="201">
        <v>22.11</v>
      </c>
      <c r="AB91" s="201">
        <v>0</v>
      </c>
      <c r="AC91" s="201">
        <v>13.38</v>
      </c>
      <c r="AD91" s="201">
        <v>0</v>
      </c>
      <c r="AE91" s="201">
        <v>0</v>
      </c>
      <c r="AF91" s="201">
        <v>0</v>
      </c>
      <c r="AG91" s="201">
        <v>19.28</v>
      </c>
      <c r="AH91" s="201">
        <v>0</v>
      </c>
      <c r="AI91" s="201">
        <v>9.19</v>
      </c>
      <c r="AJ91" s="201">
        <v>0</v>
      </c>
      <c r="AK91" s="201">
        <v>47.74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</row>
    <row r="92" spans="1:4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0.11</v>
      </c>
      <c r="K92" s="201">
        <v>159.30000000000001</v>
      </c>
      <c r="L92" s="201">
        <v>61.41</v>
      </c>
      <c r="M92" s="201">
        <v>0</v>
      </c>
      <c r="N92" s="201">
        <v>28.96</v>
      </c>
      <c r="O92" s="201">
        <v>48.63</v>
      </c>
      <c r="P92" s="201">
        <v>63.69</v>
      </c>
      <c r="Q92" s="201">
        <v>2.67</v>
      </c>
      <c r="R92" s="201">
        <v>10.4</v>
      </c>
      <c r="S92" s="201">
        <v>6.47</v>
      </c>
      <c r="T92" s="201">
        <v>0</v>
      </c>
      <c r="U92" s="201">
        <v>235.23</v>
      </c>
      <c r="V92" s="201">
        <v>3.5</v>
      </c>
      <c r="W92" s="201">
        <v>8.5299999999999994</v>
      </c>
      <c r="X92" s="201">
        <v>36.17</v>
      </c>
      <c r="Y92" s="201">
        <v>0</v>
      </c>
      <c r="Z92" s="201">
        <v>34.11</v>
      </c>
      <c r="AA92" s="201">
        <v>22.11</v>
      </c>
      <c r="AB92" s="201">
        <v>0</v>
      </c>
      <c r="AC92" s="201">
        <v>13.38</v>
      </c>
      <c r="AD92" s="201">
        <v>0</v>
      </c>
      <c r="AE92" s="201">
        <v>0</v>
      </c>
      <c r="AF92" s="201">
        <v>0</v>
      </c>
      <c r="AG92" s="201">
        <v>19.28</v>
      </c>
      <c r="AH92" s="201">
        <v>0</v>
      </c>
      <c r="AI92" s="201">
        <v>9.19</v>
      </c>
      <c r="AJ92" s="201">
        <v>0</v>
      </c>
      <c r="AK92" s="201">
        <v>47.58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</row>
    <row r="93" spans="1:4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0.11</v>
      </c>
      <c r="K93" s="201">
        <v>159.30000000000001</v>
      </c>
      <c r="L93" s="201">
        <v>61.41</v>
      </c>
      <c r="M93" s="201">
        <v>0</v>
      </c>
      <c r="N93" s="201">
        <v>28.96</v>
      </c>
      <c r="O93" s="201">
        <v>48.63</v>
      </c>
      <c r="P93" s="201">
        <v>63.69</v>
      </c>
      <c r="Q93" s="201">
        <v>2.67</v>
      </c>
      <c r="R93" s="201">
        <v>10.4</v>
      </c>
      <c r="S93" s="201">
        <v>6.47</v>
      </c>
      <c r="T93" s="201">
        <v>0</v>
      </c>
      <c r="U93" s="201">
        <v>235.23</v>
      </c>
      <c r="V93" s="201">
        <v>3.5</v>
      </c>
      <c r="W93" s="201">
        <v>8.5299999999999994</v>
      </c>
      <c r="X93" s="201">
        <v>36.17</v>
      </c>
      <c r="Y93" s="201">
        <v>0</v>
      </c>
      <c r="Z93" s="201">
        <v>34.11</v>
      </c>
      <c r="AA93" s="201">
        <v>22.11</v>
      </c>
      <c r="AB93" s="201">
        <v>0</v>
      </c>
      <c r="AC93" s="201">
        <v>13.38</v>
      </c>
      <c r="AD93" s="201">
        <v>0</v>
      </c>
      <c r="AE93" s="201">
        <v>0</v>
      </c>
      <c r="AF93" s="201">
        <v>0</v>
      </c>
      <c r="AG93" s="201">
        <v>19.28</v>
      </c>
      <c r="AH93" s="201">
        <v>0</v>
      </c>
      <c r="AI93" s="201">
        <v>9.19</v>
      </c>
      <c r="AJ93" s="201">
        <v>0</v>
      </c>
      <c r="AK93" s="201">
        <v>47.58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</row>
    <row r="94" spans="1:4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0.11</v>
      </c>
      <c r="K94" s="201">
        <v>159.30000000000001</v>
      </c>
      <c r="L94" s="201">
        <v>61.41</v>
      </c>
      <c r="M94" s="201">
        <v>0</v>
      </c>
      <c r="N94" s="201">
        <v>28.96</v>
      </c>
      <c r="O94" s="201">
        <v>48.63</v>
      </c>
      <c r="P94" s="201">
        <v>63.69</v>
      </c>
      <c r="Q94" s="201">
        <v>2.67</v>
      </c>
      <c r="R94" s="201">
        <v>10.4</v>
      </c>
      <c r="S94" s="201">
        <v>6.47</v>
      </c>
      <c r="T94" s="201">
        <v>0</v>
      </c>
      <c r="U94" s="201">
        <v>235.23</v>
      </c>
      <c r="V94" s="201">
        <v>3.5</v>
      </c>
      <c r="W94" s="201">
        <v>8.5299999999999994</v>
      </c>
      <c r="X94" s="201">
        <v>36.17</v>
      </c>
      <c r="Y94" s="201">
        <v>0</v>
      </c>
      <c r="Z94" s="201">
        <v>34.11</v>
      </c>
      <c r="AA94" s="201">
        <v>22.11</v>
      </c>
      <c r="AB94" s="201">
        <v>0</v>
      </c>
      <c r="AC94" s="201">
        <v>13.79</v>
      </c>
      <c r="AD94" s="201">
        <v>0</v>
      </c>
      <c r="AE94" s="201">
        <v>0</v>
      </c>
      <c r="AF94" s="201">
        <v>0</v>
      </c>
      <c r="AG94" s="201">
        <v>19.28</v>
      </c>
      <c r="AH94" s="201">
        <v>0</v>
      </c>
      <c r="AI94" s="201">
        <v>9.19</v>
      </c>
      <c r="AJ94" s="201">
        <v>0</v>
      </c>
      <c r="AK94" s="201">
        <v>47.58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</row>
    <row r="95" spans="1:4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0.11</v>
      </c>
      <c r="K95" s="201">
        <v>159.30000000000001</v>
      </c>
      <c r="L95" s="201">
        <v>61.41</v>
      </c>
      <c r="M95" s="201">
        <v>0</v>
      </c>
      <c r="N95" s="201">
        <v>28.96</v>
      </c>
      <c r="O95" s="201">
        <v>48.63</v>
      </c>
      <c r="P95" s="201">
        <v>63.69</v>
      </c>
      <c r="Q95" s="201">
        <v>2.67</v>
      </c>
      <c r="R95" s="201">
        <v>10.4</v>
      </c>
      <c r="S95" s="201">
        <v>6.47</v>
      </c>
      <c r="T95" s="201">
        <v>0</v>
      </c>
      <c r="U95" s="201">
        <v>235.23</v>
      </c>
      <c r="V95" s="201">
        <v>3.5</v>
      </c>
      <c r="W95" s="201">
        <v>8.5299999999999994</v>
      </c>
      <c r="X95" s="201">
        <v>36.17</v>
      </c>
      <c r="Y95" s="201">
        <v>0</v>
      </c>
      <c r="Z95" s="201">
        <v>34.11</v>
      </c>
      <c r="AA95" s="201">
        <v>22.11</v>
      </c>
      <c r="AB95" s="201">
        <v>0</v>
      </c>
      <c r="AC95" s="201">
        <v>13.79</v>
      </c>
      <c r="AD95" s="201">
        <v>0</v>
      </c>
      <c r="AE95" s="201">
        <v>0</v>
      </c>
      <c r="AF95" s="201">
        <v>0</v>
      </c>
      <c r="AG95" s="201">
        <v>19.28</v>
      </c>
      <c r="AH95" s="201">
        <v>0</v>
      </c>
      <c r="AI95" s="201">
        <v>9.19</v>
      </c>
      <c r="AJ95" s="201">
        <v>0</v>
      </c>
      <c r="AK95" s="201">
        <v>47.58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</row>
    <row r="96" spans="1:4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0.11</v>
      </c>
      <c r="K96" s="201">
        <v>159.30000000000001</v>
      </c>
      <c r="L96" s="201">
        <v>61.41</v>
      </c>
      <c r="M96" s="201">
        <v>0</v>
      </c>
      <c r="N96" s="201">
        <v>28.96</v>
      </c>
      <c r="O96" s="201">
        <v>48.63</v>
      </c>
      <c r="P96" s="201">
        <v>63.69</v>
      </c>
      <c r="Q96" s="201">
        <v>2.67</v>
      </c>
      <c r="R96" s="201">
        <v>10.4</v>
      </c>
      <c r="S96" s="201">
        <v>6.47</v>
      </c>
      <c r="T96" s="201">
        <v>0</v>
      </c>
      <c r="U96" s="201">
        <v>235.23</v>
      </c>
      <c r="V96" s="201">
        <v>3.5</v>
      </c>
      <c r="W96" s="201">
        <v>8.5299999999999994</v>
      </c>
      <c r="X96" s="201">
        <v>36.17</v>
      </c>
      <c r="Y96" s="201">
        <v>0</v>
      </c>
      <c r="Z96" s="201">
        <v>34.11</v>
      </c>
      <c r="AA96" s="201">
        <v>22.11</v>
      </c>
      <c r="AB96" s="201">
        <v>0</v>
      </c>
      <c r="AC96" s="201">
        <v>13.79</v>
      </c>
      <c r="AD96" s="201">
        <v>0</v>
      </c>
      <c r="AE96" s="201">
        <v>0</v>
      </c>
      <c r="AF96" s="201">
        <v>0</v>
      </c>
      <c r="AG96" s="201">
        <v>19.28</v>
      </c>
      <c r="AH96" s="201">
        <v>0</v>
      </c>
      <c r="AI96" s="201">
        <v>9.19</v>
      </c>
      <c r="AJ96" s="201">
        <v>0</v>
      </c>
      <c r="AK96" s="201">
        <v>47.58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</row>
    <row r="97" spans="1:4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159.31</v>
      </c>
      <c r="L97" s="201">
        <v>61.41</v>
      </c>
      <c r="M97" s="201">
        <v>0</v>
      </c>
      <c r="N97" s="201">
        <v>28.96</v>
      </c>
      <c r="O97" s="201">
        <v>48.63</v>
      </c>
      <c r="P97" s="201">
        <v>63.69</v>
      </c>
      <c r="Q97" s="201">
        <v>2.67</v>
      </c>
      <c r="R97" s="201">
        <v>10.4</v>
      </c>
      <c r="S97" s="201">
        <v>6.47</v>
      </c>
      <c r="T97" s="201">
        <v>0</v>
      </c>
      <c r="U97" s="201">
        <v>235.23</v>
      </c>
      <c r="V97" s="201">
        <v>3.5</v>
      </c>
      <c r="W97" s="201">
        <v>8.5299999999999994</v>
      </c>
      <c r="X97" s="201">
        <v>36.17</v>
      </c>
      <c r="Y97" s="201">
        <v>0</v>
      </c>
      <c r="Z97" s="201">
        <v>34.11</v>
      </c>
      <c r="AA97" s="201">
        <v>22.11</v>
      </c>
      <c r="AB97" s="201">
        <v>0</v>
      </c>
      <c r="AC97" s="201">
        <v>13.79</v>
      </c>
      <c r="AD97" s="201">
        <v>0</v>
      </c>
      <c r="AE97" s="201">
        <v>0</v>
      </c>
      <c r="AF97" s="201">
        <v>0</v>
      </c>
      <c r="AG97" s="201">
        <v>19.28</v>
      </c>
      <c r="AH97" s="201">
        <v>0</v>
      </c>
      <c r="AI97" s="201">
        <v>9.19</v>
      </c>
      <c r="AJ97" s="201">
        <v>0</v>
      </c>
      <c r="AK97" s="201">
        <v>47.74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</row>
    <row r="98" spans="1:4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159.30000000000001</v>
      </c>
      <c r="L98" s="201">
        <v>61.41</v>
      </c>
      <c r="M98" s="201">
        <v>0</v>
      </c>
      <c r="N98" s="201">
        <v>28.96</v>
      </c>
      <c r="O98" s="201">
        <v>48.63</v>
      </c>
      <c r="P98" s="201">
        <v>63.69</v>
      </c>
      <c r="Q98" s="201">
        <v>2.67</v>
      </c>
      <c r="R98" s="201">
        <v>10.4</v>
      </c>
      <c r="S98" s="201">
        <v>6.47</v>
      </c>
      <c r="T98" s="201">
        <v>0</v>
      </c>
      <c r="U98" s="201">
        <v>235.23</v>
      </c>
      <c r="V98" s="201">
        <v>3.5</v>
      </c>
      <c r="W98" s="201">
        <v>8.5299999999999994</v>
      </c>
      <c r="X98" s="201">
        <v>36.17</v>
      </c>
      <c r="Y98" s="201">
        <v>0</v>
      </c>
      <c r="Z98" s="201">
        <v>34.11</v>
      </c>
      <c r="AA98" s="201">
        <v>22.11</v>
      </c>
      <c r="AB98" s="201">
        <v>0</v>
      </c>
      <c r="AC98" s="201">
        <v>13.79</v>
      </c>
      <c r="AD98" s="201">
        <v>0</v>
      </c>
      <c r="AE98" s="201">
        <v>0</v>
      </c>
      <c r="AF98" s="201">
        <v>0</v>
      </c>
      <c r="AG98" s="201">
        <v>19.28</v>
      </c>
      <c r="AH98" s="201">
        <v>0</v>
      </c>
      <c r="AI98" s="201">
        <v>9.19</v>
      </c>
      <c r="AJ98" s="201">
        <v>0</v>
      </c>
      <c r="AK98" s="201">
        <v>47.58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1.0599999999999997E-3</v>
      </c>
      <c r="K99">
        <f t="shared" si="0"/>
        <v>3.4333349999999965</v>
      </c>
      <c r="L99">
        <f t="shared" si="0"/>
        <v>1.3370149999999983</v>
      </c>
      <c r="M99">
        <f t="shared" si="0"/>
        <v>0</v>
      </c>
      <c r="N99">
        <f t="shared" si="0"/>
        <v>0.69504000000000066</v>
      </c>
      <c r="O99">
        <f t="shared" si="0"/>
        <v>1.1671200000000019</v>
      </c>
      <c r="P99">
        <f t="shared" si="0"/>
        <v>1.5281099999999976</v>
      </c>
      <c r="Q99">
        <f t="shared" si="0"/>
        <v>6.1674999999999897E-2</v>
      </c>
      <c r="R99">
        <f t="shared" si="0"/>
        <v>0.22520749999999964</v>
      </c>
      <c r="S99">
        <f t="shared" si="0"/>
        <v>0.14075000000000035</v>
      </c>
      <c r="T99">
        <f t="shared" si="0"/>
        <v>0</v>
      </c>
      <c r="U99">
        <f t="shared" si="0"/>
        <v>6.2918599999999998</v>
      </c>
      <c r="V99">
        <f t="shared" si="0"/>
        <v>8.389000000000002E-2</v>
      </c>
      <c r="W99">
        <f t="shared" si="0"/>
        <v>0.20471999999999957</v>
      </c>
      <c r="X99">
        <f t="shared" si="0"/>
        <v>0.86808000000000107</v>
      </c>
      <c r="Y99">
        <f t="shared" si="0"/>
        <v>0</v>
      </c>
      <c r="Z99">
        <f t="shared" si="0"/>
        <v>0.81864000000000048</v>
      </c>
      <c r="AA99">
        <f t="shared" si="0"/>
        <v>0.534639999999999</v>
      </c>
      <c r="AB99">
        <f t="shared" si="0"/>
        <v>0</v>
      </c>
      <c r="AC99">
        <f t="shared" si="0"/>
        <v>0.24127500000000002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0.35320999999999964</v>
      </c>
      <c r="AH99">
        <f t="shared" si="0"/>
        <v>0</v>
      </c>
      <c r="AI99">
        <f t="shared" si="0"/>
        <v>0.24393250000000033</v>
      </c>
      <c r="AJ99">
        <f t="shared" si="0"/>
        <v>0</v>
      </c>
      <c r="AK99">
        <f t="shared" si="0"/>
        <v>1.1702775000000001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0.27306000000000002</v>
      </c>
      <c r="AR99">
        <f t="shared" si="1"/>
        <v>0</v>
      </c>
      <c r="AS99">
        <f t="shared" si="1"/>
        <v>0</v>
      </c>
      <c r="AT99">
        <f t="shared" si="1"/>
        <v>2.6949999999999991E-2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4"/>
    </row>
    <row r="3" spans="1:4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8.41</v>
      </c>
      <c r="K3" s="201">
        <v>9.08</v>
      </c>
      <c r="L3" s="201">
        <v>558.42999999999995</v>
      </c>
      <c r="M3" s="201">
        <v>27.25</v>
      </c>
      <c r="N3" s="201">
        <v>34.979999999999997</v>
      </c>
      <c r="O3" s="201">
        <v>0</v>
      </c>
      <c r="P3" s="201">
        <v>39.32</v>
      </c>
      <c r="Q3" s="201">
        <v>3.23</v>
      </c>
      <c r="R3" s="201">
        <v>12.56</v>
      </c>
      <c r="S3" s="201">
        <v>7.82</v>
      </c>
      <c r="T3" s="201">
        <v>0</v>
      </c>
      <c r="U3" s="201">
        <v>62.01</v>
      </c>
      <c r="V3" s="201">
        <v>3.86</v>
      </c>
      <c r="W3" s="201">
        <v>10.31</v>
      </c>
      <c r="X3" s="201">
        <v>43.44</v>
      </c>
      <c r="Y3" s="201">
        <v>0</v>
      </c>
      <c r="Z3" s="201">
        <v>35.72</v>
      </c>
      <c r="AA3" s="201">
        <v>26.06</v>
      </c>
      <c r="AB3" s="201">
        <v>0</v>
      </c>
      <c r="AC3" s="201">
        <v>15</v>
      </c>
      <c r="AD3" s="201">
        <v>0</v>
      </c>
      <c r="AE3" s="201">
        <v>0</v>
      </c>
      <c r="AF3" s="201">
        <v>0</v>
      </c>
      <c r="AG3" s="201">
        <v>11.95</v>
      </c>
      <c r="AH3" s="201">
        <v>0</v>
      </c>
      <c r="AI3" s="201">
        <v>20</v>
      </c>
      <c r="AJ3" s="201">
        <v>0</v>
      </c>
      <c r="AK3" s="201">
        <v>69.599999999999994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5.15</v>
      </c>
    </row>
    <row r="4" spans="1:4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8.41</v>
      </c>
      <c r="K4" s="201">
        <v>9.08</v>
      </c>
      <c r="L4" s="201">
        <v>558.42999999999995</v>
      </c>
      <c r="M4" s="201">
        <v>27.25</v>
      </c>
      <c r="N4" s="201">
        <v>34.979999999999997</v>
      </c>
      <c r="O4" s="201">
        <v>0</v>
      </c>
      <c r="P4" s="201">
        <v>39.32</v>
      </c>
      <c r="Q4" s="201">
        <v>3.23</v>
      </c>
      <c r="R4" s="201">
        <v>12.56</v>
      </c>
      <c r="S4" s="201">
        <v>7.82</v>
      </c>
      <c r="T4" s="201">
        <v>0</v>
      </c>
      <c r="U4" s="201">
        <v>62.01</v>
      </c>
      <c r="V4" s="201">
        <v>3.86</v>
      </c>
      <c r="W4" s="201">
        <v>10.31</v>
      </c>
      <c r="X4" s="201">
        <v>43.44</v>
      </c>
      <c r="Y4" s="201">
        <v>0</v>
      </c>
      <c r="Z4" s="201">
        <v>35.72</v>
      </c>
      <c r="AA4" s="201">
        <v>26.06</v>
      </c>
      <c r="AB4" s="201">
        <v>0</v>
      </c>
      <c r="AC4" s="201">
        <v>15</v>
      </c>
      <c r="AD4" s="201">
        <v>0</v>
      </c>
      <c r="AE4" s="201">
        <v>0</v>
      </c>
      <c r="AF4" s="201">
        <v>0</v>
      </c>
      <c r="AG4" s="201">
        <v>11.95</v>
      </c>
      <c r="AH4" s="201">
        <v>0</v>
      </c>
      <c r="AI4" s="201">
        <v>20</v>
      </c>
      <c r="AJ4" s="201">
        <v>0</v>
      </c>
      <c r="AK4" s="201">
        <v>69.599999999999994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5.15</v>
      </c>
    </row>
    <row r="5" spans="1:4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9.08</v>
      </c>
      <c r="K5" s="201">
        <v>9.08</v>
      </c>
      <c r="L5" s="201">
        <v>558.42999999999995</v>
      </c>
      <c r="M5" s="201">
        <v>27.25</v>
      </c>
      <c r="N5" s="201">
        <v>34.979999999999997</v>
      </c>
      <c r="O5" s="201">
        <v>0</v>
      </c>
      <c r="P5" s="201">
        <v>39.32</v>
      </c>
      <c r="Q5" s="201">
        <v>3.23</v>
      </c>
      <c r="R5" s="201">
        <v>12.56</v>
      </c>
      <c r="S5" s="201">
        <v>7.82</v>
      </c>
      <c r="T5" s="201">
        <v>0</v>
      </c>
      <c r="U5" s="201">
        <v>62.01</v>
      </c>
      <c r="V5" s="201">
        <v>3.86</v>
      </c>
      <c r="W5" s="201">
        <v>10.31</v>
      </c>
      <c r="X5" s="201">
        <v>43.44</v>
      </c>
      <c r="Y5" s="201">
        <v>0</v>
      </c>
      <c r="Z5" s="201">
        <v>35.72</v>
      </c>
      <c r="AA5" s="201">
        <v>26.06</v>
      </c>
      <c r="AB5" s="201">
        <v>0</v>
      </c>
      <c r="AC5" s="201">
        <v>15</v>
      </c>
      <c r="AD5" s="201">
        <v>0</v>
      </c>
      <c r="AE5" s="201">
        <v>0</v>
      </c>
      <c r="AF5" s="201">
        <v>0</v>
      </c>
      <c r="AG5" s="201">
        <v>11.95</v>
      </c>
      <c r="AH5" s="201">
        <v>0</v>
      </c>
      <c r="AI5" s="201">
        <v>20</v>
      </c>
      <c r="AJ5" s="201">
        <v>0</v>
      </c>
      <c r="AK5" s="201">
        <v>69.599999999999994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</row>
    <row r="6" spans="1:4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9.08</v>
      </c>
      <c r="K6" s="201">
        <v>9.08</v>
      </c>
      <c r="L6" s="201">
        <v>558.42999999999995</v>
      </c>
      <c r="M6" s="201">
        <v>27.25</v>
      </c>
      <c r="N6" s="201">
        <v>34.979999999999997</v>
      </c>
      <c r="O6" s="201">
        <v>0</v>
      </c>
      <c r="P6" s="201">
        <v>39.32</v>
      </c>
      <c r="Q6" s="201">
        <v>3.23</v>
      </c>
      <c r="R6" s="201">
        <v>12.56</v>
      </c>
      <c r="S6" s="201">
        <v>7.82</v>
      </c>
      <c r="T6" s="201">
        <v>0</v>
      </c>
      <c r="U6" s="201">
        <v>62.01</v>
      </c>
      <c r="V6" s="201">
        <v>3.86</v>
      </c>
      <c r="W6" s="201">
        <v>10.31</v>
      </c>
      <c r="X6" s="201">
        <v>43.44</v>
      </c>
      <c r="Y6" s="201">
        <v>0</v>
      </c>
      <c r="Z6" s="201">
        <v>35.72</v>
      </c>
      <c r="AA6" s="201">
        <v>26.06</v>
      </c>
      <c r="AB6" s="201">
        <v>0</v>
      </c>
      <c r="AC6" s="201">
        <v>15</v>
      </c>
      <c r="AD6" s="201">
        <v>0</v>
      </c>
      <c r="AE6" s="201">
        <v>0</v>
      </c>
      <c r="AF6" s="201">
        <v>0</v>
      </c>
      <c r="AG6" s="201">
        <v>11.95</v>
      </c>
      <c r="AH6" s="201">
        <v>0</v>
      </c>
      <c r="AI6" s="201">
        <v>20</v>
      </c>
      <c r="AJ6" s="201">
        <v>0</v>
      </c>
      <c r="AK6" s="201">
        <v>69.599999999999994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</row>
    <row r="7" spans="1:4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8.76</v>
      </c>
      <c r="K7" s="201">
        <v>9.08</v>
      </c>
      <c r="L7" s="201">
        <v>558.42999999999995</v>
      </c>
      <c r="M7" s="201">
        <v>27.25</v>
      </c>
      <c r="N7" s="201">
        <v>34.979999999999997</v>
      </c>
      <c r="O7" s="201">
        <v>0</v>
      </c>
      <c r="P7" s="201">
        <v>39.32</v>
      </c>
      <c r="Q7" s="201">
        <v>3.23</v>
      </c>
      <c r="R7" s="201">
        <v>12.56</v>
      </c>
      <c r="S7" s="201">
        <v>7.82</v>
      </c>
      <c r="T7" s="201">
        <v>0</v>
      </c>
      <c r="U7" s="201">
        <v>62.01</v>
      </c>
      <c r="V7" s="201">
        <v>3.86</v>
      </c>
      <c r="W7" s="201">
        <v>10.31</v>
      </c>
      <c r="X7" s="201">
        <v>43.44</v>
      </c>
      <c r="Y7" s="201">
        <v>0</v>
      </c>
      <c r="Z7" s="201">
        <v>35.72</v>
      </c>
      <c r="AA7" s="201">
        <v>26.06</v>
      </c>
      <c r="AB7" s="201">
        <v>0</v>
      </c>
      <c r="AC7" s="201">
        <v>11.14</v>
      </c>
      <c r="AD7" s="201">
        <v>0</v>
      </c>
      <c r="AE7" s="201">
        <v>0</v>
      </c>
      <c r="AF7" s="201">
        <v>0</v>
      </c>
      <c r="AG7" s="201">
        <v>11.95</v>
      </c>
      <c r="AH7" s="201">
        <v>0</v>
      </c>
      <c r="AI7" s="201">
        <v>18.57</v>
      </c>
      <c r="AJ7" s="201">
        <v>0</v>
      </c>
      <c r="AK7" s="201">
        <v>69.599999999999994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</row>
    <row r="8" spans="1:4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8.76</v>
      </c>
      <c r="K8" s="201">
        <v>9.08</v>
      </c>
      <c r="L8" s="201">
        <v>558.42999999999995</v>
      </c>
      <c r="M8" s="201">
        <v>27.25</v>
      </c>
      <c r="N8" s="201">
        <v>34.979999999999997</v>
      </c>
      <c r="O8" s="201">
        <v>0</v>
      </c>
      <c r="P8" s="201">
        <v>39.32</v>
      </c>
      <c r="Q8" s="201">
        <v>3.23</v>
      </c>
      <c r="R8" s="201">
        <v>12.56</v>
      </c>
      <c r="S8" s="201">
        <v>7.82</v>
      </c>
      <c r="T8" s="201">
        <v>0</v>
      </c>
      <c r="U8" s="201">
        <v>62.01</v>
      </c>
      <c r="V8" s="201">
        <v>3.86</v>
      </c>
      <c r="W8" s="201">
        <v>10.31</v>
      </c>
      <c r="X8" s="201">
        <v>43.44</v>
      </c>
      <c r="Y8" s="201">
        <v>0</v>
      </c>
      <c r="Z8" s="201">
        <v>35.72</v>
      </c>
      <c r="AA8" s="201">
        <v>26.06</v>
      </c>
      <c r="AB8" s="201">
        <v>0</v>
      </c>
      <c r="AC8" s="201">
        <v>11.14</v>
      </c>
      <c r="AD8" s="201">
        <v>0</v>
      </c>
      <c r="AE8" s="201">
        <v>0</v>
      </c>
      <c r="AF8" s="201">
        <v>0</v>
      </c>
      <c r="AG8" s="201">
        <v>11.95</v>
      </c>
      <c r="AH8" s="201">
        <v>0</v>
      </c>
      <c r="AI8" s="201">
        <v>18.57</v>
      </c>
      <c r="AJ8" s="201">
        <v>0</v>
      </c>
      <c r="AK8" s="201">
        <v>69.599999999999994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</row>
    <row r="9" spans="1:4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8.76</v>
      </c>
      <c r="K9" s="201">
        <v>9.08</v>
      </c>
      <c r="L9" s="201">
        <v>558.42999999999995</v>
      </c>
      <c r="M9" s="201">
        <v>27.25</v>
      </c>
      <c r="N9" s="201">
        <v>34.979999999999997</v>
      </c>
      <c r="O9" s="201">
        <v>0</v>
      </c>
      <c r="P9" s="201">
        <v>39.32</v>
      </c>
      <c r="Q9" s="201">
        <v>3.23</v>
      </c>
      <c r="R9" s="201">
        <v>12.56</v>
      </c>
      <c r="S9" s="201">
        <v>7.82</v>
      </c>
      <c r="T9" s="201">
        <v>0</v>
      </c>
      <c r="U9" s="201">
        <v>62.01</v>
      </c>
      <c r="V9" s="201">
        <v>3.86</v>
      </c>
      <c r="W9" s="201">
        <v>10.31</v>
      </c>
      <c r="X9" s="201">
        <v>43.44</v>
      </c>
      <c r="Y9" s="201">
        <v>0</v>
      </c>
      <c r="Z9" s="201">
        <v>35.72</v>
      </c>
      <c r="AA9" s="201">
        <v>26.06</v>
      </c>
      <c r="AB9" s="201">
        <v>0</v>
      </c>
      <c r="AC9" s="201">
        <v>15</v>
      </c>
      <c r="AD9" s="201">
        <v>0</v>
      </c>
      <c r="AE9" s="201">
        <v>0</v>
      </c>
      <c r="AF9" s="201">
        <v>0</v>
      </c>
      <c r="AG9" s="201">
        <v>11.95</v>
      </c>
      <c r="AH9" s="201">
        <v>0</v>
      </c>
      <c r="AI9" s="201">
        <v>19.78</v>
      </c>
      <c r="AJ9" s="201">
        <v>0</v>
      </c>
      <c r="AK9" s="201">
        <v>69.599999999999994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</row>
    <row r="10" spans="1:4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8.76</v>
      </c>
      <c r="K10" s="201">
        <v>9.08</v>
      </c>
      <c r="L10" s="201">
        <v>558.42999999999995</v>
      </c>
      <c r="M10" s="201">
        <v>27.25</v>
      </c>
      <c r="N10" s="201">
        <v>34.979999999999997</v>
      </c>
      <c r="O10" s="201">
        <v>0</v>
      </c>
      <c r="P10" s="201">
        <v>39.32</v>
      </c>
      <c r="Q10" s="201">
        <v>3.23</v>
      </c>
      <c r="R10" s="201">
        <v>12.56</v>
      </c>
      <c r="S10" s="201">
        <v>7.82</v>
      </c>
      <c r="T10" s="201">
        <v>0</v>
      </c>
      <c r="U10" s="201">
        <v>62.01</v>
      </c>
      <c r="V10" s="201">
        <v>3.86</v>
      </c>
      <c r="W10" s="201">
        <v>10.31</v>
      </c>
      <c r="X10" s="201">
        <v>43.44</v>
      </c>
      <c r="Y10" s="201">
        <v>0</v>
      </c>
      <c r="Z10" s="201">
        <v>35.72</v>
      </c>
      <c r="AA10" s="201">
        <v>26.06</v>
      </c>
      <c r="AB10" s="201">
        <v>0</v>
      </c>
      <c r="AC10" s="201">
        <v>15</v>
      </c>
      <c r="AD10" s="201">
        <v>0</v>
      </c>
      <c r="AE10" s="201">
        <v>0</v>
      </c>
      <c r="AF10" s="201">
        <v>0</v>
      </c>
      <c r="AG10" s="201">
        <v>11.95</v>
      </c>
      <c r="AH10" s="201">
        <v>0</v>
      </c>
      <c r="AI10" s="201">
        <v>19.78</v>
      </c>
      <c r="AJ10" s="201">
        <v>0</v>
      </c>
      <c r="AK10" s="201">
        <v>69.599999999999994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</row>
    <row r="11" spans="1:4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8.76</v>
      </c>
      <c r="K11" s="201">
        <v>9.08</v>
      </c>
      <c r="L11" s="201">
        <v>558.42999999999995</v>
      </c>
      <c r="M11" s="201">
        <v>27.25</v>
      </c>
      <c r="N11" s="201">
        <v>34.979999999999997</v>
      </c>
      <c r="O11" s="201">
        <v>0</v>
      </c>
      <c r="P11" s="201">
        <v>39.32</v>
      </c>
      <c r="Q11" s="201">
        <v>3.23</v>
      </c>
      <c r="R11" s="201">
        <v>12.56</v>
      </c>
      <c r="S11" s="201">
        <v>7.82</v>
      </c>
      <c r="T11" s="201">
        <v>0</v>
      </c>
      <c r="U11" s="201">
        <v>62.01</v>
      </c>
      <c r="V11" s="201">
        <v>3.86</v>
      </c>
      <c r="W11" s="201">
        <v>10.31</v>
      </c>
      <c r="X11" s="201">
        <v>43.44</v>
      </c>
      <c r="Y11" s="201">
        <v>0</v>
      </c>
      <c r="Z11" s="201">
        <v>35.72</v>
      </c>
      <c r="AA11" s="201">
        <v>26.06</v>
      </c>
      <c r="AB11" s="201">
        <v>0</v>
      </c>
      <c r="AC11" s="201">
        <v>15</v>
      </c>
      <c r="AD11" s="201">
        <v>0</v>
      </c>
      <c r="AE11" s="201">
        <v>0</v>
      </c>
      <c r="AF11" s="201">
        <v>0</v>
      </c>
      <c r="AG11" s="201">
        <v>11.95</v>
      </c>
      <c r="AH11" s="201">
        <v>0</v>
      </c>
      <c r="AI11" s="201">
        <v>19.78</v>
      </c>
      <c r="AJ11" s="201">
        <v>0</v>
      </c>
      <c r="AK11" s="201">
        <v>69.599999999999994</v>
      </c>
      <c r="AL11" s="201">
        <v>0</v>
      </c>
      <c r="AM11" s="201">
        <v>0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</row>
    <row r="12" spans="1:4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8.76</v>
      </c>
      <c r="K12" s="201">
        <v>9.08</v>
      </c>
      <c r="L12" s="201">
        <v>558.42999999999995</v>
      </c>
      <c r="M12" s="201">
        <v>27.25</v>
      </c>
      <c r="N12" s="201">
        <v>34.979999999999997</v>
      </c>
      <c r="O12" s="201">
        <v>0</v>
      </c>
      <c r="P12" s="201">
        <v>39.32</v>
      </c>
      <c r="Q12" s="201">
        <v>3.23</v>
      </c>
      <c r="R12" s="201">
        <v>12.56</v>
      </c>
      <c r="S12" s="201">
        <v>7.82</v>
      </c>
      <c r="T12" s="201">
        <v>0</v>
      </c>
      <c r="U12" s="201">
        <v>62.01</v>
      </c>
      <c r="V12" s="201">
        <v>3.86</v>
      </c>
      <c r="W12" s="201">
        <v>10.31</v>
      </c>
      <c r="X12" s="201">
        <v>43.44</v>
      </c>
      <c r="Y12" s="201">
        <v>0</v>
      </c>
      <c r="Z12" s="201">
        <v>35.72</v>
      </c>
      <c r="AA12" s="201">
        <v>26.06</v>
      </c>
      <c r="AB12" s="201">
        <v>0</v>
      </c>
      <c r="AC12" s="201">
        <v>15</v>
      </c>
      <c r="AD12" s="201">
        <v>0</v>
      </c>
      <c r="AE12" s="201">
        <v>0</v>
      </c>
      <c r="AF12" s="201">
        <v>0</v>
      </c>
      <c r="AG12" s="201">
        <v>11.95</v>
      </c>
      <c r="AH12" s="201">
        <v>0</v>
      </c>
      <c r="AI12" s="201">
        <v>19.78</v>
      </c>
      <c r="AJ12" s="201">
        <v>0</v>
      </c>
      <c r="AK12" s="201">
        <v>69.599999999999994</v>
      </c>
      <c r="AL12" s="201">
        <v>0</v>
      </c>
      <c r="AM12" s="201">
        <v>0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</row>
    <row r="13" spans="1:4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8.76</v>
      </c>
      <c r="K13" s="201">
        <v>9.08</v>
      </c>
      <c r="L13" s="201">
        <v>558.42999999999995</v>
      </c>
      <c r="M13" s="201">
        <v>27.25</v>
      </c>
      <c r="N13" s="201">
        <v>34.979999999999997</v>
      </c>
      <c r="O13" s="201">
        <v>0</v>
      </c>
      <c r="P13" s="201">
        <v>39.42</v>
      </c>
      <c r="Q13" s="201">
        <v>3.23</v>
      </c>
      <c r="R13" s="201">
        <v>12.56</v>
      </c>
      <c r="S13" s="201">
        <v>7.82</v>
      </c>
      <c r="T13" s="201">
        <v>0</v>
      </c>
      <c r="U13" s="201">
        <v>62.01</v>
      </c>
      <c r="V13" s="201">
        <v>3.86</v>
      </c>
      <c r="W13" s="201">
        <v>10.31</v>
      </c>
      <c r="X13" s="201">
        <v>43.44</v>
      </c>
      <c r="Y13" s="201">
        <v>0</v>
      </c>
      <c r="Z13" s="201">
        <v>35.72</v>
      </c>
      <c r="AA13" s="201">
        <v>26.06</v>
      </c>
      <c r="AB13" s="201">
        <v>0</v>
      </c>
      <c r="AC13" s="201">
        <v>15</v>
      </c>
      <c r="AD13" s="201">
        <v>0</v>
      </c>
      <c r="AE13" s="201">
        <v>0</v>
      </c>
      <c r="AF13" s="201">
        <v>0</v>
      </c>
      <c r="AG13" s="201">
        <v>11.95</v>
      </c>
      <c r="AH13" s="201">
        <v>0</v>
      </c>
      <c r="AI13" s="201">
        <v>15.65</v>
      </c>
      <c r="AJ13" s="201">
        <v>0</v>
      </c>
      <c r="AK13" s="201">
        <v>69.599999999999994</v>
      </c>
      <c r="AL13" s="201">
        <v>0</v>
      </c>
      <c r="AM13" s="201">
        <v>0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</row>
    <row r="14" spans="1:4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8.76</v>
      </c>
      <c r="K14" s="201">
        <v>9.08</v>
      </c>
      <c r="L14" s="201">
        <v>558.42999999999995</v>
      </c>
      <c r="M14" s="201">
        <v>27.25</v>
      </c>
      <c r="N14" s="201">
        <v>34.979999999999997</v>
      </c>
      <c r="O14" s="201">
        <v>0</v>
      </c>
      <c r="P14" s="201">
        <v>39.42</v>
      </c>
      <c r="Q14" s="201">
        <v>3.23</v>
      </c>
      <c r="R14" s="201">
        <v>12.56</v>
      </c>
      <c r="S14" s="201">
        <v>7.82</v>
      </c>
      <c r="T14" s="201">
        <v>0</v>
      </c>
      <c r="U14" s="201">
        <v>62.01</v>
      </c>
      <c r="V14" s="201">
        <v>3.86</v>
      </c>
      <c r="W14" s="201">
        <v>10.31</v>
      </c>
      <c r="X14" s="201">
        <v>43.44</v>
      </c>
      <c r="Y14" s="201">
        <v>0</v>
      </c>
      <c r="Z14" s="201">
        <v>35.72</v>
      </c>
      <c r="AA14" s="201">
        <v>26.06</v>
      </c>
      <c r="AB14" s="201">
        <v>0</v>
      </c>
      <c r="AC14" s="201">
        <v>15</v>
      </c>
      <c r="AD14" s="201">
        <v>0</v>
      </c>
      <c r="AE14" s="201">
        <v>0</v>
      </c>
      <c r="AF14" s="201">
        <v>0</v>
      </c>
      <c r="AG14" s="201">
        <v>11.95</v>
      </c>
      <c r="AH14" s="201">
        <v>0</v>
      </c>
      <c r="AI14" s="201">
        <v>19.78</v>
      </c>
      <c r="AJ14" s="201">
        <v>0</v>
      </c>
      <c r="AK14" s="201">
        <v>69.599999999999994</v>
      </c>
      <c r="AL14" s="201">
        <v>0</v>
      </c>
      <c r="AM14" s="201">
        <v>0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</row>
    <row r="15" spans="1:4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8.76</v>
      </c>
      <c r="K15" s="201">
        <v>9.08</v>
      </c>
      <c r="L15" s="201">
        <v>558.42999999999995</v>
      </c>
      <c r="M15" s="201">
        <v>27.25</v>
      </c>
      <c r="N15" s="201">
        <v>34.979999999999997</v>
      </c>
      <c r="O15" s="201">
        <v>0</v>
      </c>
      <c r="P15" s="201">
        <v>39.42</v>
      </c>
      <c r="Q15" s="201">
        <v>3.23</v>
      </c>
      <c r="R15" s="201">
        <v>12.56</v>
      </c>
      <c r="S15" s="201">
        <v>7.82</v>
      </c>
      <c r="T15" s="201">
        <v>0</v>
      </c>
      <c r="U15" s="201">
        <v>62.01</v>
      </c>
      <c r="V15" s="201">
        <v>3.86</v>
      </c>
      <c r="W15" s="201">
        <v>10.31</v>
      </c>
      <c r="X15" s="201">
        <v>43.44</v>
      </c>
      <c r="Y15" s="201">
        <v>0</v>
      </c>
      <c r="Z15" s="201">
        <v>35.72</v>
      </c>
      <c r="AA15" s="201">
        <v>26.06</v>
      </c>
      <c r="AB15" s="201">
        <v>0</v>
      </c>
      <c r="AC15" s="201">
        <v>15</v>
      </c>
      <c r="AD15" s="201">
        <v>0</v>
      </c>
      <c r="AE15" s="201">
        <v>0</v>
      </c>
      <c r="AF15" s="201">
        <v>0</v>
      </c>
      <c r="AG15" s="201">
        <v>11.95</v>
      </c>
      <c r="AH15" s="201">
        <v>0</v>
      </c>
      <c r="AI15" s="201">
        <v>20</v>
      </c>
      <c r="AJ15" s="201">
        <v>0</v>
      </c>
      <c r="AK15" s="201">
        <v>69.599999999999994</v>
      </c>
      <c r="AL15" s="201">
        <v>0</v>
      </c>
      <c r="AM15" s="201">
        <v>0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</row>
    <row r="16" spans="1:4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8.76</v>
      </c>
      <c r="K16" s="201">
        <v>9.08</v>
      </c>
      <c r="L16" s="201">
        <v>558.42999999999995</v>
      </c>
      <c r="M16" s="201">
        <v>27.25</v>
      </c>
      <c r="N16" s="201">
        <v>34.979999999999997</v>
      </c>
      <c r="O16" s="201">
        <v>0</v>
      </c>
      <c r="P16" s="201">
        <v>39.42</v>
      </c>
      <c r="Q16" s="201">
        <v>3.23</v>
      </c>
      <c r="R16" s="201">
        <v>12.56</v>
      </c>
      <c r="S16" s="201">
        <v>7.82</v>
      </c>
      <c r="T16" s="201">
        <v>0</v>
      </c>
      <c r="U16" s="201">
        <v>62.01</v>
      </c>
      <c r="V16" s="201">
        <v>3.86</v>
      </c>
      <c r="W16" s="201">
        <v>10.31</v>
      </c>
      <c r="X16" s="201">
        <v>43.44</v>
      </c>
      <c r="Y16" s="201">
        <v>0</v>
      </c>
      <c r="Z16" s="201">
        <v>35.72</v>
      </c>
      <c r="AA16" s="201">
        <v>26.06</v>
      </c>
      <c r="AB16" s="201">
        <v>0</v>
      </c>
      <c r="AC16" s="201">
        <v>15</v>
      </c>
      <c r="AD16" s="201">
        <v>0</v>
      </c>
      <c r="AE16" s="201">
        <v>0</v>
      </c>
      <c r="AF16" s="201">
        <v>0</v>
      </c>
      <c r="AG16" s="201">
        <v>11.95</v>
      </c>
      <c r="AH16" s="201">
        <v>0</v>
      </c>
      <c r="AI16" s="201">
        <v>20</v>
      </c>
      <c r="AJ16" s="201">
        <v>0</v>
      </c>
      <c r="AK16" s="201">
        <v>69.599999999999994</v>
      </c>
      <c r="AL16" s="201">
        <v>0</v>
      </c>
      <c r="AM16" s="201">
        <v>0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</row>
    <row r="17" spans="1:4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8.76</v>
      </c>
      <c r="K17" s="201">
        <v>9.08</v>
      </c>
      <c r="L17" s="201">
        <v>558.42999999999995</v>
      </c>
      <c r="M17" s="201">
        <v>27.25</v>
      </c>
      <c r="N17" s="201">
        <v>34.979999999999997</v>
      </c>
      <c r="O17" s="201">
        <v>0</v>
      </c>
      <c r="P17" s="201">
        <v>39.42</v>
      </c>
      <c r="Q17" s="201">
        <v>3.23</v>
      </c>
      <c r="R17" s="201">
        <v>12.56</v>
      </c>
      <c r="S17" s="201">
        <v>7.82</v>
      </c>
      <c r="T17" s="201">
        <v>0</v>
      </c>
      <c r="U17" s="201">
        <v>62.01</v>
      </c>
      <c r="V17" s="201">
        <v>3.86</v>
      </c>
      <c r="W17" s="201">
        <v>10.31</v>
      </c>
      <c r="X17" s="201">
        <v>43.44</v>
      </c>
      <c r="Y17" s="201">
        <v>0</v>
      </c>
      <c r="Z17" s="201">
        <v>35.72</v>
      </c>
      <c r="AA17" s="201">
        <v>26.06</v>
      </c>
      <c r="AB17" s="201">
        <v>0</v>
      </c>
      <c r="AC17" s="201">
        <v>15</v>
      </c>
      <c r="AD17" s="201">
        <v>0</v>
      </c>
      <c r="AE17" s="201">
        <v>0</v>
      </c>
      <c r="AF17" s="201">
        <v>0</v>
      </c>
      <c r="AG17" s="201">
        <v>11.95</v>
      </c>
      <c r="AH17" s="201">
        <v>0</v>
      </c>
      <c r="AI17" s="201">
        <v>20</v>
      </c>
      <c r="AJ17" s="201">
        <v>0</v>
      </c>
      <c r="AK17" s="201">
        <v>69.599999999999994</v>
      </c>
      <c r="AL17" s="201">
        <v>0</v>
      </c>
      <c r="AM17" s="201">
        <v>0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</row>
    <row r="18" spans="1:4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8.76</v>
      </c>
      <c r="K18" s="201">
        <v>9.08</v>
      </c>
      <c r="L18" s="201">
        <v>558.42999999999995</v>
      </c>
      <c r="M18" s="201">
        <v>27.25</v>
      </c>
      <c r="N18" s="201">
        <v>34.979999999999997</v>
      </c>
      <c r="O18" s="201">
        <v>0</v>
      </c>
      <c r="P18" s="201">
        <v>39.42</v>
      </c>
      <c r="Q18" s="201">
        <v>3.23</v>
      </c>
      <c r="R18" s="201">
        <v>12.56</v>
      </c>
      <c r="S18" s="201">
        <v>7.82</v>
      </c>
      <c r="T18" s="201">
        <v>0</v>
      </c>
      <c r="U18" s="201">
        <v>62.01</v>
      </c>
      <c r="V18" s="201">
        <v>3.86</v>
      </c>
      <c r="W18" s="201">
        <v>10.31</v>
      </c>
      <c r="X18" s="201">
        <v>43.44</v>
      </c>
      <c r="Y18" s="201">
        <v>0</v>
      </c>
      <c r="Z18" s="201">
        <v>35.72</v>
      </c>
      <c r="AA18" s="201">
        <v>26.06</v>
      </c>
      <c r="AB18" s="201">
        <v>0</v>
      </c>
      <c r="AC18" s="201">
        <v>15</v>
      </c>
      <c r="AD18" s="201">
        <v>0</v>
      </c>
      <c r="AE18" s="201">
        <v>0</v>
      </c>
      <c r="AF18" s="201">
        <v>0</v>
      </c>
      <c r="AG18" s="201">
        <v>11.95</v>
      </c>
      <c r="AH18" s="201">
        <v>0</v>
      </c>
      <c r="AI18" s="201">
        <v>20</v>
      </c>
      <c r="AJ18" s="201">
        <v>0</v>
      </c>
      <c r="AK18" s="201">
        <v>69.599999999999994</v>
      </c>
      <c r="AL18" s="201">
        <v>0</v>
      </c>
      <c r="AM18" s="201">
        <v>0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</row>
    <row r="19" spans="1:4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8.76</v>
      </c>
      <c r="K19" s="201">
        <v>9.08</v>
      </c>
      <c r="L19" s="201">
        <v>558.42999999999995</v>
      </c>
      <c r="M19" s="201">
        <v>27.25</v>
      </c>
      <c r="N19" s="201">
        <v>34.979999999999997</v>
      </c>
      <c r="O19" s="201">
        <v>0</v>
      </c>
      <c r="P19" s="201">
        <v>39.42</v>
      </c>
      <c r="Q19" s="201">
        <v>3.23</v>
      </c>
      <c r="R19" s="201">
        <v>12.56</v>
      </c>
      <c r="S19" s="201">
        <v>7.82</v>
      </c>
      <c r="T19" s="201">
        <v>0</v>
      </c>
      <c r="U19" s="201">
        <v>62.01</v>
      </c>
      <c r="V19" s="201">
        <v>3.86</v>
      </c>
      <c r="W19" s="201">
        <v>10.31</v>
      </c>
      <c r="X19" s="201">
        <v>43.44</v>
      </c>
      <c r="Y19" s="201">
        <v>0</v>
      </c>
      <c r="Z19" s="201">
        <v>35.72</v>
      </c>
      <c r="AA19" s="201">
        <v>26.06</v>
      </c>
      <c r="AB19" s="201">
        <v>0</v>
      </c>
      <c r="AC19" s="201">
        <v>15</v>
      </c>
      <c r="AD19" s="201">
        <v>0</v>
      </c>
      <c r="AE19" s="201">
        <v>0</v>
      </c>
      <c r="AF19" s="201">
        <v>0</v>
      </c>
      <c r="AG19" s="201">
        <v>11.95</v>
      </c>
      <c r="AH19" s="201">
        <v>0</v>
      </c>
      <c r="AI19" s="201">
        <v>15.96</v>
      </c>
      <c r="AJ19" s="201">
        <v>0</v>
      </c>
      <c r="AK19" s="201">
        <v>69.599999999999994</v>
      </c>
      <c r="AL19" s="201">
        <v>0</v>
      </c>
      <c r="AM19" s="201">
        <v>0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</row>
    <row r="20" spans="1:4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8.76</v>
      </c>
      <c r="K20" s="201">
        <v>9.08</v>
      </c>
      <c r="L20" s="201">
        <v>558.42999999999995</v>
      </c>
      <c r="M20" s="201">
        <v>27.25</v>
      </c>
      <c r="N20" s="201">
        <v>34.979999999999997</v>
      </c>
      <c r="O20" s="201">
        <v>0</v>
      </c>
      <c r="P20" s="201">
        <v>39.42</v>
      </c>
      <c r="Q20" s="201">
        <v>3.23</v>
      </c>
      <c r="R20" s="201">
        <v>12.56</v>
      </c>
      <c r="S20" s="201">
        <v>7.82</v>
      </c>
      <c r="T20" s="201">
        <v>0</v>
      </c>
      <c r="U20" s="201">
        <v>62.01</v>
      </c>
      <c r="V20" s="201">
        <v>3.86</v>
      </c>
      <c r="W20" s="201">
        <v>10.31</v>
      </c>
      <c r="X20" s="201">
        <v>43.44</v>
      </c>
      <c r="Y20" s="201">
        <v>0</v>
      </c>
      <c r="Z20" s="201">
        <v>35.72</v>
      </c>
      <c r="AA20" s="201">
        <v>26.06</v>
      </c>
      <c r="AB20" s="201">
        <v>0</v>
      </c>
      <c r="AC20" s="201">
        <v>15</v>
      </c>
      <c r="AD20" s="201">
        <v>0</v>
      </c>
      <c r="AE20" s="201">
        <v>0</v>
      </c>
      <c r="AF20" s="201">
        <v>0</v>
      </c>
      <c r="AG20" s="201">
        <v>11.95</v>
      </c>
      <c r="AH20" s="201">
        <v>0</v>
      </c>
      <c r="AI20" s="201">
        <v>20</v>
      </c>
      <c r="AJ20" s="201">
        <v>0</v>
      </c>
      <c r="AK20" s="201">
        <v>69.599999999999994</v>
      </c>
      <c r="AL20" s="201">
        <v>0</v>
      </c>
      <c r="AM20" s="201">
        <v>0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</row>
    <row r="21" spans="1:4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8.76</v>
      </c>
      <c r="K21" s="201">
        <v>9.08</v>
      </c>
      <c r="L21" s="201">
        <v>558.42999999999995</v>
      </c>
      <c r="M21" s="201">
        <v>27.25</v>
      </c>
      <c r="N21" s="201">
        <v>34.979999999999997</v>
      </c>
      <c r="O21" s="201">
        <v>0</v>
      </c>
      <c r="P21" s="201">
        <v>39.42</v>
      </c>
      <c r="Q21" s="201">
        <v>3.23</v>
      </c>
      <c r="R21" s="201">
        <v>12.56</v>
      </c>
      <c r="S21" s="201">
        <v>7.82</v>
      </c>
      <c r="T21" s="201">
        <v>0</v>
      </c>
      <c r="U21" s="201">
        <v>62.01</v>
      </c>
      <c r="V21" s="201">
        <v>3.86</v>
      </c>
      <c r="W21" s="201">
        <v>10.31</v>
      </c>
      <c r="X21" s="201">
        <v>43.44</v>
      </c>
      <c r="Y21" s="201">
        <v>0</v>
      </c>
      <c r="Z21" s="201">
        <v>35.72</v>
      </c>
      <c r="AA21" s="201">
        <v>26.06</v>
      </c>
      <c r="AB21" s="201">
        <v>0</v>
      </c>
      <c r="AC21" s="201">
        <v>15</v>
      </c>
      <c r="AD21" s="201">
        <v>0</v>
      </c>
      <c r="AE21" s="201">
        <v>0</v>
      </c>
      <c r="AF21" s="201">
        <v>0</v>
      </c>
      <c r="AG21" s="201">
        <v>11.95</v>
      </c>
      <c r="AH21" s="201">
        <v>0</v>
      </c>
      <c r="AI21" s="201">
        <v>20</v>
      </c>
      <c r="AJ21" s="201">
        <v>0</v>
      </c>
      <c r="AK21" s="201">
        <v>69.599999999999994</v>
      </c>
      <c r="AL21" s="201">
        <v>0</v>
      </c>
      <c r="AM21" s="201">
        <v>0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</row>
    <row r="22" spans="1:4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8.76</v>
      </c>
      <c r="K22" s="201">
        <v>9.08</v>
      </c>
      <c r="L22" s="201">
        <v>558.42999999999995</v>
      </c>
      <c r="M22" s="201">
        <v>27.25</v>
      </c>
      <c r="N22" s="201">
        <v>34.979999999999997</v>
      </c>
      <c r="O22" s="201">
        <v>0</v>
      </c>
      <c r="P22" s="201">
        <v>39.42</v>
      </c>
      <c r="Q22" s="201">
        <v>3.23</v>
      </c>
      <c r="R22" s="201">
        <v>12.56</v>
      </c>
      <c r="S22" s="201">
        <v>7.82</v>
      </c>
      <c r="T22" s="201">
        <v>0</v>
      </c>
      <c r="U22" s="201">
        <v>62.01</v>
      </c>
      <c r="V22" s="201">
        <v>3.86</v>
      </c>
      <c r="W22" s="201">
        <v>10.31</v>
      </c>
      <c r="X22" s="201">
        <v>43.44</v>
      </c>
      <c r="Y22" s="201">
        <v>0</v>
      </c>
      <c r="Z22" s="201">
        <v>35.72</v>
      </c>
      <c r="AA22" s="201">
        <v>26.06</v>
      </c>
      <c r="AB22" s="201">
        <v>0</v>
      </c>
      <c r="AC22" s="201">
        <v>15</v>
      </c>
      <c r="AD22" s="201">
        <v>0</v>
      </c>
      <c r="AE22" s="201">
        <v>0</v>
      </c>
      <c r="AF22" s="201">
        <v>0</v>
      </c>
      <c r="AG22" s="201">
        <v>11.95</v>
      </c>
      <c r="AH22" s="201">
        <v>0</v>
      </c>
      <c r="AI22" s="201">
        <v>20</v>
      </c>
      <c r="AJ22" s="201">
        <v>0</v>
      </c>
      <c r="AK22" s="201">
        <v>69.599999999999994</v>
      </c>
      <c r="AL22" s="201">
        <v>0</v>
      </c>
      <c r="AM22" s="201">
        <v>0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</row>
    <row r="23" spans="1:4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8.76</v>
      </c>
      <c r="K23" s="201">
        <v>9.08</v>
      </c>
      <c r="L23" s="201">
        <v>558.42999999999995</v>
      </c>
      <c r="M23" s="201">
        <v>27.25</v>
      </c>
      <c r="N23" s="201">
        <v>34.979999999999997</v>
      </c>
      <c r="O23" s="201">
        <v>0</v>
      </c>
      <c r="P23" s="201">
        <v>39.42</v>
      </c>
      <c r="Q23" s="201">
        <v>3.23</v>
      </c>
      <c r="R23" s="201">
        <v>12.56</v>
      </c>
      <c r="S23" s="201">
        <v>7.82</v>
      </c>
      <c r="T23" s="201">
        <v>0</v>
      </c>
      <c r="U23" s="201">
        <v>62.01</v>
      </c>
      <c r="V23" s="201">
        <v>3.86</v>
      </c>
      <c r="W23" s="201">
        <v>10.31</v>
      </c>
      <c r="X23" s="201">
        <v>43.44</v>
      </c>
      <c r="Y23" s="201">
        <v>0</v>
      </c>
      <c r="Z23" s="201">
        <v>35.72</v>
      </c>
      <c r="AA23" s="201">
        <v>26.06</v>
      </c>
      <c r="AB23" s="201">
        <v>0</v>
      </c>
      <c r="AC23" s="201">
        <v>15</v>
      </c>
      <c r="AD23" s="201">
        <v>0</v>
      </c>
      <c r="AE23" s="201">
        <v>0</v>
      </c>
      <c r="AF23" s="201">
        <v>0</v>
      </c>
      <c r="AG23" s="201">
        <v>11.95</v>
      </c>
      <c r="AH23" s="201">
        <v>0</v>
      </c>
      <c r="AI23" s="201">
        <v>20</v>
      </c>
      <c r="AJ23" s="201">
        <v>0</v>
      </c>
      <c r="AK23" s="201">
        <v>69.599999999999994</v>
      </c>
      <c r="AL23" s="201">
        <v>0</v>
      </c>
      <c r="AM23" s="201">
        <v>0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</row>
    <row r="24" spans="1:4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8.76</v>
      </c>
      <c r="K24" s="201">
        <v>9.08</v>
      </c>
      <c r="L24" s="201">
        <v>558.42999999999995</v>
      </c>
      <c r="M24" s="201">
        <v>27.25</v>
      </c>
      <c r="N24" s="201">
        <v>34.979999999999997</v>
      </c>
      <c r="O24" s="201">
        <v>0</v>
      </c>
      <c r="P24" s="201">
        <v>39.42</v>
      </c>
      <c r="Q24" s="201">
        <v>3.23</v>
      </c>
      <c r="R24" s="201">
        <v>12.56</v>
      </c>
      <c r="S24" s="201">
        <v>7.82</v>
      </c>
      <c r="T24" s="201">
        <v>0</v>
      </c>
      <c r="U24" s="201">
        <v>62.01</v>
      </c>
      <c r="V24" s="201">
        <v>3.86</v>
      </c>
      <c r="W24" s="201">
        <v>10.31</v>
      </c>
      <c r="X24" s="201">
        <v>43.44</v>
      </c>
      <c r="Y24" s="201">
        <v>0</v>
      </c>
      <c r="Z24" s="201">
        <v>35.72</v>
      </c>
      <c r="AA24" s="201">
        <v>26.06</v>
      </c>
      <c r="AB24" s="201">
        <v>0</v>
      </c>
      <c r="AC24" s="201">
        <v>15</v>
      </c>
      <c r="AD24" s="201">
        <v>0</v>
      </c>
      <c r="AE24" s="201">
        <v>0</v>
      </c>
      <c r="AF24" s="201">
        <v>0</v>
      </c>
      <c r="AG24" s="201">
        <v>11.95</v>
      </c>
      <c r="AH24" s="201">
        <v>0</v>
      </c>
      <c r="AI24" s="201">
        <v>20</v>
      </c>
      <c r="AJ24" s="201">
        <v>0</v>
      </c>
      <c r="AK24" s="201">
        <v>69.599999999999994</v>
      </c>
      <c r="AL24" s="201">
        <v>0</v>
      </c>
      <c r="AM24" s="201">
        <v>0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</row>
    <row r="25" spans="1:4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8.76</v>
      </c>
      <c r="K25" s="201">
        <v>9.08</v>
      </c>
      <c r="L25" s="201">
        <v>558.42999999999995</v>
      </c>
      <c r="M25" s="201">
        <v>27.25</v>
      </c>
      <c r="N25" s="201">
        <v>34.979999999999997</v>
      </c>
      <c r="O25" s="201">
        <v>0</v>
      </c>
      <c r="P25" s="201">
        <v>39.42</v>
      </c>
      <c r="Q25" s="201">
        <v>3.23</v>
      </c>
      <c r="R25" s="201">
        <v>12.56</v>
      </c>
      <c r="S25" s="201">
        <v>7.82</v>
      </c>
      <c r="T25" s="201">
        <v>0</v>
      </c>
      <c r="U25" s="201">
        <v>62.01</v>
      </c>
      <c r="V25" s="201">
        <v>3.86</v>
      </c>
      <c r="W25" s="201">
        <v>10.31</v>
      </c>
      <c r="X25" s="201">
        <v>43.44</v>
      </c>
      <c r="Y25" s="201">
        <v>0</v>
      </c>
      <c r="Z25" s="201">
        <v>35.72</v>
      </c>
      <c r="AA25" s="201">
        <v>26.06</v>
      </c>
      <c r="AB25" s="201">
        <v>0</v>
      </c>
      <c r="AC25" s="201">
        <v>15</v>
      </c>
      <c r="AD25" s="201">
        <v>0</v>
      </c>
      <c r="AE25" s="201">
        <v>0</v>
      </c>
      <c r="AF25" s="201">
        <v>0</v>
      </c>
      <c r="AG25" s="201">
        <v>11.95</v>
      </c>
      <c r="AH25" s="201">
        <v>0</v>
      </c>
      <c r="AI25" s="201">
        <v>20</v>
      </c>
      <c r="AJ25" s="201">
        <v>0</v>
      </c>
      <c r="AK25" s="201">
        <v>69.599999999999994</v>
      </c>
      <c r="AL25" s="201">
        <v>0</v>
      </c>
      <c r="AM25" s="201">
        <v>0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</row>
    <row r="26" spans="1:4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8.76</v>
      </c>
      <c r="K26" s="201">
        <v>9.08</v>
      </c>
      <c r="L26" s="201">
        <v>558.42999999999995</v>
      </c>
      <c r="M26" s="201">
        <v>27.25</v>
      </c>
      <c r="N26" s="201">
        <v>34.979999999999997</v>
      </c>
      <c r="O26" s="201">
        <v>0</v>
      </c>
      <c r="P26" s="201">
        <v>39.42</v>
      </c>
      <c r="Q26" s="201">
        <v>3.23</v>
      </c>
      <c r="R26" s="201">
        <v>12.56</v>
      </c>
      <c r="S26" s="201">
        <v>7.82</v>
      </c>
      <c r="T26" s="201">
        <v>0</v>
      </c>
      <c r="U26" s="201">
        <v>62.01</v>
      </c>
      <c r="V26" s="201">
        <v>3.86</v>
      </c>
      <c r="W26" s="201">
        <v>10.31</v>
      </c>
      <c r="X26" s="201">
        <v>43.44</v>
      </c>
      <c r="Y26" s="201">
        <v>0</v>
      </c>
      <c r="Z26" s="201">
        <v>35.72</v>
      </c>
      <c r="AA26" s="201">
        <v>27</v>
      </c>
      <c r="AB26" s="201">
        <v>0</v>
      </c>
      <c r="AC26" s="201">
        <v>15</v>
      </c>
      <c r="AD26" s="201">
        <v>0</v>
      </c>
      <c r="AE26" s="201">
        <v>0</v>
      </c>
      <c r="AF26" s="201">
        <v>0</v>
      </c>
      <c r="AG26" s="201">
        <v>11.95</v>
      </c>
      <c r="AH26" s="201">
        <v>0</v>
      </c>
      <c r="AI26" s="201">
        <v>20</v>
      </c>
      <c r="AJ26" s="201">
        <v>0</v>
      </c>
      <c r="AK26" s="201">
        <v>69.599999999999994</v>
      </c>
      <c r="AL26" s="201">
        <v>0</v>
      </c>
      <c r="AM26" s="201">
        <v>0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</row>
    <row r="27" spans="1:4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8.76</v>
      </c>
      <c r="K27" s="201">
        <v>9.08</v>
      </c>
      <c r="L27" s="201">
        <v>558.42999999999995</v>
      </c>
      <c r="M27" s="201">
        <v>27.25</v>
      </c>
      <c r="N27" s="201">
        <v>34.979999999999997</v>
      </c>
      <c r="O27" s="201">
        <v>0</v>
      </c>
      <c r="P27" s="201">
        <v>39.42</v>
      </c>
      <c r="Q27" s="201">
        <v>3.23</v>
      </c>
      <c r="R27" s="201">
        <v>12.56</v>
      </c>
      <c r="S27" s="201">
        <v>7.82</v>
      </c>
      <c r="T27" s="201">
        <v>0</v>
      </c>
      <c r="U27" s="201">
        <v>62.01</v>
      </c>
      <c r="V27" s="201">
        <v>3.86</v>
      </c>
      <c r="W27" s="201">
        <v>10.31</v>
      </c>
      <c r="X27" s="201">
        <v>43.44</v>
      </c>
      <c r="Y27" s="201">
        <v>0</v>
      </c>
      <c r="Z27" s="201">
        <v>35.72</v>
      </c>
      <c r="AA27" s="201">
        <v>26.06</v>
      </c>
      <c r="AB27" s="201">
        <v>0</v>
      </c>
      <c r="AC27" s="201">
        <v>15</v>
      </c>
      <c r="AD27" s="201">
        <v>0</v>
      </c>
      <c r="AE27" s="201">
        <v>0</v>
      </c>
      <c r="AF27" s="201">
        <v>0</v>
      </c>
      <c r="AG27" s="201">
        <v>11.95</v>
      </c>
      <c r="AH27" s="201">
        <v>0</v>
      </c>
      <c r="AI27" s="201">
        <v>20</v>
      </c>
      <c r="AJ27" s="201">
        <v>0</v>
      </c>
      <c r="AK27" s="201">
        <v>69.599999999999994</v>
      </c>
      <c r="AL27" s="201">
        <v>0</v>
      </c>
      <c r="AM27" s="201">
        <v>0</v>
      </c>
      <c r="AN27" s="201">
        <v>0</v>
      </c>
      <c r="AO27" s="201">
        <v>0</v>
      </c>
      <c r="AP27" s="201">
        <v>0</v>
      </c>
      <c r="AQ27" s="201">
        <v>3.91</v>
      </c>
      <c r="AR27" s="201">
        <v>0</v>
      </c>
      <c r="AS27" s="201">
        <v>0</v>
      </c>
      <c r="AT27" s="201">
        <v>0</v>
      </c>
    </row>
    <row r="28" spans="1:4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8.76</v>
      </c>
      <c r="K28" s="201">
        <v>9.08</v>
      </c>
      <c r="L28" s="201">
        <v>558.42999999999995</v>
      </c>
      <c r="M28" s="201">
        <v>27.25</v>
      </c>
      <c r="N28" s="201">
        <v>34.979999999999997</v>
      </c>
      <c r="O28" s="201">
        <v>0</v>
      </c>
      <c r="P28" s="201">
        <v>39.42</v>
      </c>
      <c r="Q28" s="201">
        <v>3.23</v>
      </c>
      <c r="R28" s="201">
        <v>12.56</v>
      </c>
      <c r="S28" s="201">
        <v>7.82</v>
      </c>
      <c r="T28" s="201">
        <v>0</v>
      </c>
      <c r="U28" s="201">
        <v>62.01</v>
      </c>
      <c r="V28" s="201">
        <v>3.86</v>
      </c>
      <c r="W28" s="201">
        <v>10.31</v>
      </c>
      <c r="X28" s="201">
        <v>43.44</v>
      </c>
      <c r="Y28" s="201">
        <v>0</v>
      </c>
      <c r="Z28" s="201">
        <v>35.72</v>
      </c>
      <c r="AA28" s="201">
        <v>26.06</v>
      </c>
      <c r="AB28" s="201">
        <v>0</v>
      </c>
      <c r="AC28" s="201">
        <v>15</v>
      </c>
      <c r="AD28" s="201">
        <v>0</v>
      </c>
      <c r="AE28" s="201">
        <v>0</v>
      </c>
      <c r="AF28" s="201">
        <v>0</v>
      </c>
      <c r="AG28" s="201">
        <v>11.95</v>
      </c>
      <c r="AH28" s="201">
        <v>0</v>
      </c>
      <c r="AI28" s="201">
        <v>20</v>
      </c>
      <c r="AJ28" s="201">
        <v>0</v>
      </c>
      <c r="AK28" s="201">
        <v>69.599999999999994</v>
      </c>
      <c r="AL28" s="201">
        <v>0</v>
      </c>
      <c r="AM28" s="201">
        <v>0</v>
      </c>
      <c r="AN28" s="201">
        <v>0</v>
      </c>
      <c r="AO28" s="201">
        <v>0</v>
      </c>
      <c r="AP28" s="201">
        <v>0</v>
      </c>
      <c r="AQ28" s="201">
        <v>6.4</v>
      </c>
      <c r="AR28" s="201">
        <v>0</v>
      </c>
      <c r="AS28" s="201">
        <v>0</v>
      </c>
      <c r="AT28" s="201">
        <v>0</v>
      </c>
    </row>
    <row r="29" spans="1:4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8.76</v>
      </c>
      <c r="K29" s="201">
        <v>0</v>
      </c>
      <c r="L29" s="201">
        <v>415.08</v>
      </c>
      <c r="M29" s="201">
        <v>27.25</v>
      </c>
      <c r="N29" s="201">
        <v>34.979999999999997</v>
      </c>
      <c r="O29" s="201">
        <v>0</v>
      </c>
      <c r="P29" s="201">
        <v>39.42</v>
      </c>
      <c r="Q29" s="201">
        <v>3.23</v>
      </c>
      <c r="R29" s="201">
        <v>12.56</v>
      </c>
      <c r="S29" s="201">
        <v>7.82</v>
      </c>
      <c r="T29" s="201">
        <v>0</v>
      </c>
      <c r="U29" s="201">
        <v>62.01</v>
      </c>
      <c r="V29" s="201">
        <v>4.22</v>
      </c>
      <c r="W29" s="201">
        <v>10.31</v>
      </c>
      <c r="X29" s="201">
        <v>43.44</v>
      </c>
      <c r="Y29" s="201">
        <v>0</v>
      </c>
      <c r="Z29" s="201">
        <v>35.72</v>
      </c>
      <c r="AA29" s="201">
        <v>26.06</v>
      </c>
      <c r="AB29" s="201">
        <v>0</v>
      </c>
      <c r="AC29" s="201">
        <v>15</v>
      </c>
      <c r="AD29" s="201">
        <v>0</v>
      </c>
      <c r="AE29" s="201">
        <v>0</v>
      </c>
      <c r="AF29" s="201">
        <v>0</v>
      </c>
      <c r="AG29" s="201">
        <v>11.95</v>
      </c>
      <c r="AH29" s="201">
        <v>0</v>
      </c>
      <c r="AI29" s="201">
        <v>20</v>
      </c>
      <c r="AJ29" s="201">
        <v>0</v>
      </c>
      <c r="AK29" s="201">
        <v>52.32</v>
      </c>
      <c r="AL29" s="201">
        <v>0</v>
      </c>
      <c r="AM29" s="201">
        <v>0</v>
      </c>
      <c r="AN29" s="201">
        <v>0</v>
      </c>
      <c r="AO29" s="201">
        <v>0</v>
      </c>
      <c r="AP29" s="201">
        <v>0</v>
      </c>
      <c r="AQ29" s="201">
        <v>9.65</v>
      </c>
      <c r="AR29" s="201">
        <v>0</v>
      </c>
      <c r="AS29" s="201">
        <v>0</v>
      </c>
      <c r="AT29" s="201">
        <v>0</v>
      </c>
    </row>
    <row r="30" spans="1:4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8.76</v>
      </c>
      <c r="K30" s="201">
        <v>0</v>
      </c>
      <c r="L30" s="201">
        <v>415.08</v>
      </c>
      <c r="M30" s="201">
        <v>27.25</v>
      </c>
      <c r="N30" s="201">
        <v>34.979999999999997</v>
      </c>
      <c r="O30" s="201">
        <v>0</v>
      </c>
      <c r="P30" s="201">
        <v>39.42</v>
      </c>
      <c r="Q30" s="201">
        <v>3.23</v>
      </c>
      <c r="R30" s="201">
        <v>12.56</v>
      </c>
      <c r="S30" s="201">
        <v>7.82</v>
      </c>
      <c r="T30" s="201">
        <v>0</v>
      </c>
      <c r="U30" s="201">
        <v>62.01</v>
      </c>
      <c r="V30" s="201">
        <v>4.22</v>
      </c>
      <c r="W30" s="201">
        <v>10.31</v>
      </c>
      <c r="X30" s="201">
        <v>43.44</v>
      </c>
      <c r="Y30" s="201">
        <v>0</v>
      </c>
      <c r="Z30" s="201">
        <v>35.72</v>
      </c>
      <c r="AA30" s="201">
        <v>27</v>
      </c>
      <c r="AB30" s="201">
        <v>0</v>
      </c>
      <c r="AC30" s="201">
        <v>15</v>
      </c>
      <c r="AD30" s="201">
        <v>0</v>
      </c>
      <c r="AE30" s="201">
        <v>0</v>
      </c>
      <c r="AF30" s="201">
        <v>0</v>
      </c>
      <c r="AG30" s="201">
        <v>11.95</v>
      </c>
      <c r="AH30" s="201">
        <v>0</v>
      </c>
      <c r="AI30" s="201">
        <v>20</v>
      </c>
      <c r="AJ30" s="201">
        <v>0</v>
      </c>
      <c r="AK30" s="201">
        <v>52.32</v>
      </c>
      <c r="AL30" s="201">
        <v>0</v>
      </c>
      <c r="AM30" s="201">
        <v>0</v>
      </c>
      <c r="AN30" s="201">
        <v>0</v>
      </c>
      <c r="AO30" s="201">
        <v>0</v>
      </c>
      <c r="AP30" s="201">
        <v>0</v>
      </c>
      <c r="AQ30" s="201">
        <v>12.7</v>
      </c>
      <c r="AR30" s="201">
        <v>0</v>
      </c>
      <c r="AS30" s="201">
        <v>0</v>
      </c>
      <c r="AT30" s="201">
        <v>0</v>
      </c>
    </row>
    <row r="31" spans="1:4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8.76</v>
      </c>
      <c r="K31" s="201">
        <v>0</v>
      </c>
      <c r="L31" s="201">
        <v>308.89999999999998</v>
      </c>
      <c r="M31" s="201">
        <v>27.25</v>
      </c>
      <c r="N31" s="201">
        <v>34.979999999999997</v>
      </c>
      <c r="O31" s="201">
        <v>0</v>
      </c>
      <c r="P31" s="201">
        <v>39.42</v>
      </c>
      <c r="Q31" s="201">
        <v>0</v>
      </c>
      <c r="R31" s="201">
        <v>3.86</v>
      </c>
      <c r="S31" s="201">
        <v>2.9</v>
      </c>
      <c r="T31" s="201">
        <v>0</v>
      </c>
      <c r="U31" s="201">
        <v>62.01</v>
      </c>
      <c r="V31" s="201">
        <v>0</v>
      </c>
      <c r="W31" s="201">
        <v>10.31</v>
      </c>
      <c r="X31" s="201">
        <v>43.44</v>
      </c>
      <c r="Y31" s="201">
        <v>0</v>
      </c>
      <c r="Z31" s="201">
        <v>35.72</v>
      </c>
      <c r="AA31" s="201">
        <v>27</v>
      </c>
      <c r="AB31" s="201">
        <v>0</v>
      </c>
      <c r="AC31" s="201">
        <v>15</v>
      </c>
      <c r="AD31" s="201">
        <v>0</v>
      </c>
      <c r="AE31" s="201">
        <v>0</v>
      </c>
      <c r="AF31" s="201">
        <v>0</v>
      </c>
      <c r="AG31" s="201">
        <v>11.95</v>
      </c>
      <c r="AH31" s="201">
        <v>0</v>
      </c>
      <c r="AI31" s="201">
        <v>20</v>
      </c>
      <c r="AJ31" s="201">
        <v>0</v>
      </c>
      <c r="AK31" s="201">
        <v>52.32</v>
      </c>
      <c r="AL31" s="201">
        <v>0</v>
      </c>
      <c r="AM31" s="201">
        <v>0</v>
      </c>
      <c r="AN31" s="201">
        <v>0</v>
      </c>
      <c r="AO31" s="201">
        <v>0</v>
      </c>
      <c r="AP31" s="201">
        <v>0</v>
      </c>
      <c r="AQ31" s="201">
        <v>15.86</v>
      </c>
      <c r="AR31" s="201">
        <v>0</v>
      </c>
      <c r="AS31" s="201">
        <v>0</v>
      </c>
      <c r="AT31" s="201">
        <v>0</v>
      </c>
    </row>
    <row r="32" spans="1:4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8.76</v>
      </c>
      <c r="K32" s="201">
        <v>0</v>
      </c>
      <c r="L32" s="201">
        <v>308.89999999999998</v>
      </c>
      <c r="M32" s="201">
        <v>27.25</v>
      </c>
      <c r="N32" s="201">
        <v>34.979999999999997</v>
      </c>
      <c r="O32" s="201">
        <v>0</v>
      </c>
      <c r="P32" s="201">
        <v>39.42</v>
      </c>
      <c r="Q32" s="201">
        <v>0</v>
      </c>
      <c r="R32" s="201">
        <v>3.86</v>
      </c>
      <c r="S32" s="201">
        <v>2.9</v>
      </c>
      <c r="T32" s="201">
        <v>0</v>
      </c>
      <c r="U32" s="201">
        <v>62.01</v>
      </c>
      <c r="V32" s="201">
        <v>0</v>
      </c>
      <c r="W32" s="201">
        <v>10.31</v>
      </c>
      <c r="X32" s="201">
        <v>43.44</v>
      </c>
      <c r="Y32" s="201">
        <v>0</v>
      </c>
      <c r="Z32" s="201">
        <v>35.72</v>
      </c>
      <c r="AA32" s="201">
        <v>27</v>
      </c>
      <c r="AB32" s="201">
        <v>0</v>
      </c>
      <c r="AC32" s="201">
        <v>15</v>
      </c>
      <c r="AD32" s="201">
        <v>0</v>
      </c>
      <c r="AE32" s="201">
        <v>0</v>
      </c>
      <c r="AF32" s="201">
        <v>0</v>
      </c>
      <c r="AG32" s="201">
        <v>11.95</v>
      </c>
      <c r="AH32" s="201">
        <v>0</v>
      </c>
      <c r="AI32" s="201">
        <v>20</v>
      </c>
      <c r="AJ32" s="201">
        <v>0</v>
      </c>
      <c r="AK32" s="201">
        <v>52.32</v>
      </c>
      <c r="AL32" s="201">
        <v>0</v>
      </c>
      <c r="AM32" s="201">
        <v>0</v>
      </c>
      <c r="AN32" s="201">
        <v>0</v>
      </c>
      <c r="AO32" s="201">
        <v>0</v>
      </c>
      <c r="AP32" s="201">
        <v>0</v>
      </c>
      <c r="AQ32" s="201">
        <v>17.7</v>
      </c>
      <c r="AR32" s="201">
        <v>0</v>
      </c>
      <c r="AS32" s="201">
        <v>0</v>
      </c>
      <c r="AT32" s="201">
        <v>0</v>
      </c>
    </row>
    <row r="33" spans="1:4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8.76</v>
      </c>
      <c r="K33" s="201">
        <v>0</v>
      </c>
      <c r="L33" s="201">
        <v>308.89999999999998</v>
      </c>
      <c r="M33" s="201">
        <v>27.25</v>
      </c>
      <c r="N33" s="201">
        <v>34.979999999999997</v>
      </c>
      <c r="O33" s="201">
        <v>0</v>
      </c>
      <c r="P33" s="201">
        <v>39.42</v>
      </c>
      <c r="Q33" s="201">
        <v>0</v>
      </c>
      <c r="R33" s="201">
        <v>3.86</v>
      </c>
      <c r="S33" s="201">
        <v>2.9</v>
      </c>
      <c r="T33" s="201">
        <v>0</v>
      </c>
      <c r="U33" s="201">
        <v>62.01</v>
      </c>
      <c r="V33" s="201">
        <v>0</v>
      </c>
      <c r="W33" s="201">
        <v>10.31</v>
      </c>
      <c r="X33" s="201">
        <v>43.44</v>
      </c>
      <c r="Y33" s="201">
        <v>0</v>
      </c>
      <c r="Z33" s="201">
        <v>35.72</v>
      </c>
      <c r="AA33" s="201">
        <v>27</v>
      </c>
      <c r="AB33" s="201">
        <v>0</v>
      </c>
      <c r="AC33" s="201">
        <v>15</v>
      </c>
      <c r="AD33" s="201">
        <v>0</v>
      </c>
      <c r="AE33" s="201">
        <v>0</v>
      </c>
      <c r="AF33" s="201">
        <v>0</v>
      </c>
      <c r="AG33" s="201">
        <v>11.95</v>
      </c>
      <c r="AH33" s="201">
        <v>0</v>
      </c>
      <c r="AI33" s="201">
        <v>20</v>
      </c>
      <c r="AJ33" s="201">
        <v>0</v>
      </c>
      <c r="AK33" s="201">
        <v>52.32</v>
      </c>
      <c r="AL33" s="201">
        <v>0</v>
      </c>
      <c r="AM33" s="201">
        <v>0</v>
      </c>
      <c r="AN33" s="201">
        <v>0</v>
      </c>
      <c r="AO33" s="201">
        <v>0</v>
      </c>
      <c r="AP33" s="201">
        <v>0</v>
      </c>
      <c r="AQ33" s="201">
        <v>17.7</v>
      </c>
      <c r="AR33" s="201">
        <v>0</v>
      </c>
      <c r="AS33" s="201">
        <v>0</v>
      </c>
      <c r="AT33" s="201">
        <v>0</v>
      </c>
    </row>
    <row r="34" spans="1:4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8.76</v>
      </c>
      <c r="K34" s="201">
        <v>0</v>
      </c>
      <c r="L34" s="201">
        <v>308.89</v>
      </c>
      <c r="M34" s="201">
        <v>27.25</v>
      </c>
      <c r="N34" s="201">
        <v>34.979999999999997</v>
      </c>
      <c r="O34" s="201">
        <v>0</v>
      </c>
      <c r="P34" s="201">
        <v>39.42</v>
      </c>
      <c r="Q34" s="201">
        <v>0</v>
      </c>
      <c r="R34" s="201">
        <v>3.86</v>
      </c>
      <c r="S34" s="201">
        <v>2.9</v>
      </c>
      <c r="T34" s="201">
        <v>0</v>
      </c>
      <c r="U34" s="201">
        <v>62.01</v>
      </c>
      <c r="V34" s="201">
        <v>0</v>
      </c>
      <c r="W34" s="201">
        <v>4.83</v>
      </c>
      <c r="X34" s="201">
        <v>14.48</v>
      </c>
      <c r="Y34" s="201">
        <v>0</v>
      </c>
      <c r="Z34" s="201">
        <v>19.309999999999999</v>
      </c>
      <c r="AA34" s="201">
        <v>18.579999999999998</v>
      </c>
      <c r="AB34" s="201">
        <v>0</v>
      </c>
      <c r="AC34" s="201">
        <v>15</v>
      </c>
      <c r="AD34" s="201">
        <v>0</v>
      </c>
      <c r="AE34" s="201">
        <v>0</v>
      </c>
      <c r="AF34" s="201">
        <v>0</v>
      </c>
      <c r="AG34" s="201">
        <v>11.95</v>
      </c>
      <c r="AH34" s="201">
        <v>0</v>
      </c>
      <c r="AI34" s="201">
        <v>20</v>
      </c>
      <c r="AJ34" s="201">
        <v>0</v>
      </c>
      <c r="AK34" s="201">
        <v>52.32</v>
      </c>
      <c r="AL34" s="201">
        <v>0</v>
      </c>
      <c r="AM34" s="201">
        <v>0</v>
      </c>
      <c r="AN34" s="201">
        <v>0</v>
      </c>
      <c r="AO34" s="201">
        <v>0</v>
      </c>
      <c r="AP34" s="201">
        <v>0</v>
      </c>
      <c r="AQ34" s="201">
        <v>17.7</v>
      </c>
      <c r="AR34" s="201">
        <v>0</v>
      </c>
      <c r="AS34" s="201">
        <v>0</v>
      </c>
      <c r="AT34" s="201">
        <v>0</v>
      </c>
    </row>
    <row r="35" spans="1:4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8.76</v>
      </c>
      <c r="K35" s="201">
        <v>0</v>
      </c>
      <c r="L35" s="201">
        <v>308.89</v>
      </c>
      <c r="M35" s="201">
        <v>27.25</v>
      </c>
      <c r="N35" s="201">
        <v>34.979999999999997</v>
      </c>
      <c r="O35" s="201">
        <v>0</v>
      </c>
      <c r="P35" s="201">
        <v>39.42</v>
      </c>
      <c r="Q35" s="201">
        <v>0</v>
      </c>
      <c r="R35" s="201">
        <v>3.86</v>
      </c>
      <c r="S35" s="201">
        <v>2.9</v>
      </c>
      <c r="T35" s="201">
        <v>0</v>
      </c>
      <c r="U35" s="201">
        <v>62.01</v>
      </c>
      <c r="V35" s="201">
        <v>0</v>
      </c>
      <c r="W35" s="201">
        <v>4.83</v>
      </c>
      <c r="X35" s="201">
        <v>14.48</v>
      </c>
      <c r="Y35" s="201">
        <v>0</v>
      </c>
      <c r="Z35" s="201">
        <v>19.309999999999999</v>
      </c>
      <c r="AA35" s="201">
        <v>18.579999999999998</v>
      </c>
      <c r="AB35" s="201">
        <v>0</v>
      </c>
      <c r="AC35" s="201">
        <v>15</v>
      </c>
      <c r="AD35" s="201">
        <v>0</v>
      </c>
      <c r="AE35" s="201">
        <v>0</v>
      </c>
      <c r="AF35" s="201">
        <v>0</v>
      </c>
      <c r="AG35" s="201">
        <v>11.95</v>
      </c>
      <c r="AH35" s="201">
        <v>0</v>
      </c>
      <c r="AI35" s="201">
        <v>20</v>
      </c>
      <c r="AJ35" s="201">
        <v>0</v>
      </c>
      <c r="AK35" s="201">
        <v>52.32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17.7</v>
      </c>
      <c r="AR35" s="201">
        <v>0</v>
      </c>
      <c r="AS35" s="201">
        <v>0</v>
      </c>
      <c r="AT35" s="201">
        <v>0</v>
      </c>
    </row>
    <row r="36" spans="1:4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8.76</v>
      </c>
      <c r="K36" s="201">
        <v>0</v>
      </c>
      <c r="L36" s="201">
        <v>308.89</v>
      </c>
      <c r="M36" s="201">
        <v>27.25</v>
      </c>
      <c r="N36" s="201">
        <v>34.979999999999997</v>
      </c>
      <c r="O36" s="201">
        <v>0</v>
      </c>
      <c r="P36" s="201">
        <v>39.42</v>
      </c>
      <c r="Q36" s="201">
        <v>0</v>
      </c>
      <c r="R36" s="201">
        <v>3.86</v>
      </c>
      <c r="S36" s="201">
        <v>2.9</v>
      </c>
      <c r="T36" s="201">
        <v>0</v>
      </c>
      <c r="U36" s="201">
        <v>62.01</v>
      </c>
      <c r="V36" s="201">
        <v>0</v>
      </c>
      <c r="W36" s="201">
        <v>4.83</v>
      </c>
      <c r="X36" s="201">
        <v>14.48</v>
      </c>
      <c r="Y36" s="201">
        <v>0</v>
      </c>
      <c r="Z36" s="201">
        <v>19.309999999999999</v>
      </c>
      <c r="AA36" s="201">
        <v>18.579999999999998</v>
      </c>
      <c r="AB36" s="201">
        <v>0</v>
      </c>
      <c r="AC36" s="201">
        <v>15</v>
      </c>
      <c r="AD36" s="201">
        <v>0</v>
      </c>
      <c r="AE36" s="201">
        <v>0</v>
      </c>
      <c r="AF36" s="201">
        <v>0</v>
      </c>
      <c r="AG36" s="201">
        <v>11.95</v>
      </c>
      <c r="AH36" s="201">
        <v>0</v>
      </c>
      <c r="AI36" s="201">
        <v>20</v>
      </c>
      <c r="AJ36" s="201">
        <v>0</v>
      </c>
      <c r="AK36" s="201">
        <v>52.32</v>
      </c>
      <c r="AL36" s="201">
        <v>0</v>
      </c>
      <c r="AM36" s="201">
        <v>0</v>
      </c>
      <c r="AN36" s="201">
        <v>0</v>
      </c>
      <c r="AO36" s="201">
        <v>0</v>
      </c>
      <c r="AP36" s="201">
        <v>0</v>
      </c>
      <c r="AQ36" s="201">
        <v>17.7</v>
      </c>
      <c r="AR36" s="201">
        <v>0</v>
      </c>
      <c r="AS36" s="201">
        <v>0</v>
      </c>
      <c r="AT36" s="201">
        <v>0</v>
      </c>
    </row>
    <row r="37" spans="1:4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8.76</v>
      </c>
      <c r="K37" s="201">
        <v>0</v>
      </c>
      <c r="L37" s="201">
        <v>308.89</v>
      </c>
      <c r="M37" s="201">
        <v>27.25</v>
      </c>
      <c r="N37" s="201">
        <v>34.979999999999997</v>
      </c>
      <c r="O37" s="201">
        <v>0</v>
      </c>
      <c r="P37" s="201">
        <v>39.42</v>
      </c>
      <c r="Q37" s="201">
        <v>0</v>
      </c>
      <c r="R37" s="201">
        <v>3.86</v>
      </c>
      <c r="S37" s="201">
        <v>3.42</v>
      </c>
      <c r="T37" s="201">
        <v>0</v>
      </c>
      <c r="U37" s="201">
        <v>62.01</v>
      </c>
      <c r="V37" s="201">
        <v>0</v>
      </c>
      <c r="W37" s="201">
        <v>4.83</v>
      </c>
      <c r="X37" s="201">
        <v>14.48</v>
      </c>
      <c r="Y37" s="201">
        <v>0</v>
      </c>
      <c r="Z37" s="201">
        <v>19.309999999999999</v>
      </c>
      <c r="AA37" s="201">
        <v>18.579999999999998</v>
      </c>
      <c r="AB37" s="201">
        <v>0</v>
      </c>
      <c r="AC37" s="201">
        <v>11.14</v>
      </c>
      <c r="AD37" s="201">
        <v>0</v>
      </c>
      <c r="AE37" s="201">
        <v>0</v>
      </c>
      <c r="AF37" s="201">
        <v>0</v>
      </c>
      <c r="AG37" s="201">
        <v>11.95</v>
      </c>
      <c r="AH37" s="201">
        <v>0</v>
      </c>
      <c r="AI37" s="201">
        <v>20</v>
      </c>
      <c r="AJ37" s="201">
        <v>0</v>
      </c>
      <c r="AK37" s="201">
        <v>52.32</v>
      </c>
      <c r="AL37" s="201">
        <v>0</v>
      </c>
      <c r="AM37" s="201">
        <v>0</v>
      </c>
      <c r="AN37" s="201">
        <v>0</v>
      </c>
      <c r="AO37" s="201">
        <v>0</v>
      </c>
      <c r="AP37" s="201">
        <v>0</v>
      </c>
      <c r="AQ37" s="201">
        <v>17.7</v>
      </c>
      <c r="AR37" s="201">
        <v>0</v>
      </c>
      <c r="AS37" s="201">
        <v>0</v>
      </c>
      <c r="AT37" s="201">
        <v>0</v>
      </c>
    </row>
    <row r="38" spans="1:4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8.76</v>
      </c>
      <c r="K38" s="201">
        <v>0</v>
      </c>
      <c r="L38" s="201">
        <v>308.89</v>
      </c>
      <c r="M38" s="201">
        <v>27.25</v>
      </c>
      <c r="N38" s="201">
        <v>34.979999999999997</v>
      </c>
      <c r="O38" s="201">
        <v>0</v>
      </c>
      <c r="P38" s="201">
        <v>39.42</v>
      </c>
      <c r="Q38" s="201">
        <v>0</v>
      </c>
      <c r="R38" s="201">
        <v>3.86</v>
      </c>
      <c r="S38" s="201">
        <v>2.9</v>
      </c>
      <c r="T38" s="201">
        <v>0</v>
      </c>
      <c r="U38" s="201">
        <v>62.01</v>
      </c>
      <c r="V38" s="201">
        <v>0</v>
      </c>
      <c r="W38" s="201">
        <v>4.83</v>
      </c>
      <c r="X38" s="201">
        <v>14.48</v>
      </c>
      <c r="Y38" s="201">
        <v>0</v>
      </c>
      <c r="Z38" s="201">
        <v>19.309999999999999</v>
      </c>
      <c r="AA38" s="201">
        <v>18.579999999999998</v>
      </c>
      <c r="AB38" s="201">
        <v>0</v>
      </c>
      <c r="AC38" s="201">
        <v>15</v>
      </c>
      <c r="AD38" s="201">
        <v>0</v>
      </c>
      <c r="AE38" s="201">
        <v>0</v>
      </c>
      <c r="AF38" s="201">
        <v>0</v>
      </c>
      <c r="AG38" s="201">
        <v>11.95</v>
      </c>
      <c r="AH38" s="201">
        <v>0</v>
      </c>
      <c r="AI38" s="201">
        <v>20</v>
      </c>
      <c r="AJ38" s="201">
        <v>0</v>
      </c>
      <c r="AK38" s="201">
        <v>52.32</v>
      </c>
      <c r="AL38" s="201">
        <v>0</v>
      </c>
      <c r="AM38" s="201">
        <v>0</v>
      </c>
      <c r="AN38" s="201">
        <v>0</v>
      </c>
      <c r="AO38" s="201">
        <v>0</v>
      </c>
      <c r="AP38" s="201">
        <v>0</v>
      </c>
      <c r="AQ38" s="201">
        <v>17.7</v>
      </c>
      <c r="AR38" s="201">
        <v>0</v>
      </c>
      <c r="AS38" s="201">
        <v>0</v>
      </c>
      <c r="AT38" s="201">
        <v>0</v>
      </c>
    </row>
    <row r="39" spans="1:4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8.76</v>
      </c>
      <c r="K39" s="201">
        <v>0</v>
      </c>
      <c r="L39" s="201">
        <v>308.89</v>
      </c>
      <c r="M39" s="201">
        <v>27.25</v>
      </c>
      <c r="N39" s="201">
        <v>34.979999999999997</v>
      </c>
      <c r="O39" s="201">
        <v>0</v>
      </c>
      <c r="P39" s="201">
        <v>39.42</v>
      </c>
      <c r="Q39" s="201">
        <v>0</v>
      </c>
      <c r="R39" s="201">
        <v>3.86</v>
      </c>
      <c r="S39" s="201">
        <v>2.9</v>
      </c>
      <c r="T39" s="201">
        <v>0</v>
      </c>
      <c r="U39" s="201">
        <v>62.01</v>
      </c>
      <c r="V39" s="201">
        <v>0</v>
      </c>
      <c r="W39" s="201">
        <v>4.83</v>
      </c>
      <c r="X39" s="201">
        <v>14.48</v>
      </c>
      <c r="Y39" s="201">
        <v>0</v>
      </c>
      <c r="Z39" s="201">
        <v>19.309999999999999</v>
      </c>
      <c r="AA39" s="201">
        <v>18.579999999999998</v>
      </c>
      <c r="AB39" s="201">
        <v>0</v>
      </c>
      <c r="AC39" s="201">
        <v>15</v>
      </c>
      <c r="AD39" s="201">
        <v>0</v>
      </c>
      <c r="AE39" s="201">
        <v>0</v>
      </c>
      <c r="AF39" s="201">
        <v>0</v>
      </c>
      <c r="AG39" s="201">
        <v>11.95</v>
      </c>
      <c r="AH39" s="201">
        <v>0</v>
      </c>
      <c r="AI39" s="201">
        <v>20</v>
      </c>
      <c r="AJ39" s="201">
        <v>0</v>
      </c>
      <c r="AK39" s="201">
        <v>50</v>
      </c>
      <c r="AL39" s="201">
        <v>0</v>
      </c>
      <c r="AM39" s="201">
        <v>0</v>
      </c>
      <c r="AN39" s="201">
        <v>0</v>
      </c>
      <c r="AO39" s="201">
        <v>0</v>
      </c>
      <c r="AP39" s="201">
        <v>0</v>
      </c>
      <c r="AQ39" s="201">
        <v>17.7</v>
      </c>
      <c r="AR39" s="201">
        <v>0</v>
      </c>
      <c r="AS39" s="201">
        <v>0</v>
      </c>
      <c r="AT39" s="201">
        <v>0</v>
      </c>
    </row>
    <row r="40" spans="1:4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8.76</v>
      </c>
      <c r="K40" s="201">
        <v>0</v>
      </c>
      <c r="L40" s="201">
        <v>308.89</v>
      </c>
      <c r="M40" s="201">
        <v>27.25</v>
      </c>
      <c r="N40" s="201">
        <v>34.979999999999997</v>
      </c>
      <c r="O40" s="201">
        <v>0</v>
      </c>
      <c r="P40" s="201">
        <v>39.42</v>
      </c>
      <c r="Q40" s="201">
        <v>0</v>
      </c>
      <c r="R40" s="201">
        <v>3.86</v>
      </c>
      <c r="S40" s="201">
        <v>2.9</v>
      </c>
      <c r="T40" s="201">
        <v>0</v>
      </c>
      <c r="U40" s="201">
        <v>62.01</v>
      </c>
      <c r="V40" s="201">
        <v>0</v>
      </c>
      <c r="W40" s="201">
        <v>4.83</v>
      </c>
      <c r="X40" s="201">
        <v>14.48</v>
      </c>
      <c r="Y40" s="201">
        <v>0</v>
      </c>
      <c r="Z40" s="201">
        <v>19.309999999999999</v>
      </c>
      <c r="AA40" s="201">
        <v>18.579999999999998</v>
      </c>
      <c r="AB40" s="201">
        <v>0</v>
      </c>
      <c r="AC40" s="201">
        <v>15</v>
      </c>
      <c r="AD40" s="201">
        <v>0</v>
      </c>
      <c r="AE40" s="201">
        <v>0</v>
      </c>
      <c r="AF40" s="201">
        <v>0</v>
      </c>
      <c r="AG40" s="201">
        <v>11.95</v>
      </c>
      <c r="AH40" s="201">
        <v>0</v>
      </c>
      <c r="AI40" s="201">
        <v>20</v>
      </c>
      <c r="AJ40" s="201">
        <v>0</v>
      </c>
      <c r="AK40" s="201">
        <v>50</v>
      </c>
      <c r="AL40" s="201">
        <v>0</v>
      </c>
      <c r="AM40" s="201">
        <v>0</v>
      </c>
      <c r="AN40" s="201">
        <v>0</v>
      </c>
      <c r="AO40" s="201">
        <v>0</v>
      </c>
      <c r="AP40" s="201">
        <v>0</v>
      </c>
      <c r="AQ40" s="201">
        <v>17.7</v>
      </c>
      <c r="AR40" s="201">
        <v>0</v>
      </c>
      <c r="AS40" s="201">
        <v>0</v>
      </c>
      <c r="AT40" s="201">
        <v>0</v>
      </c>
    </row>
    <row r="41" spans="1:4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8.76</v>
      </c>
      <c r="K41" s="201">
        <v>0</v>
      </c>
      <c r="L41" s="201">
        <v>308.89</v>
      </c>
      <c r="M41" s="201">
        <v>27.25</v>
      </c>
      <c r="N41" s="201">
        <v>34.979999999999997</v>
      </c>
      <c r="O41" s="201">
        <v>0</v>
      </c>
      <c r="P41" s="201">
        <v>39.42</v>
      </c>
      <c r="Q41" s="201">
        <v>0</v>
      </c>
      <c r="R41" s="201">
        <v>3.86</v>
      </c>
      <c r="S41" s="201">
        <v>2.9</v>
      </c>
      <c r="T41" s="201">
        <v>0</v>
      </c>
      <c r="U41" s="201">
        <v>62.01</v>
      </c>
      <c r="V41" s="201">
        <v>0</v>
      </c>
      <c r="W41" s="201">
        <v>4.83</v>
      </c>
      <c r="X41" s="201">
        <v>14.48</v>
      </c>
      <c r="Y41" s="201">
        <v>0</v>
      </c>
      <c r="Z41" s="201">
        <v>19.309999999999999</v>
      </c>
      <c r="AA41" s="201">
        <v>18.579999999999998</v>
      </c>
      <c r="AB41" s="201">
        <v>0</v>
      </c>
      <c r="AC41" s="201">
        <v>15</v>
      </c>
      <c r="AD41" s="201">
        <v>0</v>
      </c>
      <c r="AE41" s="201">
        <v>0</v>
      </c>
      <c r="AF41" s="201">
        <v>0</v>
      </c>
      <c r="AG41" s="201">
        <v>11.95</v>
      </c>
      <c r="AH41" s="201">
        <v>0</v>
      </c>
      <c r="AI41" s="201">
        <v>19.329999999999998</v>
      </c>
      <c r="AJ41" s="201">
        <v>0</v>
      </c>
      <c r="AK41" s="201">
        <v>50</v>
      </c>
      <c r="AL41" s="201">
        <v>0</v>
      </c>
      <c r="AM41" s="201">
        <v>0</v>
      </c>
      <c r="AN41" s="201">
        <v>0</v>
      </c>
      <c r="AO41" s="201">
        <v>0</v>
      </c>
      <c r="AP41" s="201">
        <v>0</v>
      </c>
      <c r="AQ41" s="201">
        <v>17.7</v>
      </c>
      <c r="AR41" s="201">
        <v>0</v>
      </c>
      <c r="AS41" s="201">
        <v>0</v>
      </c>
      <c r="AT41" s="201">
        <v>0</v>
      </c>
    </row>
    <row r="42" spans="1:4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8.76</v>
      </c>
      <c r="K42" s="201">
        <v>0</v>
      </c>
      <c r="L42" s="201">
        <v>308.89</v>
      </c>
      <c r="M42" s="201">
        <v>27.25</v>
      </c>
      <c r="N42" s="201">
        <v>34.979999999999997</v>
      </c>
      <c r="O42" s="201">
        <v>0</v>
      </c>
      <c r="P42" s="201">
        <v>39.42</v>
      </c>
      <c r="Q42" s="201">
        <v>0</v>
      </c>
      <c r="R42" s="201">
        <v>3.86</v>
      </c>
      <c r="S42" s="201">
        <v>2.9</v>
      </c>
      <c r="T42" s="201">
        <v>0</v>
      </c>
      <c r="U42" s="201">
        <v>62.01</v>
      </c>
      <c r="V42" s="201">
        <v>0</v>
      </c>
      <c r="W42" s="201">
        <v>4.83</v>
      </c>
      <c r="X42" s="201">
        <v>14.48</v>
      </c>
      <c r="Y42" s="201">
        <v>0</v>
      </c>
      <c r="Z42" s="201">
        <v>19.309999999999999</v>
      </c>
      <c r="AA42" s="201">
        <v>18.579999999999998</v>
      </c>
      <c r="AB42" s="201">
        <v>0</v>
      </c>
      <c r="AC42" s="201">
        <v>15</v>
      </c>
      <c r="AD42" s="201">
        <v>0</v>
      </c>
      <c r="AE42" s="201">
        <v>0</v>
      </c>
      <c r="AF42" s="201">
        <v>0</v>
      </c>
      <c r="AG42" s="201">
        <v>11.95</v>
      </c>
      <c r="AH42" s="201">
        <v>0</v>
      </c>
      <c r="AI42" s="201">
        <v>19.329999999999998</v>
      </c>
      <c r="AJ42" s="201">
        <v>0</v>
      </c>
      <c r="AK42" s="201">
        <v>50</v>
      </c>
      <c r="AL42" s="201">
        <v>0</v>
      </c>
      <c r="AM42" s="201">
        <v>0</v>
      </c>
      <c r="AN42" s="201">
        <v>0</v>
      </c>
      <c r="AO42" s="201">
        <v>0</v>
      </c>
      <c r="AP42" s="201">
        <v>0</v>
      </c>
      <c r="AQ42" s="201">
        <v>17.7</v>
      </c>
      <c r="AR42" s="201">
        <v>0</v>
      </c>
      <c r="AS42" s="201">
        <v>0</v>
      </c>
      <c r="AT42" s="201">
        <v>0</v>
      </c>
    </row>
    <row r="43" spans="1:4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8.76</v>
      </c>
      <c r="K43" s="201">
        <v>0</v>
      </c>
      <c r="L43" s="201">
        <v>308.89</v>
      </c>
      <c r="M43" s="201">
        <v>27.25</v>
      </c>
      <c r="N43" s="201">
        <v>34.979999999999997</v>
      </c>
      <c r="O43" s="201">
        <v>0</v>
      </c>
      <c r="P43" s="201">
        <v>39.42</v>
      </c>
      <c r="Q43" s="201">
        <v>0</v>
      </c>
      <c r="R43" s="201">
        <v>3.86</v>
      </c>
      <c r="S43" s="201">
        <v>2.9</v>
      </c>
      <c r="T43" s="201">
        <v>0</v>
      </c>
      <c r="U43" s="201">
        <v>62.01</v>
      </c>
      <c r="V43" s="201">
        <v>0</v>
      </c>
      <c r="W43" s="201">
        <v>4.83</v>
      </c>
      <c r="X43" s="201">
        <v>14.48</v>
      </c>
      <c r="Y43" s="201">
        <v>0</v>
      </c>
      <c r="Z43" s="201">
        <v>19.309999999999999</v>
      </c>
      <c r="AA43" s="201">
        <v>18.579999999999998</v>
      </c>
      <c r="AB43" s="201">
        <v>0</v>
      </c>
      <c r="AC43" s="201">
        <v>15</v>
      </c>
      <c r="AD43" s="201">
        <v>0</v>
      </c>
      <c r="AE43" s="201">
        <v>0</v>
      </c>
      <c r="AF43" s="201">
        <v>0</v>
      </c>
      <c r="AG43" s="201">
        <v>11.95</v>
      </c>
      <c r="AH43" s="201">
        <v>0</v>
      </c>
      <c r="AI43" s="201">
        <v>19.77</v>
      </c>
      <c r="AJ43" s="201">
        <v>0</v>
      </c>
      <c r="AK43" s="201">
        <v>50</v>
      </c>
      <c r="AL43" s="201">
        <v>0</v>
      </c>
      <c r="AM43" s="201">
        <v>0</v>
      </c>
      <c r="AN43" s="201">
        <v>0</v>
      </c>
      <c r="AO43" s="201">
        <v>0</v>
      </c>
      <c r="AP43" s="201">
        <v>0</v>
      </c>
      <c r="AQ43" s="201">
        <v>17.7</v>
      </c>
      <c r="AR43" s="201">
        <v>0</v>
      </c>
      <c r="AS43" s="201">
        <v>0</v>
      </c>
      <c r="AT43" s="201">
        <v>0</v>
      </c>
    </row>
    <row r="44" spans="1:4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8.76</v>
      </c>
      <c r="K44" s="201">
        <v>0</v>
      </c>
      <c r="L44" s="201">
        <v>308.89</v>
      </c>
      <c r="M44" s="201">
        <v>27.25</v>
      </c>
      <c r="N44" s="201">
        <v>34.979999999999997</v>
      </c>
      <c r="O44" s="201">
        <v>0</v>
      </c>
      <c r="P44" s="201">
        <v>39.42</v>
      </c>
      <c r="Q44" s="201">
        <v>0</v>
      </c>
      <c r="R44" s="201">
        <v>3.86</v>
      </c>
      <c r="S44" s="201">
        <v>2.9</v>
      </c>
      <c r="T44" s="201">
        <v>0</v>
      </c>
      <c r="U44" s="201">
        <v>62.01</v>
      </c>
      <c r="V44" s="201">
        <v>0</v>
      </c>
      <c r="W44" s="201">
        <v>4.83</v>
      </c>
      <c r="X44" s="201">
        <v>14.48</v>
      </c>
      <c r="Y44" s="201">
        <v>0</v>
      </c>
      <c r="Z44" s="201">
        <v>19.309999999999999</v>
      </c>
      <c r="AA44" s="201">
        <v>18.579999999999998</v>
      </c>
      <c r="AB44" s="201">
        <v>0</v>
      </c>
      <c r="AC44" s="201">
        <v>15</v>
      </c>
      <c r="AD44" s="201">
        <v>0</v>
      </c>
      <c r="AE44" s="201">
        <v>0</v>
      </c>
      <c r="AF44" s="201">
        <v>0</v>
      </c>
      <c r="AG44" s="201">
        <v>11.95</v>
      </c>
      <c r="AH44" s="201">
        <v>0</v>
      </c>
      <c r="AI44" s="201">
        <v>19.77</v>
      </c>
      <c r="AJ44" s="201">
        <v>0</v>
      </c>
      <c r="AK44" s="201">
        <v>50</v>
      </c>
      <c r="AL44" s="201">
        <v>0</v>
      </c>
      <c r="AM44" s="201">
        <v>0</v>
      </c>
      <c r="AN44" s="201">
        <v>0</v>
      </c>
      <c r="AO44" s="201">
        <v>0</v>
      </c>
      <c r="AP44" s="201">
        <v>0</v>
      </c>
      <c r="AQ44" s="201">
        <v>17.7</v>
      </c>
      <c r="AR44" s="201">
        <v>0</v>
      </c>
      <c r="AS44" s="201">
        <v>0</v>
      </c>
      <c r="AT44" s="201">
        <v>0</v>
      </c>
    </row>
    <row r="45" spans="1:4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8.76</v>
      </c>
      <c r="K45" s="201">
        <v>0</v>
      </c>
      <c r="L45" s="201">
        <v>308.89</v>
      </c>
      <c r="M45" s="201">
        <v>27.25</v>
      </c>
      <c r="N45" s="201">
        <v>34.979999999999997</v>
      </c>
      <c r="O45" s="201">
        <v>0</v>
      </c>
      <c r="P45" s="201">
        <v>39.42</v>
      </c>
      <c r="Q45" s="201">
        <v>0</v>
      </c>
      <c r="R45" s="201">
        <v>3.86</v>
      </c>
      <c r="S45" s="201">
        <v>2.9</v>
      </c>
      <c r="T45" s="201">
        <v>0</v>
      </c>
      <c r="U45" s="201">
        <v>62.01</v>
      </c>
      <c r="V45" s="201">
        <v>0</v>
      </c>
      <c r="W45" s="201">
        <v>4.83</v>
      </c>
      <c r="X45" s="201">
        <v>14.48</v>
      </c>
      <c r="Y45" s="201">
        <v>0</v>
      </c>
      <c r="Z45" s="201">
        <v>19.309999999999999</v>
      </c>
      <c r="AA45" s="201">
        <v>18.579999999999998</v>
      </c>
      <c r="AB45" s="201">
        <v>0</v>
      </c>
      <c r="AC45" s="201">
        <v>15</v>
      </c>
      <c r="AD45" s="201">
        <v>0</v>
      </c>
      <c r="AE45" s="201">
        <v>0</v>
      </c>
      <c r="AF45" s="201">
        <v>0</v>
      </c>
      <c r="AG45" s="201">
        <v>11.95</v>
      </c>
      <c r="AH45" s="201">
        <v>0</v>
      </c>
      <c r="AI45" s="201">
        <v>19.77</v>
      </c>
      <c r="AJ45" s="201">
        <v>0</v>
      </c>
      <c r="AK45" s="201">
        <v>50</v>
      </c>
      <c r="AL45" s="201">
        <v>0</v>
      </c>
      <c r="AM45" s="201">
        <v>0</v>
      </c>
      <c r="AN45" s="201">
        <v>0</v>
      </c>
      <c r="AO45" s="201">
        <v>0</v>
      </c>
      <c r="AP45" s="201">
        <v>0</v>
      </c>
      <c r="AQ45" s="201">
        <v>17.7</v>
      </c>
      <c r="AR45" s="201">
        <v>0</v>
      </c>
      <c r="AS45" s="201">
        <v>0</v>
      </c>
      <c r="AT45" s="201">
        <v>0</v>
      </c>
    </row>
    <row r="46" spans="1:4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8.76</v>
      </c>
      <c r="K46" s="201">
        <v>0</v>
      </c>
      <c r="L46" s="201">
        <v>308.89</v>
      </c>
      <c r="M46" s="201">
        <v>27.25</v>
      </c>
      <c r="N46" s="201">
        <v>34.979999999999997</v>
      </c>
      <c r="O46" s="201">
        <v>0</v>
      </c>
      <c r="P46" s="201">
        <v>39.42</v>
      </c>
      <c r="Q46" s="201">
        <v>0</v>
      </c>
      <c r="R46" s="201">
        <v>3.86</v>
      </c>
      <c r="S46" s="201">
        <v>2.9</v>
      </c>
      <c r="T46" s="201">
        <v>0</v>
      </c>
      <c r="U46" s="201">
        <v>62.01</v>
      </c>
      <c r="V46" s="201">
        <v>0</v>
      </c>
      <c r="W46" s="201">
        <v>10.31</v>
      </c>
      <c r="X46" s="201">
        <v>43.44</v>
      </c>
      <c r="Y46" s="201">
        <v>0</v>
      </c>
      <c r="Z46" s="201">
        <v>35.72</v>
      </c>
      <c r="AA46" s="201">
        <v>27</v>
      </c>
      <c r="AB46" s="201">
        <v>0</v>
      </c>
      <c r="AC46" s="201">
        <v>15</v>
      </c>
      <c r="AD46" s="201">
        <v>0</v>
      </c>
      <c r="AE46" s="201">
        <v>0</v>
      </c>
      <c r="AF46" s="201">
        <v>0</v>
      </c>
      <c r="AG46" s="201">
        <v>11.95</v>
      </c>
      <c r="AH46" s="201">
        <v>0</v>
      </c>
      <c r="AI46" s="201">
        <v>19.77</v>
      </c>
      <c r="AJ46" s="201">
        <v>0</v>
      </c>
      <c r="AK46" s="201">
        <v>50</v>
      </c>
      <c r="AL46" s="201">
        <v>0</v>
      </c>
      <c r="AM46" s="201">
        <v>0</v>
      </c>
      <c r="AN46" s="201">
        <v>0</v>
      </c>
      <c r="AO46" s="201">
        <v>0</v>
      </c>
      <c r="AP46" s="201">
        <v>0</v>
      </c>
      <c r="AQ46" s="201">
        <v>17.7</v>
      </c>
      <c r="AR46" s="201">
        <v>0</v>
      </c>
      <c r="AS46" s="201">
        <v>0</v>
      </c>
      <c r="AT46" s="201">
        <v>0</v>
      </c>
    </row>
    <row r="47" spans="1:4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8.76</v>
      </c>
      <c r="K47" s="201">
        <v>0</v>
      </c>
      <c r="L47" s="201">
        <v>308.89999999999998</v>
      </c>
      <c r="M47" s="201">
        <v>27.25</v>
      </c>
      <c r="N47" s="201">
        <v>34.979999999999997</v>
      </c>
      <c r="O47" s="201">
        <v>0</v>
      </c>
      <c r="P47" s="201">
        <v>39.42</v>
      </c>
      <c r="Q47" s="201">
        <v>0</v>
      </c>
      <c r="R47" s="201">
        <v>3.86</v>
      </c>
      <c r="S47" s="201">
        <v>2.9</v>
      </c>
      <c r="T47" s="201">
        <v>0</v>
      </c>
      <c r="U47" s="201">
        <v>62.01</v>
      </c>
      <c r="V47" s="201">
        <v>0</v>
      </c>
      <c r="W47" s="201">
        <v>10.31</v>
      </c>
      <c r="X47" s="201">
        <v>43.44</v>
      </c>
      <c r="Y47" s="201">
        <v>0</v>
      </c>
      <c r="Z47" s="201">
        <v>35.72</v>
      </c>
      <c r="AA47" s="201">
        <v>27</v>
      </c>
      <c r="AB47" s="201">
        <v>0</v>
      </c>
      <c r="AC47" s="201">
        <v>15</v>
      </c>
      <c r="AD47" s="201">
        <v>0</v>
      </c>
      <c r="AE47" s="201">
        <v>0</v>
      </c>
      <c r="AF47" s="201">
        <v>0</v>
      </c>
      <c r="AG47" s="201">
        <v>11.95</v>
      </c>
      <c r="AH47" s="201">
        <v>0</v>
      </c>
      <c r="AI47" s="201">
        <v>19.309999999999999</v>
      </c>
      <c r="AJ47" s="201">
        <v>0</v>
      </c>
      <c r="AK47" s="201">
        <v>50</v>
      </c>
      <c r="AL47" s="201">
        <v>0</v>
      </c>
      <c r="AM47" s="201">
        <v>0</v>
      </c>
      <c r="AN47" s="201">
        <v>0</v>
      </c>
      <c r="AO47" s="201">
        <v>0</v>
      </c>
      <c r="AP47" s="201">
        <v>0</v>
      </c>
      <c r="AQ47" s="201">
        <v>17.7</v>
      </c>
      <c r="AR47" s="201">
        <v>0</v>
      </c>
      <c r="AS47" s="201">
        <v>0</v>
      </c>
      <c r="AT47" s="201">
        <v>0</v>
      </c>
    </row>
    <row r="48" spans="1:4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8.76</v>
      </c>
      <c r="K48" s="201">
        <v>0</v>
      </c>
      <c r="L48" s="201">
        <v>308.89999999999998</v>
      </c>
      <c r="M48" s="201">
        <v>27.25</v>
      </c>
      <c r="N48" s="201">
        <v>34.979999999999997</v>
      </c>
      <c r="O48" s="201">
        <v>0</v>
      </c>
      <c r="P48" s="201">
        <v>39.42</v>
      </c>
      <c r="Q48" s="201">
        <v>0</v>
      </c>
      <c r="R48" s="201">
        <v>3.86</v>
      </c>
      <c r="S48" s="201">
        <v>2.9</v>
      </c>
      <c r="T48" s="201">
        <v>0</v>
      </c>
      <c r="U48" s="201">
        <v>62.01</v>
      </c>
      <c r="V48" s="201">
        <v>0</v>
      </c>
      <c r="W48" s="201">
        <v>10.31</v>
      </c>
      <c r="X48" s="201">
        <v>43.44</v>
      </c>
      <c r="Y48" s="201">
        <v>0</v>
      </c>
      <c r="Z48" s="201">
        <v>35.72</v>
      </c>
      <c r="AA48" s="201">
        <v>27</v>
      </c>
      <c r="AB48" s="201">
        <v>0</v>
      </c>
      <c r="AC48" s="201">
        <v>10.51</v>
      </c>
      <c r="AD48" s="201">
        <v>0</v>
      </c>
      <c r="AE48" s="201">
        <v>0</v>
      </c>
      <c r="AF48" s="201">
        <v>0</v>
      </c>
      <c r="AG48" s="201">
        <v>11.95</v>
      </c>
      <c r="AH48" s="201">
        <v>0</v>
      </c>
      <c r="AI48" s="201">
        <v>15</v>
      </c>
      <c r="AJ48" s="201">
        <v>0</v>
      </c>
      <c r="AK48" s="201">
        <v>50</v>
      </c>
      <c r="AL48" s="201">
        <v>0</v>
      </c>
      <c r="AM48" s="201">
        <v>0</v>
      </c>
      <c r="AN48" s="201">
        <v>0</v>
      </c>
      <c r="AO48" s="201">
        <v>0</v>
      </c>
      <c r="AP48" s="201">
        <v>0</v>
      </c>
      <c r="AQ48" s="201">
        <v>17.7</v>
      </c>
      <c r="AR48" s="201">
        <v>0</v>
      </c>
      <c r="AS48" s="201">
        <v>0</v>
      </c>
      <c r="AT48" s="201">
        <v>0</v>
      </c>
    </row>
    <row r="49" spans="1:4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9.25</v>
      </c>
      <c r="K49" s="201">
        <v>0</v>
      </c>
      <c r="L49" s="201">
        <v>308.89999999999998</v>
      </c>
      <c r="M49" s="201">
        <v>27.25</v>
      </c>
      <c r="N49" s="201">
        <v>34.979999999999997</v>
      </c>
      <c r="O49" s="201">
        <v>0</v>
      </c>
      <c r="P49" s="201">
        <v>39.42</v>
      </c>
      <c r="Q49" s="201">
        <v>0</v>
      </c>
      <c r="R49" s="201">
        <v>3.86</v>
      </c>
      <c r="S49" s="201">
        <v>2.9</v>
      </c>
      <c r="T49" s="201">
        <v>0</v>
      </c>
      <c r="U49" s="201">
        <v>62.01</v>
      </c>
      <c r="V49" s="201">
        <v>0</v>
      </c>
      <c r="W49" s="201">
        <v>10.31</v>
      </c>
      <c r="X49" s="201">
        <v>43.44</v>
      </c>
      <c r="Y49" s="201">
        <v>0</v>
      </c>
      <c r="Z49" s="201">
        <v>35.72</v>
      </c>
      <c r="AA49" s="201">
        <v>26.06</v>
      </c>
      <c r="AB49" s="201">
        <v>0</v>
      </c>
      <c r="AC49" s="201">
        <v>10.51</v>
      </c>
      <c r="AD49" s="201">
        <v>0</v>
      </c>
      <c r="AE49" s="201">
        <v>0</v>
      </c>
      <c r="AF49" s="201">
        <v>0</v>
      </c>
      <c r="AG49" s="201">
        <v>11.95</v>
      </c>
      <c r="AH49" s="201">
        <v>0</v>
      </c>
      <c r="AI49" s="201">
        <v>4.82</v>
      </c>
      <c r="AJ49" s="201">
        <v>0</v>
      </c>
      <c r="AK49" s="201">
        <v>50</v>
      </c>
      <c r="AL49" s="201">
        <v>0</v>
      </c>
      <c r="AM49" s="201">
        <v>0</v>
      </c>
      <c r="AN49" s="201">
        <v>0</v>
      </c>
      <c r="AO49" s="201">
        <v>0</v>
      </c>
      <c r="AP49" s="201">
        <v>0</v>
      </c>
      <c r="AQ49" s="201">
        <v>17.7</v>
      </c>
      <c r="AR49" s="201">
        <v>0</v>
      </c>
      <c r="AS49" s="201">
        <v>0</v>
      </c>
      <c r="AT49" s="201">
        <v>0</v>
      </c>
    </row>
    <row r="50" spans="1:4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9.25</v>
      </c>
      <c r="K50" s="201">
        <v>0</v>
      </c>
      <c r="L50" s="201">
        <v>405.43</v>
      </c>
      <c r="M50" s="201">
        <v>27.25</v>
      </c>
      <c r="N50" s="201">
        <v>34.979999999999997</v>
      </c>
      <c r="O50" s="201">
        <v>0</v>
      </c>
      <c r="P50" s="201">
        <v>39.42</v>
      </c>
      <c r="Q50" s="201">
        <v>0</v>
      </c>
      <c r="R50" s="201">
        <v>3.86</v>
      </c>
      <c r="S50" s="201">
        <v>2.9</v>
      </c>
      <c r="T50" s="201">
        <v>0</v>
      </c>
      <c r="U50" s="201">
        <v>62.01</v>
      </c>
      <c r="V50" s="201">
        <v>0</v>
      </c>
      <c r="W50" s="201">
        <v>10.31</v>
      </c>
      <c r="X50" s="201">
        <v>43.44</v>
      </c>
      <c r="Y50" s="201">
        <v>0</v>
      </c>
      <c r="Z50" s="201">
        <v>35.72</v>
      </c>
      <c r="AA50" s="201">
        <v>26.06</v>
      </c>
      <c r="AB50" s="201">
        <v>0</v>
      </c>
      <c r="AC50" s="201">
        <v>15</v>
      </c>
      <c r="AD50" s="201">
        <v>0</v>
      </c>
      <c r="AE50" s="201">
        <v>0</v>
      </c>
      <c r="AF50" s="201">
        <v>0</v>
      </c>
      <c r="AG50" s="201">
        <v>23.14</v>
      </c>
      <c r="AH50" s="201">
        <v>0</v>
      </c>
      <c r="AI50" s="201">
        <v>5.0599999999999996</v>
      </c>
      <c r="AJ50" s="201">
        <v>0</v>
      </c>
      <c r="AK50" s="201">
        <v>50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17.7</v>
      </c>
      <c r="AR50" s="201">
        <v>0</v>
      </c>
      <c r="AS50" s="201">
        <v>0</v>
      </c>
      <c r="AT50" s="201">
        <v>0</v>
      </c>
    </row>
    <row r="51" spans="1:4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9.25</v>
      </c>
      <c r="K51" s="201">
        <v>9.08</v>
      </c>
      <c r="L51" s="201">
        <v>540.57000000000005</v>
      </c>
      <c r="M51" s="201">
        <v>27.25</v>
      </c>
      <c r="N51" s="201">
        <v>34.979999999999997</v>
      </c>
      <c r="O51" s="201">
        <v>0</v>
      </c>
      <c r="P51" s="201">
        <v>39.42</v>
      </c>
      <c r="Q51" s="201">
        <v>3.23</v>
      </c>
      <c r="R51" s="201">
        <v>12.56</v>
      </c>
      <c r="S51" s="201">
        <v>7.82</v>
      </c>
      <c r="T51" s="201">
        <v>0</v>
      </c>
      <c r="U51" s="201">
        <v>62.01</v>
      </c>
      <c r="V51" s="201">
        <v>4.22</v>
      </c>
      <c r="W51" s="201">
        <v>10.31</v>
      </c>
      <c r="X51" s="201">
        <v>43.44</v>
      </c>
      <c r="Y51" s="201">
        <v>0</v>
      </c>
      <c r="Z51" s="201">
        <v>35.72</v>
      </c>
      <c r="AA51" s="201">
        <v>26.06</v>
      </c>
      <c r="AB51" s="201">
        <v>0</v>
      </c>
      <c r="AC51" s="201">
        <v>10.51</v>
      </c>
      <c r="AD51" s="201">
        <v>0</v>
      </c>
      <c r="AE51" s="201">
        <v>0</v>
      </c>
      <c r="AF51" s="201">
        <v>0</v>
      </c>
      <c r="AG51" s="201">
        <v>23.14</v>
      </c>
      <c r="AH51" s="201">
        <v>0</v>
      </c>
      <c r="AI51" s="201">
        <v>4.87</v>
      </c>
      <c r="AJ51" s="201">
        <v>0</v>
      </c>
      <c r="AK51" s="201">
        <v>69.599999999999994</v>
      </c>
      <c r="AL51" s="201">
        <v>0</v>
      </c>
      <c r="AM51" s="201">
        <v>0</v>
      </c>
      <c r="AN51" s="201">
        <v>0</v>
      </c>
      <c r="AO51" s="201">
        <v>0</v>
      </c>
      <c r="AP51" s="201">
        <v>0</v>
      </c>
      <c r="AQ51" s="201">
        <v>17.7</v>
      </c>
      <c r="AR51" s="201">
        <v>0</v>
      </c>
      <c r="AS51" s="201">
        <v>0</v>
      </c>
      <c r="AT51" s="201">
        <v>0</v>
      </c>
    </row>
    <row r="52" spans="1:4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9.25</v>
      </c>
      <c r="K52" s="201">
        <v>9.08</v>
      </c>
      <c r="L52" s="201">
        <v>558.42999999999995</v>
      </c>
      <c r="M52" s="201">
        <v>27.25</v>
      </c>
      <c r="N52" s="201">
        <v>34.979999999999997</v>
      </c>
      <c r="O52" s="201">
        <v>0</v>
      </c>
      <c r="P52" s="201">
        <v>39.42</v>
      </c>
      <c r="Q52" s="201">
        <v>3.23</v>
      </c>
      <c r="R52" s="201">
        <v>12.56</v>
      </c>
      <c r="S52" s="201">
        <v>7.82</v>
      </c>
      <c r="T52" s="201">
        <v>0</v>
      </c>
      <c r="U52" s="201">
        <v>62.01</v>
      </c>
      <c r="V52" s="201">
        <v>4.22</v>
      </c>
      <c r="W52" s="201">
        <v>10.31</v>
      </c>
      <c r="X52" s="201">
        <v>43.44</v>
      </c>
      <c r="Y52" s="201">
        <v>0</v>
      </c>
      <c r="Z52" s="201">
        <v>35.72</v>
      </c>
      <c r="AA52" s="201">
        <v>26.06</v>
      </c>
      <c r="AB52" s="201">
        <v>0</v>
      </c>
      <c r="AC52" s="201">
        <v>10.51</v>
      </c>
      <c r="AD52" s="201">
        <v>0</v>
      </c>
      <c r="AE52" s="201">
        <v>0</v>
      </c>
      <c r="AF52" s="201">
        <v>0</v>
      </c>
      <c r="AG52" s="201">
        <v>23.14</v>
      </c>
      <c r="AH52" s="201">
        <v>0</v>
      </c>
      <c r="AI52" s="201">
        <v>4.87</v>
      </c>
      <c r="AJ52" s="201">
        <v>0</v>
      </c>
      <c r="AK52" s="201">
        <v>69.599999999999994</v>
      </c>
      <c r="AL52" s="201">
        <v>0</v>
      </c>
      <c r="AM52" s="201">
        <v>0</v>
      </c>
      <c r="AN52" s="201">
        <v>0</v>
      </c>
      <c r="AO52" s="201">
        <v>0</v>
      </c>
      <c r="AP52" s="201">
        <v>0</v>
      </c>
      <c r="AQ52" s="201">
        <v>17.7</v>
      </c>
      <c r="AR52" s="201">
        <v>0</v>
      </c>
      <c r="AS52" s="201">
        <v>0</v>
      </c>
      <c r="AT52" s="201">
        <v>0</v>
      </c>
    </row>
    <row r="53" spans="1:4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9.25</v>
      </c>
      <c r="K53" s="201">
        <v>9.08</v>
      </c>
      <c r="L53" s="201">
        <v>558.42999999999995</v>
      </c>
      <c r="M53" s="201">
        <v>27.25</v>
      </c>
      <c r="N53" s="201">
        <v>34.979999999999997</v>
      </c>
      <c r="O53" s="201">
        <v>0</v>
      </c>
      <c r="P53" s="201">
        <v>39.42</v>
      </c>
      <c r="Q53" s="201">
        <v>3.23</v>
      </c>
      <c r="R53" s="201">
        <v>12.56</v>
      </c>
      <c r="S53" s="201">
        <v>7.82</v>
      </c>
      <c r="T53" s="201">
        <v>0</v>
      </c>
      <c r="U53" s="201">
        <v>62.01</v>
      </c>
      <c r="V53" s="201">
        <v>4.22</v>
      </c>
      <c r="W53" s="201">
        <v>10.31</v>
      </c>
      <c r="X53" s="201">
        <v>43.44</v>
      </c>
      <c r="Y53" s="201">
        <v>0</v>
      </c>
      <c r="Z53" s="201">
        <v>35.72</v>
      </c>
      <c r="AA53" s="201">
        <v>26.06</v>
      </c>
      <c r="AB53" s="201">
        <v>0</v>
      </c>
      <c r="AC53" s="201">
        <v>10.51</v>
      </c>
      <c r="AD53" s="201">
        <v>0</v>
      </c>
      <c r="AE53" s="201">
        <v>0</v>
      </c>
      <c r="AF53" s="201">
        <v>0</v>
      </c>
      <c r="AG53" s="201">
        <v>23.14</v>
      </c>
      <c r="AH53" s="201">
        <v>0</v>
      </c>
      <c r="AI53" s="201">
        <v>4.87</v>
      </c>
      <c r="AJ53" s="201">
        <v>0</v>
      </c>
      <c r="AK53" s="201">
        <v>69.599999999999994</v>
      </c>
      <c r="AL53" s="201">
        <v>0</v>
      </c>
      <c r="AM53" s="201">
        <v>0</v>
      </c>
      <c r="AN53" s="201">
        <v>0</v>
      </c>
      <c r="AO53" s="201">
        <v>0</v>
      </c>
      <c r="AP53" s="201">
        <v>0</v>
      </c>
      <c r="AQ53" s="201">
        <v>17.7</v>
      </c>
      <c r="AR53" s="201">
        <v>0</v>
      </c>
      <c r="AS53" s="201">
        <v>0</v>
      </c>
      <c r="AT53" s="201">
        <v>0</v>
      </c>
    </row>
    <row r="54" spans="1:4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9.25</v>
      </c>
      <c r="K54" s="201">
        <v>9.08</v>
      </c>
      <c r="L54" s="201">
        <v>558.42999999999995</v>
      </c>
      <c r="M54" s="201">
        <v>27.25</v>
      </c>
      <c r="N54" s="201">
        <v>34.979999999999997</v>
      </c>
      <c r="O54" s="201">
        <v>0</v>
      </c>
      <c r="P54" s="201">
        <v>39.42</v>
      </c>
      <c r="Q54" s="201">
        <v>3.23</v>
      </c>
      <c r="R54" s="201">
        <v>12.56</v>
      </c>
      <c r="S54" s="201">
        <v>7.82</v>
      </c>
      <c r="T54" s="201">
        <v>0</v>
      </c>
      <c r="U54" s="201">
        <v>62.01</v>
      </c>
      <c r="V54" s="201">
        <v>4.22</v>
      </c>
      <c r="W54" s="201">
        <v>10.31</v>
      </c>
      <c r="X54" s="201">
        <v>43.44</v>
      </c>
      <c r="Y54" s="201">
        <v>0</v>
      </c>
      <c r="Z54" s="201">
        <v>35.72</v>
      </c>
      <c r="AA54" s="201">
        <v>26.06</v>
      </c>
      <c r="AB54" s="201">
        <v>0</v>
      </c>
      <c r="AC54" s="201">
        <v>10.51</v>
      </c>
      <c r="AD54" s="201">
        <v>0</v>
      </c>
      <c r="AE54" s="201">
        <v>0</v>
      </c>
      <c r="AF54" s="201">
        <v>0</v>
      </c>
      <c r="AG54" s="201">
        <v>23.14</v>
      </c>
      <c r="AH54" s="201">
        <v>0</v>
      </c>
      <c r="AI54" s="201">
        <v>4.87</v>
      </c>
      <c r="AJ54" s="201">
        <v>0</v>
      </c>
      <c r="AK54" s="201">
        <v>69.599999999999994</v>
      </c>
      <c r="AL54" s="201">
        <v>0</v>
      </c>
      <c r="AM54" s="201">
        <v>0</v>
      </c>
      <c r="AN54" s="201">
        <v>0</v>
      </c>
      <c r="AO54" s="201">
        <v>0</v>
      </c>
      <c r="AP54" s="201">
        <v>0</v>
      </c>
      <c r="AQ54" s="201">
        <v>17.7</v>
      </c>
      <c r="AR54" s="201">
        <v>0</v>
      </c>
      <c r="AS54" s="201">
        <v>0</v>
      </c>
      <c r="AT54" s="201">
        <v>0</v>
      </c>
    </row>
    <row r="55" spans="1:4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9.25</v>
      </c>
      <c r="K55" s="201">
        <v>9.08</v>
      </c>
      <c r="L55" s="201">
        <v>558.42999999999995</v>
      </c>
      <c r="M55" s="201">
        <v>27.25</v>
      </c>
      <c r="N55" s="201">
        <v>34.979999999999997</v>
      </c>
      <c r="O55" s="201">
        <v>0</v>
      </c>
      <c r="P55" s="201">
        <v>39.42</v>
      </c>
      <c r="Q55" s="201">
        <v>3.23</v>
      </c>
      <c r="R55" s="201">
        <v>12.56</v>
      </c>
      <c r="S55" s="201">
        <v>7.82</v>
      </c>
      <c r="T55" s="201">
        <v>0</v>
      </c>
      <c r="U55" s="201">
        <v>62.01</v>
      </c>
      <c r="V55" s="201">
        <v>4.22</v>
      </c>
      <c r="W55" s="201">
        <v>10.31</v>
      </c>
      <c r="X55" s="201">
        <v>43.44</v>
      </c>
      <c r="Y55" s="201">
        <v>0</v>
      </c>
      <c r="Z55" s="201">
        <v>35.72</v>
      </c>
      <c r="AA55" s="201">
        <v>26.06</v>
      </c>
      <c r="AB55" s="201">
        <v>0</v>
      </c>
      <c r="AC55" s="201">
        <v>10.51</v>
      </c>
      <c r="AD55" s="201">
        <v>0</v>
      </c>
      <c r="AE55" s="201">
        <v>0</v>
      </c>
      <c r="AF55" s="201">
        <v>0</v>
      </c>
      <c r="AG55" s="201">
        <v>23.14</v>
      </c>
      <c r="AH55" s="201">
        <v>0</v>
      </c>
      <c r="AI55" s="201">
        <v>4.87</v>
      </c>
      <c r="AJ55" s="201">
        <v>0</v>
      </c>
      <c r="AK55" s="201">
        <v>69.599999999999994</v>
      </c>
      <c r="AL55" s="201">
        <v>0</v>
      </c>
      <c r="AM55" s="201">
        <v>0</v>
      </c>
      <c r="AN55" s="201">
        <v>0</v>
      </c>
      <c r="AO55" s="201">
        <v>0</v>
      </c>
      <c r="AP55" s="201">
        <v>0</v>
      </c>
      <c r="AQ55" s="201">
        <v>17.7</v>
      </c>
      <c r="AR55" s="201">
        <v>0</v>
      </c>
      <c r="AS55" s="201">
        <v>0</v>
      </c>
      <c r="AT55" s="201">
        <v>0</v>
      </c>
    </row>
    <row r="56" spans="1:4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9.25</v>
      </c>
      <c r="K56" s="201">
        <v>9.08</v>
      </c>
      <c r="L56" s="201">
        <v>558.42999999999995</v>
      </c>
      <c r="M56" s="201">
        <v>27.25</v>
      </c>
      <c r="N56" s="201">
        <v>34.979999999999997</v>
      </c>
      <c r="O56" s="201">
        <v>0</v>
      </c>
      <c r="P56" s="201">
        <v>39.42</v>
      </c>
      <c r="Q56" s="201">
        <v>3.23</v>
      </c>
      <c r="R56" s="201">
        <v>12.56</v>
      </c>
      <c r="S56" s="201">
        <v>7.82</v>
      </c>
      <c r="T56" s="201">
        <v>0</v>
      </c>
      <c r="U56" s="201">
        <v>62.01</v>
      </c>
      <c r="V56" s="201">
        <v>4.22</v>
      </c>
      <c r="W56" s="201">
        <v>10.31</v>
      </c>
      <c r="X56" s="201">
        <v>43.44</v>
      </c>
      <c r="Y56" s="201">
        <v>0</v>
      </c>
      <c r="Z56" s="201">
        <v>35.72</v>
      </c>
      <c r="AA56" s="201">
        <v>26.06</v>
      </c>
      <c r="AB56" s="201">
        <v>0</v>
      </c>
      <c r="AC56" s="201">
        <v>10.51</v>
      </c>
      <c r="AD56" s="201">
        <v>0</v>
      </c>
      <c r="AE56" s="201">
        <v>0</v>
      </c>
      <c r="AF56" s="201">
        <v>0</v>
      </c>
      <c r="AG56" s="201">
        <v>23.14</v>
      </c>
      <c r="AH56" s="201">
        <v>0</v>
      </c>
      <c r="AI56" s="201">
        <v>4.87</v>
      </c>
      <c r="AJ56" s="201">
        <v>0</v>
      </c>
      <c r="AK56" s="201">
        <v>69.599999999999994</v>
      </c>
      <c r="AL56" s="201">
        <v>0</v>
      </c>
      <c r="AM56" s="201">
        <v>0</v>
      </c>
      <c r="AN56" s="201">
        <v>0</v>
      </c>
      <c r="AO56" s="201">
        <v>0</v>
      </c>
      <c r="AP56" s="201">
        <v>0</v>
      </c>
      <c r="AQ56" s="201">
        <v>17.7</v>
      </c>
      <c r="AR56" s="201">
        <v>0</v>
      </c>
      <c r="AS56" s="201">
        <v>0</v>
      </c>
      <c r="AT56" s="201">
        <v>0</v>
      </c>
    </row>
    <row r="57" spans="1:4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9.25</v>
      </c>
      <c r="K57" s="201">
        <v>9.08</v>
      </c>
      <c r="L57" s="201">
        <v>558.42999999999995</v>
      </c>
      <c r="M57" s="201">
        <v>27.25</v>
      </c>
      <c r="N57" s="201">
        <v>34.979999999999997</v>
      </c>
      <c r="O57" s="201">
        <v>0</v>
      </c>
      <c r="P57" s="201">
        <v>39.42</v>
      </c>
      <c r="Q57" s="201">
        <v>3.23</v>
      </c>
      <c r="R57" s="201">
        <v>12.56</v>
      </c>
      <c r="S57" s="201">
        <v>7.82</v>
      </c>
      <c r="T57" s="201">
        <v>0</v>
      </c>
      <c r="U57" s="201">
        <v>58.3</v>
      </c>
      <c r="V57" s="201">
        <v>4.22</v>
      </c>
      <c r="W57" s="201">
        <v>10.31</v>
      </c>
      <c r="X57" s="201">
        <v>43.44</v>
      </c>
      <c r="Y57" s="201">
        <v>0</v>
      </c>
      <c r="Z57" s="201">
        <v>35.72</v>
      </c>
      <c r="AA57" s="201">
        <v>26.06</v>
      </c>
      <c r="AB57" s="201">
        <v>0</v>
      </c>
      <c r="AC57" s="201">
        <v>10.51</v>
      </c>
      <c r="AD57" s="201">
        <v>0</v>
      </c>
      <c r="AE57" s="201">
        <v>0</v>
      </c>
      <c r="AF57" s="201">
        <v>0</v>
      </c>
      <c r="AG57" s="201">
        <v>23.14</v>
      </c>
      <c r="AH57" s="201">
        <v>0</v>
      </c>
      <c r="AI57" s="201">
        <v>4.87</v>
      </c>
      <c r="AJ57" s="201">
        <v>0</v>
      </c>
      <c r="AK57" s="201">
        <v>65.260000000000005</v>
      </c>
      <c r="AL57" s="201">
        <v>0</v>
      </c>
      <c r="AM57" s="201">
        <v>0</v>
      </c>
      <c r="AN57" s="201">
        <v>0</v>
      </c>
      <c r="AO57" s="201">
        <v>0</v>
      </c>
      <c r="AP57" s="201">
        <v>0</v>
      </c>
      <c r="AQ57" s="201">
        <v>17.7</v>
      </c>
      <c r="AR57" s="201">
        <v>0</v>
      </c>
      <c r="AS57" s="201">
        <v>0</v>
      </c>
      <c r="AT57" s="201">
        <v>0</v>
      </c>
    </row>
    <row r="58" spans="1:4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9.25</v>
      </c>
      <c r="K58" s="201">
        <v>9.08</v>
      </c>
      <c r="L58" s="201">
        <v>558.42999999999995</v>
      </c>
      <c r="M58" s="201">
        <v>27.25</v>
      </c>
      <c r="N58" s="201">
        <v>34.979999999999997</v>
      </c>
      <c r="O58" s="201">
        <v>0</v>
      </c>
      <c r="P58" s="201">
        <v>39.42</v>
      </c>
      <c r="Q58" s="201">
        <v>3.23</v>
      </c>
      <c r="R58" s="201">
        <v>12.56</v>
      </c>
      <c r="S58" s="201">
        <v>7.82</v>
      </c>
      <c r="T58" s="201">
        <v>0</v>
      </c>
      <c r="U58" s="201">
        <v>54.97</v>
      </c>
      <c r="V58" s="201">
        <v>4.22</v>
      </c>
      <c r="W58" s="201">
        <v>10.31</v>
      </c>
      <c r="X58" s="201">
        <v>43.44</v>
      </c>
      <c r="Y58" s="201">
        <v>0</v>
      </c>
      <c r="Z58" s="201">
        <v>35.72</v>
      </c>
      <c r="AA58" s="201">
        <v>26.06</v>
      </c>
      <c r="AB58" s="201">
        <v>0</v>
      </c>
      <c r="AC58" s="201">
        <v>10.51</v>
      </c>
      <c r="AD58" s="201">
        <v>0</v>
      </c>
      <c r="AE58" s="201">
        <v>0</v>
      </c>
      <c r="AF58" s="201">
        <v>0</v>
      </c>
      <c r="AG58" s="201">
        <v>23.14</v>
      </c>
      <c r="AH58" s="201">
        <v>0</v>
      </c>
      <c r="AI58" s="201">
        <v>4.87</v>
      </c>
      <c r="AJ58" s="201">
        <v>0</v>
      </c>
      <c r="AK58" s="201">
        <v>65.260000000000005</v>
      </c>
      <c r="AL58" s="201">
        <v>0</v>
      </c>
      <c r="AM58" s="201">
        <v>0</v>
      </c>
      <c r="AN58" s="201">
        <v>0</v>
      </c>
      <c r="AO58" s="201">
        <v>0</v>
      </c>
      <c r="AP58" s="201">
        <v>0</v>
      </c>
      <c r="AQ58" s="201">
        <v>17.7</v>
      </c>
      <c r="AR58" s="201">
        <v>0</v>
      </c>
      <c r="AS58" s="201">
        <v>0</v>
      </c>
      <c r="AT58" s="201">
        <v>0</v>
      </c>
    </row>
    <row r="59" spans="1:4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9.25</v>
      </c>
      <c r="K59" s="201">
        <v>9.08</v>
      </c>
      <c r="L59" s="201">
        <v>558.42999999999995</v>
      </c>
      <c r="M59" s="201">
        <v>27.25</v>
      </c>
      <c r="N59" s="201">
        <v>34.979999999999997</v>
      </c>
      <c r="O59" s="201">
        <v>0</v>
      </c>
      <c r="P59" s="201">
        <v>39.42</v>
      </c>
      <c r="Q59" s="201">
        <v>3.23</v>
      </c>
      <c r="R59" s="201">
        <v>12.56</v>
      </c>
      <c r="S59" s="201">
        <v>7.82</v>
      </c>
      <c r="T59" s="201">
        <v>0</v>
      </c>
      <c r="U59" s="201">
        <v>51.67</v>
      </c>
      <c r="V59" s="201">
        <v>4.22</v>
      </c>
      <c r="W59" s="201">
        <v>10.31</v>
      </c>
      <c r="X59" s="201">
        <v>43.44</v>
      </c>
      <c r="Y59" s="201">
        <v>0</v>
      </c>
      <c r="Z59" s="201">
        <v>35.72</v>
      </c>
      <c r="AA59" s="201">
        <v>26.06</v>
      </c>
      <c r="AB59" s="201">
        <v>0</v>
      </c>
      <c r="AC59" s="201">
        <v>10.51</v>
      </c>
      <c r="AD59" s="201">
        <v>0</v>
      </c>
      <c r="AE59" s="201">
        <v>0</v>
      </c>
      <c r="AF59" s="201">
        <v>0</v>
      </c>
      <c r="AG59" s="201">
        <v>23.14</v>
      </c>
      <c r="AH59" s="201">
        <v>0</v>
      </c>
      <c r="AI59" s="201">
        <v>4.68</v>
      </c>
      <c r="AJ59" s="201">
        <v>0</v>
      </c>
      <c r="AK59" s="201">
        <v>65.260000000000005</v>
      </c>
      <c r="AL59" s="201">
        <v>0</v>
      </c>
      <c r="AM59" s="201">
        <v>0</v>
      </c>
      <c r="AN59" s="201">
        <v>0</v>
      </c>
      <c r="AO59" s="201">
        <v>0</v>
      </c>
      <c r="AP59" s="201">
        <v>0</v>
      </c>
      <c r="AQ59" s="201">
        <v>17.7</v>
      </c>
      <c r="AR59" s="201">
        <v>0</v>
      </c>
      <c r="AS59" s="201">
        <v>0</v>
      </c>
      <c r="AT59" s="201">
        <v>0</v>
      </c>
    </row>
    <row r="60" spans="1:4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9.25</v>
      </c>
      <c r="K60" s="201">
        <v>9.08</v>
      </c>
      <c r="L60" s="201">
        <v>558.42999999999995</v>
      </c>
      <c r="M60" s="201">
        <v>27.25</v>
      </c>
      <c r="N60" s="201">
        <v>34.979999999999997</v>
      </c>
      <c r="O60" s="201">
        <v>0</v>
      </c>
      <c r="P60" s="201">
        <v>39.42</v>
      </c>
      <c r="Q60" s="201">
        <v>3.23</v>
      </c>
      <c r="R60" s="201">
        <v>12.56</v>
      </c>
      <c r="S60" s="201">
        <v>7.82</v>
      </c>
      <c r="T60" s="201">
        <v>0</v>
      </c>
      <c r="U60" s="201">
        <v>51.67</v>
      </c>
      <c r="V60" s="201">
        <v>4.22</v>
      </c>
      <c r="W60" s="201">
        <v>10.31</v>
      </c>
      <c r="X60" s="201">
        <v>43.44</v>
      </c>
      <c r="Y60" s="201">
        <v>0</v>
      </c>
      <c r="Z60" s="201">
        <v>35.72</v>
      </c>
      <c r="AA60" s="201">
        <v>26.06</v>
      </c>
      <c r="AB60" s="201">
        <v>0</v>
      </c>
      <c r="AC60" s="201">
        <v>10.51</v>
      </c>
      <c r="AD60" s="201">
        <v>0</v>
      </c>
      <c r="AE60" s="201">
        <v>0</v>
      </c>
      <c r="AF60" s="201">
        <v>0</v>
      </c>
      <c r="AG60" s="201">
        <v>23.14</v>
      </c>
      <c r="AH60" s="201">
        <v>0</v>
      </c>
      <c r="AI60" s="201">
        <v>4.68</v>
      </c>
      <c r="AJ60" s="201">
        <v>0</v>
      </c>
      <c r="AK60" s="201">
        <v>65.67</v>
      </c>
      <c r="AL60" s="201">
        <v>0</v>
      </c>
      <c r="AM60" s="201">
        <v>0</v>
      </c>
      <c r="AN60" s="201">
        <v>0</v>
      </c>
      <c r="AO60" s="201">
        <v>0</v>
      </c>
      <c r="AP60" s="201">
        <v>0</v>
      </c>
      <c r="AQ60" s="201">
        <v>17.7</v>
      </c>
      <c r="AR60" s="201">
        <v>0</v>
      </c>
      <c r="AS60" s="201">
        <v>0</v>
      </c>
      <c r="AT60" s="201">
        <v>0</v>
      </c>
    </row>
    <row r="61" spans="1:4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9.25</v>
      </c>
      <c r="K61" s="201">
        <v>9.08</v>
      </c>
      <c r="L61" s="201">
        <v>558.42999999999995</v>
      </c>
      <c r="M61" s="201">
        <v>27.25</v>
      </c>
      <c r="N61" s="201">
        <v>34.979999999999997</v>
      </c>
      <c r="O61" s="201">
        <v>0</v>
      </c>
      <c r="P61" s="201">
        <v>39.42</v>
      </c>
      <c r="Q61" s="201">
        <v>3.23</v>
      </c>
      <c r="R61" s="201">
        <v>12.56</v>
      </c>
      <c r="S61" s="201">
        <v>7.82</v>
      </c>
      <c r="T61" s="201">
        <v>0</v>
      </c>
      <c r="U61" s="201">
        <v>51.67</v>
      </c>
      <c r="V61" s="201">
        <v>4.22</v>
      </c>
      <c r="W61" s="201">
        <v>10.31</v>
      </c>
      <c r="X61" s="201">
        <v>43.44</v>
      </c>
      <c r="Y61" s="201">
        <v>0</v>
      </c>
      <c r="Z61" s="201">
        <v>35.72</v>
      </c>
      <c r="AA61" s="201">
        <v>26.06</v>
      </c>
      <c r="AB61" s="201">
        <v>0</v>
      </c>
      <c r="AC61" s="201">
        <v>10.51</v>
      </c>
      <c r="AD61" s="201">
        <v>0</v>
      </c>
      <c r="AE61" s="201">
        <v>0</v>
      </c>
      <c r="AF61" s="201">
        <v>0</v>
      </c>
      <c r="AG61" s="201">
        <v>23.14</v>
      </c>
      <c r="AH61" s="201">
        <v>0</v>
      </c>
      <c r="AI61" s="201">
        <v>4.68</v>
      </c>
      <c r="AJ61" s="201">
        <v>0</v>
      </c>
      <c r="AK61" s="201">
        <v>65.67</v>
      </c>
      <c r="AL61" s="201">
        <v>0</v>
      </c>
      <c r="AM61" s="201">
        <v>0</v>
      </c>
      <c r="AN61" s="201">
        <v>0</v>
      </c>
      <c r="AO61" s="201">
        <v>0</v>
      </c>
      <c r="AP61" s="201">
        <v>0</v>
      </c>
      <c r="AQ61" s="201">
        <v>17.7</v>
      </c>
      <c r="AR61" s="201">
        <v>0</v>
      </c>
      <c r="AS61" s="201">
        <v>0</v>
      </c>
      <c r="AT61" s="201">
        <v>0</v>
      </c>
    </row>
    <row r="62" spans="1:4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9.25</v>
      </c>
      <c r="K62" s="201">
        <v>9.08</v>
      </c>
      <c r="L62" s="201">
        <v>558.42999999999995</v>
      </c>
      <c r="M62" s="201">
        <v>27.25</v>
      </c>
      <c r="N62" s="201">
        <v>34.979999999999997</v>
      </c>
      <c r="O62" s="201">
        <v>0</v>
      </c>
      <c r="P62" s="201">
        <v>39.42</v>
      </c>
      <c r="Q62" s="201">
        <v>3.23</v>
      </c>
      <c r="R62" s="201">
        <v>12.56</v>
      </c>
      <c r="S62" s="201">
        <v>7.82</v>
      </c>
      <c r="T62" s="201">
        <v>0</v>
      </c>
      <c r="U62" s="201">
        <v>51.67</v>
      </c>
      <c r="V62" s="201">
        <v>4.22</v>
      </c>
      <c r="W62" s="201">
        <v>10.31</v>
      </c>
      <c r="X62" s="201">
        <v>43.44</v>
      </c>
      <c r="Y62" s="201">
        <v>0</v>
      </c>
      <c r="Z62" s="201">
        <v>35.72</v>
      </c>
      <c r="AA62" s="201">
        <v>26.06</v>
      </c>
      <c r="AB62" s="201">
        <v>0</v>
      </c>
      <c r="AC62" s="201">
        <v>10.19</v>
      </c>
      <c r="AD62" s="201">
        <v>0</v>
      </c>
      <c r="AE62" s="201">
        <v>0</v>
      </c>
      <c r="AF62" s="201">
        <v>0</v>
      </c>
      <c r="AG62" s="201">
        <v>23.14</v>
      </c>
      <c r="AH62" s="201">
        <v>0</v>
      </c>
      <c r="AI62" s="201">
        <v>4.68</v>
      </c>
      <c r="AJ62" s="201">
        <v>0</v>
      </c>
      <c r="AK62" s="201">
        <v>65.67</v>
      </c>
      <c r="AL62" s="201">
        <v>0</v>
      </c>
      <c r="AM62" s="201">
        <v>0</v>
      </c>
      <c r="AN62" s="201">
        <v>0</v>
      </c>
      <c r="AO62" s="201">
        <v>0</v>
      </c>
      <c r="AP62" s="201">
        <v>0</v>
      </c>
      <c r="AQ62" s="201">
        <v>17.7</v>
      </c>
      <c r="AR62" s="201">
        <v>0</v>
      </c>
      <c r="AS62" s="201">
        <v>0</v>
      </c>
      <c r="AT62" s="201">
        <v>0</v>
      </c>
    </row>
    <row r="63" spans="1:4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9.25</v>
      </c>
      <c r="K63" s="201">
        <v>9.08</v>
      </c>
      <c r="L63" s="201">
        <v>558.42999999999995</v>
      </c>
      <c r="M63" s="201">
        <v>27.25</v>
      </c>
      <c r="N63" s="201">
        <v>34.979999999999997</v>
      </c>
      <c r="O63" s="201">
        <v>0</v>
      </c>
      <c r="P63" s="201">
        <v>39.42</v>
      </c>
      <c r="Q63" s="201">
        <v>3.23</v>
      </c>
      <c r="R63" s="201">
        <v>12.56</v>
      </c>
      <c r="S63" s="201">
        <v>7.82</v>
      </c>
      <c r="T63" s="201">
        <v>0</v>
      </c>
      <c r="U63" s="201">
        <v>51.67</v>
      </c>
      <c r="V63" s="201">
        <v>4.22</v>
      </c>
      <c r="W63" s="201">
        <v>10.31</v>
      </c>
      <c r="X63" s="201">
        <v>43.44</v>
      </c>
      <c r="Y63" s="201">
        <v>0</v>
      </c>
      <c r="Z63" s="201">
        <v>35.72</v>
      </c>
      <c r="AA63" s="201">
        <v>26.06</v>
      </c>
      <c r="AB63" s="201">
        <v>0</v>
      </c>
      <c r="AC63" s="201">
        <v>10.19</v>
      </c>
      <c r="AD63" s="201">
        <v>0</v>
      </c>
      <c r="AE63" s="201">
        <v>0</v>
      </c>
      <c r="AF63" s="201">
        <v>0</v>
      </c>
      <c r="AG63" s="201">
        <v>23.14</v>
      </c>
      <c r="AH63" s="201">
        <v>0</v>
      </c>
      <c r="AI63" s="201">
        <v>4.68</v>
      </c>
      <c r="AJ63" s="201">
        <v>0</v>
      </c>
      <c r="AK63" s="201">
        <v>64.569999999999993</v>
      </c>
      <c r="AL63" s="201">
        <v>0</v>
      </c>
      <c r="AM63" s="201">
        <v>0</v>
      </c>
      <c r="AN63" s="201">
        <v>0</v>
      </c>
      <c r="AO63" s="201">
        <v>0</v>
      </c>
      <c r="AP63" s="201">
        <v>0</v>
      </c>
      <c r="AQ63" s="201">
        <v>17.7</v>
      </c>
      <c r="AR63" s="201">
        <v>0</v>
      </c>
      <c r="AS63" s="201">
        <v>0</v>
      </c>
      <c r="AT63" s="201">
        <v>0</v>
      </c>
    </row>
    <row r="64" spans="1:4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9.25</v>
      </c>
      <c r="K64" s="201">
        <v>9.08</v>
      </c>
      <c r="L64" s="201">
        <v>558.42999999999995</v>
      </c>
      <c r="M64" s="201">
        <v>27.25</v>
      </c>
      <c r="N64" s="201">
        <v>34.979999999999997</v>
      </c>
      <c r="O64" s="201">
        <v>0</v>
      </c>
      <c r="P64" s="201">
        <v>39.42</v>
      </c>
      <c r="Q64" s="201">
        <v>3.23</v>
      </c>
      <c r="R64" s="201">
        <v>12.56</v>
      </c>
      <c r="S64" s="201">
        <v>7.82</v>
      </c>
      <c r="T64" s="201">
        <v>0</v>
      </c>
      <c r="U64" s="201">
        <v>51.67</v>
      </c>
      <c r="V64" s="201">
        <v>4.22</v>
      </c>
      <c r="W64" s="201">
        <v>10.31</v>
      </c>
      <c r="X64" s="201">
        <v>43.44</v>
      </c>
      <c r="Y64" s="201">
        <v>0</v>
      </c>
      <c r="Z64" s="201">
        <v>35.72</v>
      </c>
      <c r="AA64" s="201">
        <v>26.06</v>
      </c>
      <c r="AB64" s="201">
        <v>0</v>
      </c>
      <c r="AC64" s="201">
        <v>10.19</v>
      </c>
      <c r="AD64" s="201">
        <v>0</v>
      </c>
      <c r="AE64" s="201">
        <v>0</v>
      </c>
      <c r="AF64" s="201">
        <v>0</v>
      </c>
      <c r="AG64" s="201">
        <v>23.14</v>
      </c>
      <c r="AH64" s="201">
        <v>0</v>
      </c>
      <c r="AI64" s="201">
        <v>3.94</v>
      </c>
      <c r="AJ64" s="201">
        <v>0</v>
      </c>
      <c r="AK64" s="201">
        <v>64.569999999999993</v>
      </c>
      <c r="AL64" s="201">
        <v>0</v>
      </c>
      <c r="AM64" s="201">
        <v>0</v>
      </c>
      <c r="AN64" s="201">
        <v>0</v>
      </c>
      <c r="AO64" s="201">
        <v>0</v>
      </c>
      <c r="AP64" s="201">
        <v>0</v>
      </c>
      <c r="AQ64" s="201">
        <v>17.7</v>
      </c>
      <c r="AR64" s="201">
        <v>0</v>
      </c>
      <c r="AS64" s="201">
        <v>0</v>
      </c>
      <c r="AT64" s="201">
        <v>0</v>
      </c>
    </row>
    <row r="65" spans="1:4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9.25</v>
      </c>
      <c r="K65" s="201">
        <v>9.08</v>
      </c>
      <c r="L65" s="201">
        <v>558.42999999999995</v>
      </c>
      <c r="M65" s="201">
        <v>27.25</v>
      </c>
      <c r="N65" s="201">
        <v>34.979999999999997</v>
      </c>
      <c r="O65" s="201">
        <v>0</v>
      </c>
      <c r="P65" s="201">
        <v>39.42</v>
      </c>
      <c r="Q65" s="201">
        <v>3.23</v>
      </c>
      <c r="R65" s="201">
        <v>12.56</v>
      </c>
      <c r="S65" s="201">
        <v>7.82</v>
      </c>
      <c r="T65" s="201">
        <v>0</v>
      </c>
      <c r="U65" s="201">
        <v>51.67</v>
      </c>
      <c r="V65" s="201">
        <v>4.22</v>
      </c>
      <c r="W65" s="201">
        <v>10.31</v>
      </c>
      <c r="X65" s="201">
        <v>43.44</v>
      </c>
      <c r="Y65" s="201">
        <v>0</v>
      </c>
      <c r="Z65" s="201">
        <v>35.72</v>
      </c>
      <c r="AA65" s="201">
        <v>26.06</v>
      </c>
      <c r="AB65" s="201">
        <v>0</v>
      </c>
      <c r="AC65" s="201">
        <v>10.19</v>
      </c>
      <c r="AD65" s="201">
        <v>0</v>
      </c>
      <c r="AE65" s="201">
        <v>0</v>
      </c>
      <c r="AF65" s="201">
        <v>0</v>
      </c>
      <c r="AG65" s="201">
        <v>23.14</v>
      </c>
      <c r="AH65" s="201">
        <v>0</v>
      </c>
      <c r="AI65" s="201">
        <v>3.94</v>
      </c>
      <c r="AJ65" s="201">
        <v>0</v>
      </c>
      <c r="AK65" s="201">
        <v>64.569999999999993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17.7</v>
      </c>
      <c r="AR65" s="201">
        <v>0</v>
      </c>
      <c r="AS65" s="201">
        <v>0</v>
      </c>
      <c r="AT65" s="201">
        <v>0</v>
      </c>
    </row>
    <row r="66" spans="1:4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9.25</v>
      </c>
      <c r="K66" s="201">
        <v>9.08</v>
      </c>
      <c r="L66" s="201">
        <v>558.42999999999995</v>
      </c>
      <c r="M66" s="201">
        <v>27.25</v>
      </c>
      <c r="N66" s="201">
        <v>34.979999999999997</v>
      </c>
      <c r="O66" s="201">
        <v>0</v>
      </c>
      <c r="P66" s="201">
        <v>39.42</v>
      </c>
      <c r="Q66" s="201">
        <v>3.23</v>
      </c>
      <c r="R66" s="201">
        <v>12.56</v>
      </c>
      <c r="S66" s="201">
        <v>7.82</v>
      </c>
      <c r="T66" s="201">
        <v>0</v>
      </c>
      <c r="U66" s="201">
        <v>51.67</v>
      </c>
      <c r="V66" s="201">
        <v>4.22</v>
      </c>
      <c r="W66" s="201">
        <v>10.31</v>
      </c>
      <c r="X66" s="201">
        <v>43.44</v>
      </c>
      <c r="Y66" s="201">
        <v>0</v>
      </c>
      <c r="Z66" s="201">
        <v>35.72</v>
      </c>
      <c r="AA66" s="201">
        <v>26.06</v>
      </c>
      <c r="AB66" s="201">
        <v>0</v>
      </c>
      <c r="AC66" s="201">
        <v>10.19</v>
      </c>
      <c r="AD66" s="201">
        <v>0</v>
      </c>
      <c r="AE66" s="201">
        <v>0</v>
      </c>
      <c r="AF66" s="201">
        <v>0</v>
      </c>
      <c r="AG66" s="201">
        <v>23.14</v>
      </c>
      <c r="AH66" s="201">
        <v>0</v>
      </c>
      <c r="AI66" s="201">
        <v>3.94</v>
      </c>
      <c r="AJ66" s="201">
        <v>0</v>
      </c>
      <c r="AK66" s="201">
        <v>64.569999999999993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17.7</v>
      </c>
      <c r="AR66" s="201">
        <v>0</v>
      </c>
      <c r="AS66" s="201">
        <v>0</v>
      </c>
      <c r="AT66" s="201">
        <v>0</v>
      </c>
    </row>
    <row r="67" spans="1:4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7.08</v>
      </c>
      <c r="H67" s="201">
        <v>0</v>
      </c>
      <c r="I67" s="201">
        <v>0</v>
      </c>
      <c r="J67" s="201">
        <v>9.25</v>
      </c>
      <c r="K67" s="201">
        <v>9.08</v>
      </c>
      <c r="L67" s="201">
        <v>558.42999999999995</v>
      </c>
      <c r="M67" s="201">
        <v>27.25</v>
      </c>
      <c r="N67" s="201">
        <v>34.979999999999997</v>
      </c>
      <c r="O67" s="201">
        <v>0</v>
      </c>
      <c r="P67" s="201">
        <v>39.42</v>
      </c>
      <c r="Q67" s="201">
        <v>3.23</v>
      </c>
      <c r="R67" s="201">
        <v>12.56</v>
      </c>
      <c r="S67" s="201">
        <v>7.82</v>
      </c>
      <c r="T67" s="201">
        <v>0</v>
      </c>
      <c r="U67" s="201">
        <v>51.67</v>
      </c>
      <c r="V67" s="201">
        <v>4.22</v>
      </c>
      <c r="W67" s="201">
        <v>10.31</v>
      </c>
      <c r="X67" s="201">
        <v>43.44</v>
      </c>
      <c r="Y67" s="201">
        <v>0</v>
      </c>
      <c r="Z67" s="201">
        <v>35.72</v>
      </c>
      <c r="AA67" s="201">
        <v>26.06</v>
      </c>
      <c r="AB67" s="201">
        <v>0</v>
      </c>
      <c r="AC67" s="201">
        <v>10.19</v>
      </c>
      <c r="AD67" s="201">
        <v>0</v>
      </c>
      <c r="AE67" s="201">
        <v>0</v>
      </c>
      <c r="AF67" s="201">
        <v>0</v>
      </c>
      <c r="AG67" s="201">
        <v>23.14</v>
      </c>
      <c r="AH67" s="201">
        <v>0</v>
      </c>
      <c r="AI67" s="201">
        <v>3.94</v>
      </c>
      <c r="AJ67" s="201">
        <v>0</v>
      </c>
      <c r="AK67" s="201">
        <v>64.569999999999993</v>
      </c>
      <c r="AL67" s="201">
        <v>0</v>
      </c>
      <c r="AM67" s="201">
        <v>0</v>
      </c>
      <c r="AN67" s="201">
        <v>0</v>
      </c>
      <c r="AO67" s="201">
        <v>0</v>
      </c>
      <c r="AP67" s="201">
        <v>0</v>
      </c>
      <c r="AQ67" s="201">
        <v>17.7</v>
      </c>
      <c r="AR67" s="201">
        <v>0</v>
      </c>
      <c r="AS67" s="201">
        <v>0</v>
      </c>
      <c r="AT67" s="201">
        <v>0</v>
      </c>
    </row>
    <row r="68" spans="1:4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7.08</v>
      </c>
      <c r="H68" s="201">
        <v>0</v>
      </c>
      <c r="I68" s="201">
        <v>0</v>
      </c>
      <c r="J68" s="201">
        <v>9.25</v>
      </c>
      <c r="K68" s="201">
        <v>9.08</v>
      </c>
      <c r="L68" s="201">
        <v>558.42999999999995</v>
      </c>
      <c r="M68" s="201">
        <v>27.25</v>
      </c>
      <c r="N68" s="201">
        <v>34.979999999999997</v>
      </c>
      <c r="O68" s="201">
        <v>0</v>
      </c>
      <c r="P68" s="201">
        <v>39.42</v>
      </c>
      <c r="Q68" s="201">
        <v>3.23</v>
      </c>
      <c r="R68" s="201">
        <v>12.56</v>
      </c>
      <c r="S68" s="201">
        <v>7.82</v>
      </c>
      <c r="T68" s="201">
        <v>0</v>
      </c>
      <c r="U68" s="201">
        <v>51.67</v>
      </c>
      <c r="V68" s="201">
        <v>4.22</v>
      </c>
      <c r="W68" s="201">
        <v>10.31</v>
      </c>
      <c r="X68" s="201">
        <v>43.44</v>
      </c>
      <c r="Y68" s="201">
        <v>0</v>
      </c>
      <c r="Z68" s="201">
        <v>35.72</v>
      </c>
      <c r="AA68" s="201">
        <v>26.06</v>
      </c>
      <c r="AB68" s="201">
        <v>0</v>
      </c>
      <c r="AC68" s="201">
        <v>10.19</v>
      </c>
      <c r="AD68" s="201">
        <v>0</v>
      </c>
      <c r="AE68" s="201">
        <v>0</v>
      </c>
      <c r="AF68" s="201">
        <v>0</v>
      </c>
      <c r="AG68" s="201">
        <v>23.14</v>
      </c>
      <c r="AH68" s="201">
        <v>0</v>
      </c>
      <c r="AI68" s="201">
        <v>3.94</v>
      </c>
      <c r="AJ68" s="201">
        <v>0</v>
      </c>
      <c r="AK68" s="201">
        <v>64.569999999999993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17.7</v>
      </c>
      <c r="AR68" s="201">
        <v>0</v>
      </c>
      <c r="AS68" s="201">
        <v>0</v>
      </c>
      <c r="AT68" s="201">
        <v>0</v>
      </c>
    </row>
    <row r="69" spans="1:4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7.08</v>
      </c>
      <c r="H69" s="201">
        <v>0</v>
      </c>
      <c r="I69" s="201">
        <v>0</v>
      </c>
      <c r="J69" s="201">
        <v>9.25</v>
      </c>
      <c r="K69" s="201">
        <v>9.08</v>
      </c>
      <c r="L69" s="201">
        <v>558.42999999999995</v>
      </c>
      <c r="M69" s="201">
        <v>27.25</v>
      </c>
      <c r="N69" s="201">
        <v>34.979999999999997</v>
      </c>
      <c r="O69" s="201">
        <v>0</v>
      </c>
      <c r="P69" s="201">
        <v>39.42</v>
      </c>
      <c r="Q69" s="201">
        <v>3.23</v>
      </c>
      <c r="R69" s="201">
        <v>12.56</v>
      </c>
      <c r="S69" s="201">
        <v>7.82</v>
      </c>
      <c r="T69" s="201">
        <v>0</v>
      </c>
      <c r="U69" s="201">
        <v>51.67</v>
      </c>
      <c r="V69" s="201">
        <v>4.22</v>
      </c>
      <c r="W69" s="201">
        <v>10.31</v>
      </c>
      <c r="X69" s="201">
        <v>43.44</v>
      </c>
      <c r="Y69" s="201">
        <v>0</v>
      </c>
      <c r="Z69" s="201">
        <v>35.72</v>
      </c>
      <c r="AA69" s="201">
        <v>26.06</v>
      </c>
      <c r="AB69" s="201">
        <v>0</v>
      </c>
      <c r="AC69" s="201">
        <v>10.19</v>
      </c>
      <c r="AD69" s="201">
        <v>0</v>
      </c>
      <c r="AE69" s="201">
        <v>0</v>
      </c>
      <c r="AF69" s="201">
        <v>0</v>
      </c>
      <c r="AG69" s="201">
        <v>23.14</v>
      </c>
      <c r="AH69" s="201">
        <v>0</v>
      </c>
      <c r="AI69" s="201">
        <v>3.94</v>
      </c>
      <c r="AJ69" s="201">
        <v>0</v>
      </c>
      <c r="AK69" s="201">
        <v>65.67</v>
      </c>
      <c r="AL69" s="201">
        <v>0</v>
      </c>
      <c r="AM69" s="201">
        <v>0</v>
      </c>
      <c r="AN69" s="201">
        <v>0</v>
      </c>
      <c r="AO69" s="201">
        <v>0</v>
      </c>
      <c r="AP69" s="201">
        <v>0</v>
      </c>
      <c r="AQ69" s="201">
        <v>14.67</v>
      </c>
      <c r="AR69" s="201">
        <v>0</v>
      </c>
      <c r="AS69" s="201">
        <v>0</v>
      </c>
      <c r="AT69" s="201">
        <v>0</v>
      </c>
    </row>
    <row r="70" spans="1:4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7.08</v>
      </c>
      <c r="H70" s="201">
        <v>0</v>
      </c>
      <c r="I70" s="201">
        <v>0</v>
      </c>
      <c r="J70" s="201">
        <v>9.25</v>
      </c>
      <c r="K70" s="201">
        <v>9.08</v>
      </c>
      <c r="L70" s="201">
        <v>558.42999999999995</v>
      </c>
      <c r="M70" s="201">
        <v>27.25</v>
      </c>
      <c r="N70" s="201">
        <v>34.979999999999997</v>
      </c>
      <c r="O70" s="201">
        <v>0</v>
      </c>
      <c r="P70" s="201">
        <v>39.42</v>
      </c>
      <c r="Q70" s="201">
        <v>3.23</v>
      </c>
      <c r="R70" s="201">
        <v>12.56</v>
      </c>
      <c r="S70" s="201">
        <v>7.82</v>
      </c>
      <c r="T70" s="201">
        <v>0</v>
      </c>
      <c r="U70" s="201">
        <v>51.67</v>
      </c>
      <c r="V70" s="201">
        <v>4.22</v>
      </c>
      <c r="W70" s="201">
        <v>10.31</v>
      </c>
      <c r="X70" s="201">
        <v>43.44</v>
      </c>
      <c r="Y70" s="201">
        <v>0</v>
      </c>
      <c r="Z70" s="201">
        <v>35.72</v>
      </c>
      <c r="AA70" s="201">
        <v>26.06</v>
      </c>
      <c r="AB70" s="201">
        <v>0</v>
      </c>
      <c r="AC70" s="201">
        <v>10.19</v>
      </c>
      <c r="AD70" s="201">
        <v>0</v>
      </c>
      <c r="AE70" s="201">
        <v>0</v>
      </c>
      <c r="AF70" s="201">
        <v>0</v>
      </c>
      <c r="AG70" s="201">
        <v>23.14</v>
      </c>
      <c r="AH70" s="201">
        <v>0</v>
      </c>
      <c r="AI70" s="201">
        <v>3.94</v>
      </c>
      <c r="AJ70" s="201">
        <v>0</v>
      </c>
      <c r="AK70" s="201">
        <v>65.67</v>
      </c>
      <c r="AL70" s="201">
        <v>0</v>
      </c>
      <c r="AM70" s="201">
        <v>0</v>
      </c>
      <c r="AN70" s="201">
        <v>0</v>
      </c>
      <c r="AO70" s="201">
        <v>0</v>
      </c>
      <c r="AP70" s="201">
        <v>0</v>
      </c>
      <c r="AQ70" s="201">
        <v>12.37</v>
      </c>
      <c r="AR70" s="201">
        <v>0</v>
      </c>
      <c r="AS70" s="201">
        <v>0</v>
      </c>
      <c r="AT70" s="201">
        <v>0</v>
      </c>
    </row>
    <row r="71" spans="1:4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9.25</v>
      </c>
      <c r="K71" s="201">
        <v>9.08</v>
      </c>
      <c r="L71" s="201">
        <v>558.42999999999995</v>
      </c>
      <c r="M71" s="201">
        <v>27.25</v>
      </c>
      <c r="N71" s="201">
        <v>34.979999999999997</v>
      </c>
      <c r="O71" s="201">
        <v>0</v>
      </c>
      <c r="P71" s="201">
        <v>39.42</v>
      </c>
      <c r="Q71" s="201">
        <v>3.23</v>
      </c>
      <c r="R71" s="201">
        <v>12.56</v>
      </c>
      <c r="S71" s="201">
        <v>7.82</v>
      </c>
      <c r="T71" s="201">
        <v>0</v>
      </c>
      <c r="U71" s="201">
        <v>51.67</v>
      </c>
      <c r="V71" s="201">
        <v>4.22</v>
      </c>
      <c r="W71" s="201">
        <v>10.31</v>
      </c>
      <c r="X71" s="201">
        <v>43.44</v>
      </c>
      <c r="Y71" s="201">
        <v>0</v>
      </c>
      <c r="Z71" s="201">
        <v>35.72</v>
      </c>
      <c r="AA71" s="201">
        <v>26.06</v>
      </c>
      <c r="AB71" s="201">
        <v>0</v>
      </c>
      <c r="AC71" s="201">
        <v>10.19</v>
      </c>
      <c r="AD71" s="201">
        <v>0</v>
      </c>
      <c r="AE71" s="201">
        <v>0</v>
      </c>
      <c r="AF71" s="201">
        <v>0</v>
      </c>
      <c r="AG71" s="201">
        <v>23.14</v>
      </c>
      <c r="AH71" s="201">
        <v>0</v>
      </c>
      <c r="AI71" s="201">
        <v>3.94</v>
      </c>
      <c r="AJ71" s="201">
        <v>0</v>
      </c>
      <c r="AK71" s="201">
        <v>65.67</v>
      </c>
      <c r="AL71" s="201">
        <v>0</v>
      </c>
      <c r="AM71" s="201">
        <v>0</v>
      </c>
      <c r="AN71" s="201">
        <v>0</v>
      </c>
      <c r="AO71" s="201">
        <v>0</v>
      </c>
      <c r="AP71" s="201">
        <v>0</v>
      </c>
      <c r="AQ71" s="201">
        <v>10.54</v>
      </c>
      <c r="AR71" s="201">
        <v>0</v>
      </c>
      <c r="AS71" s="201">
        <v>0</v>
      </c>
      <c r="AT71" s="201">
        <v>0</v>
      </c>
    </row>
    <row r="72" spans="1:4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9.25</v>
      </c>
      <c r="K72" s="201">
        <v>9.08</v>
      </c>
      <c r="L72" s="201">
        <v>558.42999999999995</v>
      </c>
      <c r="M72" s="201">
        <v>27.25</v>
      </c>
      <c r="N72" s="201">
        <v>34.979999999999997</v>
      </c>
      <c r="O72" s="201">
        <v>0</v>
      </c>
      <c r="P72" s="201">
        <v>39.42</v>
      </c>
      <c r="Q72" s="201">
        <v>3.23</v>
      </c>
      <c r="R72" s="201">
        <v>12.56</v>
      </c>
      <c r="S72" s="201">
        <v>7.82</v>
      </c>
      <c r="T72" s="201">
        <v>0</v>
      </c>
      <c r="U72" s="201">
        <v>51.67</v>
      </c>
      <c r="V72" s="201">
        <v>4.22</v>
      </c>
      <c r="W72" s="201">
        <v>10.31</v>
      </c>
      <c r="X72" s="201">
        <v>43.44</v>
      </c>
      <c r="Y72" s="201">
        <v>0</v>
      </c>
      <c r="Z72" s="201">
        <v>35.72</v>
      </c>
      <c r="AA72" s="201">
        <v>26.06</v>
      </c>
      <c r="AB72" s="201">
        <v>0</v>
      </c>
      <c r="AC72" s="201">
        <v>10.19</v>
      </c>
      <c r="AD72" s="201">
        <v>0</v>
      </c>
      <c r="AE72" s="201">
        <v>0</v>
      </c>
      <c r="AF72" s="201">
        <v>0</v>
      </c>
      <c r="AG72" s="201">
        <v>23.14</v>
      </c>
      <c r="AH72" s="201">
        <v>0</v>
      </c>
      <c r="AI72" s="201">
        <v>3.94</v>
      </c>
      <c r="AJ72" s="201">
        <v>0</v>
      </c>
      <c r="AK72" s="201">
        <v>65.67</v>
      </c>
      <c r="AL72" s="201">
        <v>0</v>
      </c>
      <c r="AM72" s="201">
        <v>0</v>
      </c>
      <c r="AN72" s="201">
        <v>0</v>
      </c>
      <c r="AO72" s="201">
        <v>0</v>
      </c>
      <c r="AP72" s="201">
        <v>0</v>
      </c>
      <c r="AQ72" s="201">
        <v>9.5399999999999991</v>
      </c>
      <c r="AR72" s="201">
        <v>0</v>
      </c>
      <c r="AS72" s="201">
        <v>0</v>
      </c>
      <c r="AT72" s="201">
        <v>0</v>
      </c>
    </row>
    <row r="73" spans="1:46">
      <c r="A73" t="s">
        <v>115</v>
      </c>
      <c r="B73" s="201">
        <v>0</v>
      </c>
      <c r="C73" s="201">
        <v>0</v>
      </c>
      <c r="D73" s="201">
        <v>2.1800000000000002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9.25</v>
      </c>
      <c r="K73" s="201">
        <v>9.08</v>
      </c>
      <c r="L73" s="201">
        <v>558.42999999999995</v>
      </c>
      <c r="M73" s="201">
        <v>27.25</v>
      </c>
      <c r="N73" s="201">
        <v>34.979999999999997</v>
      </c>
      <c r="O73" s="201">
        <v>0</v>
      </c>
      <c r="P73" s="201">
        <v>39.42</v>
      </c>
      <c r="Q73" s="201">
        <v>3.23</v>
      </c>
      <c r="R73" s="201">
        <v>12.56</v>
      </c>
      <c r="S73" s="201">
        <v>7.82</v>
      </c>
      <c r="T73" s="201">
        <v>0</v>
      </c>
      <c r="U73" s="201">
        <v>51.67</v>
      </c>
      <c r="V73" s="201">
        <v>4.22</v>
      </c>
      <c r="W73" s="201">
        <v>10.31</v>
      </c>
      <c r="X73" s="201">
        <v>43.44</v>
      </c>
      <c r="Y73" s="201">
        <v>0</v>
      </c>
      <c r="Z73" s="201">
        <v>35.72</v>
      </c>
      <c r="AA73" s="201">
        <v>26.06</v>
      </c>
      <c r="AB73" s="201">
        <v>0</v>
      </c>
      <c r="AC73" s="201">
        <v>10.19</v>
      </c>
      <c r="AD73" s="201">
        <v>0</v>
      </c>
      <c r="AE73" s="201">
        <v>0</v>
      </c>
      <c r="AF73" s="201">
        <v>0</v>
      </c>
      <c r="AG73" s="201">
        <v>23.14</v>
      </c>
      <c r="AH73" s="201">
        <v>0</v>
      </c>
      <c r="AI73" s="201">
        <v>3.94</v>
      </c>
      <c r="AJ73" s="201">
        <v>0</v>
      </c>
      <c r="AK73" s="201">
        <v>65.67</v>
      </c>
      <c r="AL73" s="201">
        <v>0</v>
      </c>
      <c r="AM73" s="201">
        <v>0</v>
      </c>
      <c r="AN73" s="201">
        <v>0</v>
      </c>
      <c r="AO73" s="201">
        <v>0</v>
      </c>
      <c r="AP73" s="201">
        <v>0</v>
      </c>
      <c r="AQ73" s="201">
        <v>8.06</v>
      </c>
      <c r="AR73" s="201">
        <v>0</v>
      </c>
      <c r="AS73" s="201">
        <v>0</v>
      </c>
      <c r="AT73" s="201">
        <v>0</v>
      </c>
    </row>
    <row r="74" spans="1:46">
      <c r="A74" t="s">
        <v>116</v>
      </c>
      <c r="B74" s="201">
        <v>0</v>
      </c>
      <c r="C74" s="201">
        <v>0</v>
      </c>
      <c r="D74" s="201">
        <v>2.0299999999999998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9.25</v>
      </c>
      <c r="K74" s="201">
        <v>9.08</v>
      </c>
      <c r="L74" s="201">
        <v>558.42999999999995</v>
      </c>
      <c r="M74" s="201">
        <v>27.25</v>
      </c>
      <c r="N74" s="201">
        <v>34.979999999999997</v>
      </c>
      <c r="O74" s="201">
        <v>0</v>
      </c>
      <c r="P74" s="201">
        <v>39.42</v>
      </c>
      <c r="Q74" s="201">
        <v>3.23</v>
      </c>
      <c r="R74" s="201">
        <v>12.56</v>
      </c>
      <c r="S74" s="201">
        <v>7.82</v>
      </c>
      <c r="T74" s="201">
        <v>0</v>
      </c>
      <c r="U74" s="201">
        <v>51.67</v>
      </c>
      <c r="V74" s="201">
        <v>4.22</v>
      </c>
      <c r="W74" s="201">
        <v>10.31</v>
      </c>
      <c r="X74" s="201">
        <v>43.44</v>
      </c>
      <c r="Y74" s="201">
        <v>0</v>
      </c>
      <c r="Z74" s="201">
        <v>35.72</v>
      </c>
      <c r="AA74" s="201">
        <v>26.06</v>
      </c>
      <c r="AB74" s="201">
        <v>0</v>
      </c>
      <c r="AC74" s="201">
        <v>10.19</v>
      </c>
      <c r="AD74" s="201">
        <v>0</v>
      </c>
      <c r="AE74" s="201">
        <v>0</v>
      </c>
      <c r="AF74" s="201">
        <v>0</v>
      </c>
      <c r="AG74" s="201">
        <v>23.14</v>
      </c>
      <c r="AH74" s="201">
        <v>0</v>
      </c>
      <c r="AI74" s="201">
        <v>3.94</v>
      </c>
      <c r="AJ74" s="201">
        <v>0</v>
      </c>
      <c r="AK74" s="201">
        <v>65.67</v>
      </c>
      <c r="AL74" s="201">
        <v>0</v>
      </c>
      <c r="AM74" s="201">
        <v>0</v>
      </c>
      <c r="AN74" s="201">
        <v>0</v>
      </c>
      <c r="AO74" s="201">
        <v>0</v>
      </c>
      <c r="AP74" s="201">
        <v>0</v>
      </c>
      <c r="AQ74" s="201">
        <v>5.14</v>
      </c>
      <c r="AR74" s="201">
        <v>0</v>
      </c>
      <c r="AS74" s="201">
        <v>0</v>
      </c>
      <c r="AT74" s="201">
        <v>0</v>
      </c>
    </row>
    <row r="75" spans="1:4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9.25</v>
      </c>
      <c r="K75" s="201">
        <v>9.08</v>
      </c>
      <c r="L75" s="201">
        <v>558.42999999999995</v>
      </c>
      <c r="M75" s="201">
        <v>27.25</v>
      </c>
      <c r="N75" s="201">
        <v>34.979999999999997</v>
      </c>
      <c r="O75" s="201">
        <v>0</v>
      </c>
      <c r="P75" s="201">
        <v>39.42</v>
      </c>
      <c r="Q75" s="201">
        <v>3.23</v>
      </c>
      <c r="R75" s="201">
        <v>12.56</v>
      </c>
      <c r="S75" s="201">
        <v>7.82</v>
      </c>
      <c r="T75" s="201">
        <v>0</v>
      </c>
      <c r="U75" s="201">
        <v>51.67</v>
      </c>
      <c r="V75" s="201">
        <v>4.22</v>
      </c>
      <c r="W75" s="201">
        <v>10.31</v>
      </c>
      <c r="X75" s="201">
        <v>43.44</v>
      </c>
      <c r="Y75" s="201">
        <v>0</v>
      </c>
      <c r="Z75" s="201">
        <v>35.72</v>
      </c>
      <c r="AA75" s="201">
        <v>26.06</v>
      </c>
      <c r="AB75" s="201">
        <v>0</v>
      </c>
      <c r="AC75" s="201">
        <v>10.19</v>
      </c>
      <c r="AD75" s="201">
        <v>0</v>
      </c>
      <c r="AE75" s="201">
        <v>0</v>
      </c>
      <c r="AF75" s="201">
        <v>0</v>
      </c>
      <c r="AG75" s="201">
        <v>23.14</v>
      </c>
      <c r="AH75" s="201">
        <v>0</v>
      </c>
      <c r="AI75" s="201">
        <v>3.94</v>
      </c>
      <c r="AJ75" s="201">
        <v>0</v>
      </c>
      <c r="AK75" s="201">
        <v>66.349999999999994</v>
      </c>
      <c r="AL75" s="201">
        <v>0</v>
      </c>
      <c r="AM75" s="201">
        <v>0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</row>
    <row r="76" spans="1:4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9.25</v>
      </c>
      <c r="K76" s="201">
        <v>9.08</v>
      </c>
      <c r="L76" s="201">
        <v>558.42999999999995</v>
      </c>
      <c r="M76" s="201">
        <v>27.25</v>
      </c>
      <c r="N76" s="201">
        <v>34.979999999999997</v>
      </c>
      <c r="O76" s="201">
        <v>0</v>
      </c>
      <c r="P76" s="201">
        <v>39.42</v>
      </c>
      <c r="Q76" s="201">
        <v>3.23</v>
      </c>
      <c r="R76" s="201">
        <v>12.56</v>
      </c>
      <c r="S76" s="201">
        <v>7.82</v>
      </c>
      <c r="T76" s="201">
        <v>0</v>
      </c>
      <c r="U76" s="201">
        <v>51.67</v>
      </c>
      <c r="V76" s="201">
        <v>4.22</v>
      </c>
      <c r="W76" s="201">
        <v>10.31</v>
      </c>
      <c r="X76" s="201">
        <v>43.44</v>
      </c>
      <c r="Y76" s="201">
        <v>0</v>
      </c>
      <c r="Z76" s="201">
        <v>35.72</v>
      </c>
      <c r="AA76" s="201">
        <v>26.06</v>
      </c>
      <c r="AB76" s="201">
        <v>0</v>
      </c>
      <c r="AC76" s="201">
        <v>10.19</v>
      </c>
      <c r="AD76" s="201">
        <v>0</v>
      </c>
      <c r="AE76" s="201">
        <v>0</v>
      </c>
      <c r="AF76" s="201">
        <v>0</v>
      </c>
      <c r="AG76" s="201">
        <v>23.14</v>
      </c>
      <c r="AH76" s="201">
        <v>0</v>
      </c>
      <c r="AI76" s="201">
        <v>3.94</v>
      </c>
      <c r="AJ76" s="201">
        <v>0</v>
      </c>
      <c r="AK76" s="201">
        <v>66.760000000000005</v>
      </c>
      <c r="AL76" s="201">
        <v>0</v>
      </c>
      <c r="AM76" s="201">
        <v>0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</row>
    <row r="77" spans="1:4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9.25</v>
      </c>
      <c r="K77" s="201">
        <v>9.08</v>
      </c>
      <c r="L77" s="201">
        <v>558.42999999999995</v>
      </c>
      <c r="M77" s="201">
        <v>27.25</v>
      </c>
      <c r="N77" s="201">
        <v>34.979999999999997</v>
      </c>
      <c r="O77" s="201">
        <v>0</v>
      </c>
      <c r="P77" s="201">
        <v>39.42</v>
      </c>
      <c r="Q77" s="201">
        <v>3.23</v>
      </c>
      <c r="R77" s="201">
        <v>12.56</v>
      </c>
      <c r="S77" s="201">
        <v>7.82</v>
      </c>
      <c r="T77" s="201">
        <v>0</v>
      </c>
      <c r="U77" s="201">
        <v>51.67</v>
      </c>
      <c r="V77" s="201">
        <v>4.22</v>
      </c>
      <c r="W77" s="201">
        <v>10.31</v>
      </c>
      <c r="X77" s="201">
        <v>43.44</v>
      </c>
      <c r="Y77" s="201">
        <v>0</v>
      </c>
      <c r="Z77" s="201">
        <v>35.72</v>
      </c>
      <c r="AA77" s="201">
        <v>26.06</v>
      </c>
      <c r="AB77" s="201">
        <v>0</v>
      </c>
      <c r="AC77" s="201">
        <v>10.19</v>
      </c>
      <c r="AD77" s="201">
        <v>0</v>
      </c>
      <c r="AE77" s="201">
        <v>0</v>
      </c>
      <c r="AF77" s="201">
        <v>0</v>
      </c>
      <c r="AG77" s="201">
        <v>23.14</v>
      </c>
      <c r="AH77" s="201">
        <v>0</v>
      </c>
      <c r="AI77" s="201">
        <v>3.94</v>
      </c>
      <c r="AJ77" s="201">
        <v>0</v>
      </c>
      <c r="AK77" s="201">
        <v>66.760000000000005</v>
      </c>
      <c r="AL77" s="201">
        <v>0</v>
      </c>
      <c r="AM77" s="201">
        <v>0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</row>
    <row r="78" spans="1:4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9.25</v>
      </c>
      <c r="K78" s="201">
        <v>9.08</v>
      </c>
      <c r="L78" s="201">
        <v>558.42999999999995</v>
      </c>
      <c r="M78" s="201">
        <v>27.25</v>
      </c>
      <c r="N78" s="201">
        <v>34.979999999999997</v>
      </c>
      <c r="O78" s="201">
        <v>0</v>
      </c>
      <c r="P78" s="201">
        <v>39.42</v>
      </c>
      <c r="Q78" s="201">
        <v>3.23</v>
      </c>
      <c r="R78" s="201">
        <v>12.56</v>
      </c>
      <c r="S78" s="201">
        <v>7.82</v>
      </c>
      <c r="T78" s="201">
        <v>0</v>
      </c>
      <c r="U78" s="201">
        <v>51.67</v>
      </c>
      <c r="V78" s="201">
        <v>4.22</v>
      </c>
      <c r="W78" s="201">
        <v>10.31</v>
      </c>
      <c r="X78" s="201">
        <v>43.44</v>
      </c>
      <c r="Y78" s="201">
        <v>0</v>
      </c>
      <c r="Z78" s="201">
        <v>35.72</v>
      </c>
      <c r="AA78" s="201">
        <v>26.06</v>
      </c>
      <c r="AB78" s="201">
        <v>0</v>
      </c>
      <c r="AC78" s="201">
        <v>10.19</v>
      </c>
      <c r="AD78" s="201">
        <v>0</v>
      </c>
      <c r="AE78" s="201">
        <v>0</v>
      </c>
      <c r="AF78" s="201">
        <v>0</v>
      </c>
      <c r="AG78" s="201">
        <v>23.14</v>
      </c>
      <c r="AH78" s="201">
        <v>0</v>
      </c>
      <c r="AI78" s="201">
        <v>3.94</v>
      </c>
      <c r="AJ78" s="201">
        <v>0</v>
      </c>
      <c r="AK78" s="201">
        <v>66.760000000000005</v>
      </c>
      <c r="AL78" s="201">
        <v>0</v>
      </c>
      <c r="AM78" s="201">
        <v>0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</row>
    <row r="79" spans="1:4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9.25</v>
      </c>
      <c r="K79" s="201">
        <v>9.08</v>
      </c>
      <c r="L79" s="201">
        <v>558.42999999999995</v>
      </c>
      <c r="M79" s="201">
        <v>27.25</v>
      </c>
      <c r="N79" s="201">
        <v>34.979999999999997</v>
      </c>
      <c r="O79" s="201">
        <v>0</v>
      </c>
      <c r="P79" s="201">
        <v>39.42</v>
      </c>
      <c r="Q79" s="201">
        <v>3.23</v>
      </c>
      <c r="R79" s="201">
        <v>12.56</v>
      </c>
      <c r="S79" s="201">
        <v>7.82</v>
      </c>
      <c r="T79" s="201">
        <v>0</v>
      </c>
      <c r="U79" s="201">
        <v>51.67</v>
      </c>
      <c r="V79" s="201">
        <v>4.22</v>
      </c>
      <c r="W79" s="201">
        <v>10.31</v>
      </c>
      <c r="X79" s="201">
        <v>43.44</v>
      </c>
      <c r="Y79" s="201">
        <v>0</v>
      </c>
      <c r="Z79" s="201">
        <v>35.72</v>
      </c>
      <c r="AA79" s="201">
        <v>26.06</v>
      </c>
      <c r="AB79" s="201">
        <v>0</v>
      </c>
      <c r="AC79" s="201">
        <v>10.19</v>
      </c>
      <c r="AD79" s="201">
        <v>0</v>
      </c>
      <c r="AE79" s="201">
        <v>0</v>
      </c>
      <c r="AF79" s="201">
        <v>0</v>
      </c>
      <c r="AG79" s="201">
        <v>23.14</v>
      </c>
      <c r="AH79" s="201">
        <v>0</v>
      </c>
      <c r="AI79" s="201">
        <v>5.62</v>
      </c>
      <c r="AJ79" s="201">
        <v>0</v>
      </c>
      <c r="AK79" s="201">
        <v>66.34</v>
      </c>
      <c r="AL79" s="201">
        <v>0</v>
      </c>
      <c r="AM79" s="201">
        <v>0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</row>
    <row r="80" spans="1:4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9.25</v>
      </c>
      <c r="K80" s="201">
        <v>9.08</v>
      </c>
      <c r="L80" s="201">
        <v>558.42999999999995</v>
      </c>
      <c r="M80" s="201">
        <v>27.25</v>
      </c>
      <c r="N80" s="201">
        <v>34.979999999999997</v>
      </c>
      <c r="O80" s="201">
        <v>0</v>
      </c>
      <c r="P80" s="201">
        <v>39.42</v>
      </c>
      <c r="Q80" s="201">
        <v>3.23</v>
      </c>
      <c r="R80" s="201">
        <v>12.56</v>
      </c>
      <c r="S80" s="201">
        <v>7.82</v>
      </c>
      <c r="T80" s="201">
        <v>0</v>
      </c>
      <c r="U80" s="201">
        <v>51.67</v>
      </c>
      <c r="V80" s="201">
        <v>4.22</v>
      </c>
      <c r="W80" s="201">
        <v>10.31</v>
      </c>
      <c r="X80" s="201">
        <v>43.44</v>
      </c>
      <c r="Y80" s="201">
        <v>0</v>
      </c>
      <c r="Z80" s="201">
        <v>35.72</v>
      </c>
      <c r="AA80" s="201">
        <v>26.06</v>
      </c>
      <c r="AB80" s="201">
        <v>0</v>
      </c>
      <c r="AC80" s="201">
        <v>10.19</v>
      </c>
      <c r="AD80" s="201">
        <v>0</v>
      </c>
      <c r="AE80" s="201">
        <v>0</v>
      </c>
      <c r="AF80" s="201">
        <v>0</v>
      </c>
      <c r="AG80" s="201">
        <v>23.14</v>
      </c>
      <c r="AH80" s="201">
        <v>0</v>
      </c>
      <c r="AI80" s="201">
        <v>5.62</v>
      </c>
      <c r="AJ80" s="201">
        <v>0</v>
      </c>
      <c r="AK80" s="201">
        <v>66.34</v>
      </c>
      <c r="AL80" s="201">
        <v>0</v>
      </c>
      <c r="AM80" s="201">
        <v>0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</row>
    <row r="81" spans="1:4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9.25</v>
      </c>
      <c r="K81" s="201">
        <v>9.08</v>
      </c>
      <c r="L81" s="201">
        <v>558.42999999999995</v>
      </c>
      <c r="M81" s="201">
        <v>27.25</v>
      </c>
      <c r="N81" s="201">
        <v>34.979999999999997</v>
      </c>
      <c r="O81" s="201">
        <v>0</v>
      </c>
      <c r="P81" s="201">
        <v>39.42</v>
      </c>
      <c r="Q81" s="201">
        <v>3.23</v>
      </c>
      <c r="R81" s="201">
        <v>12.56</v>
      </c>
      <c r="S81" s="201">
        <v>7.82</v>
      </c>
      <c r="T81" s="201">
        <v>0</v>
      </c>
      <c r="U81" s="201">
        <v>51.67</v>
      </c>
      <c r="V81" s="201">
        <v>4.22</v>
      </c>
      <c r="W81" s="201">
        <v>10.31</v>
      </c>
      <c r="X81" s="201">
        <v>43.44</v>
      </c>
      <c r="Y81" s="201">
        <v>0</v>
      </c>
      <c r="Z81" s="201">
        <v>35.72</v>
      </c>
      <c r="AA81" s="201">
        <v>26.06</v>
      </c>
      <c r="AB81" s="201">
        <v>0</v>
      </c>
      <c r="AC81" s="201">
        <v>10.19</v>
      </c>
      <c r="AD81" s="201">
        <v>0</v>
      </c>
      <c r="AE81" s="201">
        <v>0</v>
      </c>
      <c r="AF81" s="201">
        <v>0</v>
      </c>
      <c r="AG81" s="201">
        <v>23.14</v>
      </c>
      <c r="AH81" s="201">
        <v>0</v>
      </c>
      <c r="AI81" s="201">
        <v>5.62</v>
      </c>
      <c r="AJ81" s="201">
        <v>0</v>
      </c>
      <c r="AK81" s="201">
        <v>66.34</v>
      </c>
      <c r="AL81" s="201">
        <v>0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</row>
    <row r="82" spans="1:4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9.25</v>
      </c>
      <c r="K82" s="201">
        <v>9.08</v>
      </c>
      <c r="L82" s="201">
        <v>558.42999999999995</v>
      </c>
      <c r="M82" s="201">
        <v>27.25</v>
      </c>
      <c r="N82" s="201">
        <v>34.979999999999997</v>
      </c>
      <c r="O82" s="201">
        <v>0</v>
      </c>
      <c r="P82" s="201">
        <v>39.42</v>
      </c>
      <c r="Q82" s="201">
        <v>3.23</v>
      </c>
      <c r="R82" s="201">
        <v>12.56</v>
      </c>
      <c r="S82" s="201">
        <v>7.82</v>
      </c>
      <c r="T82" s="201">
        <v>0</v>
      </c>
      <c r="U82" s="201">
        <v>51.67</v>
      </c>
      <c r="V82" s="201">
        <v>4.22</v>
      </c>
      <c r="W82" s="201">
        <v>10.31</v>
      </c>
      <c r="X82" s="201">
        <v>43.44</v>
      </c>
      <c r="Y82" s="201">
        <v>0</v>
      </c>
      <c r="Z82" s="201">
        <v>35.72</v>
      </c>
      <c r="AA82" s="201">
        <v>26.06</v>
      </c>
      <c r="AB82" s="201">
        <v>0</v>
      </c>
      <c r="AC82" s="201">
        <v>10.51</v>
      </c>
      <c r="AD82" s="201">
        <v>0</v>
      </c>
      <c r="AE82" s="201">
        <v>0</v>
      </c>
      <c r="AF82" s="201">
        <v>0</v>
      </c>
      <c r="AG82" s="201">
        <v>23.14</v>
      </c>
      <c r="AH82" s="201">
        <v>0</v>
      </c>
      <c r="AI82" s="201">
        <v>5.62</v>
      </c>
      <c r="AJ82" s="201">
        <v>0</v>
      </c>
      <c r="AK82" s="201">
        <v>66.34</v>
      </c>
      <c r="AL82" s="201">
        <v>0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</row>
    <row r="83" spans="1:4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9.25</v>
      </c>
      <c r="K83" s="201">
        <v>9.08</v>
      </c>
      <c r="L83" s="201">
        <v>558.42999999999995</v>
      </c>
      <c r="M83" s="201">
        <v>27.25</v>
      </c>
      <c r="N83" s="201">
        <v>34.979999999999997</v>
      </c>
      <c r="O83" s="201">
        <v>0</v>
      </c>
      <c r="P83" s="201">
        <v>39.42</v>
      </c>
      <c r="Q83" s="201">
        <v>3.23</v>
      </c>
      <c r="R83" s="201">
        <v>12.56</v>
      </c>
      <c r="S83" s="201">
        <v>7.82</v>
      </c>
      <c r="T83" s="201">
        <v>0</v>
      </c>
      <c r="U83" s="201">
        <v>51.67</v>
      </c>
      <c r="V83" s="201">
        <v>4.22</v>
      </c>
      <c r="W83" s="201">
        <v>10.31</v>
      </c>
      <c r="X83" s="201">
        <v>43.44</v>
      </c>
      <c r="Y83" s="201">
        <v>0</v>
      </c>
      <c r="Z83" s="201">
        <v>35.72</v>
      </c>
      <c r="AA83" s="201">
        <v>26.06</v>
      </c>
      <c r="AB83" s="201">
        <v>0</v>
      </c>
      <c r="AC83" s="201">
        <v>10.51</v>
      </c>
      <c r="AD83" s="201">
        <v>0</v>
      </c>
      <c r="AE83" s="201">
        <v>0</v>
      </c>
      <c r="AF83" s="201">
        <v>0</v>
      </c>
      <c r="AG83" s="201">
        <v>23.14</v>
      </c>
      <c r="AH83" s="201">
        <v>0</v>
      </c>
      <c r="AI83" s="201">
        <v>5.62</v>
      </c>
      <c r="AJ83" s="201">
        <v>0</v>
      </c>
      <c r="AK83" s="201">
        <v>66.34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</row>
    <row r="84" spans="1:4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9.25</v>
      </c>
      <c r="K84" s="201">
        <v>9.08</v>
      </c>
      <c r="L84" s="201">
        <v>558.42999999999995</v>
      </c>
      <c r="M84" s="201">
        <v>27.25</v>
      </c>
      <c r="N84" s="201">
        <v>34.979999999999997</v>
      </c>
      <c r="O84" s="201">
        <v>0</v>
      </c>
      <c r="P84" s="201">
        <v>39.42</v>
      </c>
      <c r="Q84" s="201">
        <v>3.23</v>
      </c>
      <c r="R84" s="201">
        <v>12.56</v>
      </c>
      <c r="S84" s="201">
        <v>7.82</v>
      </c>
      <c r="T84" s="201">
        <v>0</v>
      </c>
      <c r="U84" s="201">
        <v>51.67</v>
      </c>
      <c r="V84" s="201">
        <v>4.22</v>
      </c>
      <c r="W84" s="201">
        <v>10.31</v>
      </c>
      <c r="X84" s="201">
        <v>43.44</v>
      </c>
      <c r="Y84" s="201">
        <v>0</v>
      </c>
      <c r="Z84" s="201">
        <v>35.72</v>
      </c>
      <c r="AA84" s="201">
        <v>26.06</v>
      </c>
      <c r="AB84" s="201">
        <v>0</v>
      </c>
      <c r="AC84" s="201">
        <v>10.51</v>
      </c>
      <c r="AD84" s="201">
        <v>0</v>
      </c>
      <c r="AE84" s="201">
        <v>0</v>
      </c>
      <c r="AF84" s="201">
        <v>0</v>
      </c>
      <c r="AG84" s="201">
        <v>23.14</v>
      </c>
      <c r="AH84" s="201">
        <v>0</v>
      </c>
      <c r="AI84" s="201">
        <v>5.62</v>
      </c>
      <c r="AJ84" s="201">
        <v>0</v>
      </c>
      <c r="AK84" s="201">
        <v>66.34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</row>
    <row r="85" spans="1:4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10.39</v>
      </c>
      <c r="K85" s="201">
        <v>9.08</v>
      </c>
      <c r="L85" s="201">
        <v>558.42999999999995</v>
      </c>
      <c r="M85" s="201">
        <v>27.25</v>
      </c>
      <c r="N85" s="201">
        <v>34.979999999999997</v>
      </c>
      <c r="O85" s="201">
        <v>0</v>
      </c>
      <c r="P85" s="201">
        <v>39.42</v>
      </c>
      <c r="Q85" s="201">
        <v>3.23</v>
      </c>
      <c r="R85" s="201">
        <v>12.56</v>
      </c>
      <c r="S85" s="201">
        <v>7.82</v>
      </c>
      <c r="T85" s="201">
        <v>0</v>
      </c>
      <c r="U85" s="201">
        <v>51.67</v>
      </c>
      <c r="V85" s="201">
        <v>4.22</v>
      </c>
      <c r="W85" s="201">
        <v>10.31</v>
      </c>
      <c r="X85" s="201">
        <v>43.44</v>
      </c>
      <c r="Y85" s="201">
        <v>0</v>
      </c>
      <c r="Z85" s="201">
        <v>35.72</v>
      </c>
      <c r="AA85" s="201">
        <v>26.06</v>
      </c>
      <c r="AB85" s="201">
        <v>0</v>
      </c>
      <c r="AC85" s="201">
        <v>10.51</v>
      </c>
      <c r="AD85" s="201">
        <v>0</v>
      </c>
      <c r="AE85" s="201">
        <v>0</v>
      </c>
      <c r="AF85" s="201">
        <v>0</v>
      </c>
      <c r="AG85" s="201">
        <v>23.14</v>
      </c>
      <c r="AH85" s="201">
        <v>0</v>
      </c>
      <c r="AI85" s="201">
        <v>5.62</v>
      </c>
      <c r="AJ85" s="201">
        <v>0</v>
      </c>
      <c r="AK85" s="201">
        <v>66.34</v>
      </c>
      <c r="AL85" s="201">
        <v>0</v>
      </c>
      <c r="AM85" s="201">
        <v>0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</row>
    <row r="86" spans="1:4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10.39</v>
      </c>
      <c r="K86" s="201">
        <v>9.08</v>
      </c>
      <c r="L86" s="201">
        <v>558.42999999999995</v>
      </c>
      <c r="M86" s="201">
        <v>27.25</v>
      </c>
      <c r="N86" s="201">
        <v>34.979999999999997</v>
      </c>
      <c r="O86" s="201">
        <v>0</v>
      </c>
      <c r="P86" s="201">
        <v>39.42</v>
      </c>
      <c r="Q86" s="201">
        <v>3.23</v>
      </c>
      <c r="R86" s="201">
        <v>12.56</v>
      </c>
      <c r="S86" s="201">
        <v>7.82</v>
      </c>
      <c r="T86" s="201">
        <v>0</v>
      </c>
      <c r="U86" s="201">
        <v>51.67</v>
      </c>
      <c r="V86" s="201">
        <v>4.22</v>
      </c>
      <c r="W86" s="201">
        <v>10.31</v>
      </c>
      <c r="X86" s="201">
        <v>43.44</v>
      </c>
      <c r="Y86" s="201">
        <v>0</v>
      </c>
      <c r="Z86" s="201">
        <v>35.72</v>
      </c>
      <c r="AA86" s="201">
        <v>26.06</v>
      </c>
      <c r="AB86" s="201">
        <v>0</v>
      </c>
      <c r="AC86" s="201">
        <v>10.51</v>
      </c>
      <c r="AD86" s="201">
        <v>0</v>
      </c>
      <c r="AE86" s="201">
        <v>0</v>
      </c>
      <c r="AF86" s="201">
        <v>0</v>
      </c>
      <c r="AG86" s="201">
        <v>23.14</v>
      </c>
      <c r="AH86" s="201">
        <v>0</v>
      </c>
      <c r="AI86" s="201">
        <v>5.62</v>
      </c>
      <c r="AJ86" s="201">
        <v>0</v>
      </c>
      <c r="AK86" s="201">
        <v>66.34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</row>
    <row r="87" spans="1:4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10.39</v>
      </c>
      <c r="K87" s="201">
        <v>9.08</v>
      </c>
      <c r="L87" s="201">
        <v>558.42999999999995</v>
      </c>
      <c r="M87" s="201">
        <v>27.25</v>
      </c>
      <c r="N87" s="201">
        <v>34.979999999999997</v>
      </c>
      <c r="O87" s="201">
        <v>0</v>
      </c>
      <c r="P87" s="201">
        <v>39.42</v>
      </c>
      <c r="Q87" s="201">
        <v>3.23</v>
      </c>
      <c r="R87" s="201">
        <v>12.56</v>
      </c>
      <c r="S87" s="201">
        <v>7.82</v>
      </c>
      <c r="T87" s="201">
        <v>0</v>
      </c>
      <c r="U87" s="201">
        <v>51.67</v>
      </c>
      <c r="V87" s="201">
        <v>4.22</v>
      </c>
      <c r="W87" s="201">
        <v>10.31</v>
      </c>
      <c r="X87" s="201">
        <v>43.44</v>
      </c>
      <c r="Y87" s="201">
        <v>0</v>
      </c>
      <c r="Z87" s="201">
        <v>35.72</v>
      </c>
      <c r="AA87" s="201">
        <v>26.06</v>
      </c>
      <c r="AB87" s="201">
        <v>0</v>
      </c>
      <c r="AC87" s="201">
        <v>10.51</v>
      </c>
      <c r="AD87" s="201">
        <v>0</v>
      </c>
      <c r="AE87" s="201">
        <v>0</v>
      </c>
      <c r="AF87" s="201">
        <v>0</v>
      </c>
      <c r="AG87" s="201">
        <v>23.14</v>
      </c>
      <c r="AH87" s="201">
        <v>0</v>
      </c>
      <c r="AI87" s="201">
        <v>5.62</v>
      </c>
      <c r="AJ87" s="201">
        <v>0</v>
      </c>
      <c r="AK87" s="201">
        <v>66.34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</row>
    <row r="88" spans="1:4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7.08</v>
      </c>
      <c r="H88" s="201">
        <v>0</v>
      </c>
      <c r="I88" s="201">
        <v>0</v>
      </c>
      <c r="J88" s="201">
        <v>10.39</v>
      </c>
      <c r="K88" s="201">
        <v>9.08</v>
      </c>
      <c r="L88" s="201">
        <v>558.42999999999995</v>
      </c>
      <c r="M88" s="201">
        <v>27.25</v>
      </c>
      <c r="N88" s="201">
        <v>34.979999999999997</v>
      </c>
      <c r="O88" s="201">
        <v>0</v>
      </c>
      <c r="P88" s="201">
        <v>39.42</v>
      </c>
      <c r="Q88" s="201">
        <v>3.23</v>
      </c>
      <c r="R88" s="201">
        <v>12.56</v>
      </c>
      <c r="S88" s="201">
        <v>7.82</v>
      </c>
      <c r="T88" s="201">
        <v>0</v>
      </c>
      <c r="U88" s="201">
        <v>51.67</v>
      </c>
      <c r="V88" s="201">
        <v>4.22</v>
      </c>
      <c r="W88" s="201">
        <v>10.31</v>
      </c>
      <c r="X88" s="201">
        <v>43.44</v>
      </c>
      <c r="Y88" s="201">
        <v>0</v>
      </c>
      <c r="Z88" s="201">
        <v>35.72</v>
      </c>
      <c r="AA88" s="201">
        <v>26.06</v>
      </c>
      <c r="AB88" s="201">
        <v>0</v>
      </c>
      <c r="AC88" s="201">
        <v>10.51</v>
      </c>
      <c r="AD88" s="201">
        <v>0</v>
      </c>
      <c r="AE88" s="201">
        <v>0</v>
      </c>
      <c r="AF88" s="201">
        <v>0</v>
      </c>
      <c r="AG88" s="201">
        <v>23.14</v>
      </c>
      <c r="AH88" s="201">
        <v>0</v>
      </c>
      <c r="AI88" s="201">
        <v>5.62</v>
      </c>
      <c r="AJ88" s="201">
        <v>0</v>
      </c>
      <c r="AK88" s="201">
        <v>66.34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</row>
    <row r="89" spans="1:4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7.08</v>
      </c>
      <c r="H89" s="201">
        <v>0</v>
      </c>
      <c r="I89" s="201">
        <v>0</v>
      </c>
      <c r="J89" s="201">
        <v>10.09</v>
      </c>
      <c r="K89" s="201">
        <v>9.08</v>
      </c>
      <c r="L89" s="201">
        <v>558.42999999999995</v>
      </c>
      <c r="M89" s="201">
        <v>27.25</v>
      </c>
      <c r="N89" s="201">
        <v>34.979999999999997</v>
      </c>
      <c r="O89" s="201">
        <v>0</v>
      </c>
      <c r="P89" s="201">
        <v>39.42</v>
      </c>
      <c r="Q89" s="201">
        <v>3.23</v>
      </c>
      <c r="R89" s="201">
        <v>12.56</v>
      </c>
      <c r="S89" s="201">
        <v>7.82</v>
      </c>
      <c r="T89" s="201">
        <v>0</v>
      </c>
      <c r="U89" s="201">
        <v>51.67</v>
      </c>
      <c r="V89" s="201">
        <v>4.22</v>
      </c>
      <c r="W89" s="201">
        <v>10.31</v>
      </c>
      <c r="X89" s="201">
        <v>43.44</v>
      </c>
      <c r="Y89" s="201">
        <v>0</v>
      </c>
      <c r="Z89" s="201">
        <v>35.72</v>
      </c>
      <c r="AA89" s="201">
        <v>26.06</v>
      </c>
      <c r="AB89" s="201">
        <v>0</v>
      </c>
      <c r="AC89" s="201">
        <v>10.51</v>
      </c>
      <c r="AD89" s="201">
        <v>0</v>
      </c>
      <c r="AE89" s="201">
        <v>0</v>
      </c>
      <c r="AF89" s="201">
        <v>0</v>
      </c>
      <c r="AG89" s="201">
        <v>23.14</v>
      </c>
      <c r="AH89" s="201">
        <v>0</v>
      </c>
      <c r="AI89" s="201">
        <v>6</v>
      </c>
      <c r="AJ89" s="201">
        <v>0</v>
      </c>
      <c r="AK89" s="201">
        <v>66.34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</row>
    <row r="90" spans="1:4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7.08</v>
      </c>
      <c r="H90" s="201">
        <v>0</v>
      </c>
      <c r="I90" s="201">
        <v>0</v>
      </c>
      <c r="J90" s="201">
        <v>10.09</v>
      </c>
      <c r="K90" s="201">
        <v>9.08</v>
      </c>
      <c r="L90" s="201">
        <v>558.42999999999995</v>
      </c>
      <c r="M90" s="201">
        <v>27.25</v>
      </c>
      <c r="N90" s="201">
        <v>34.979999999999997</v>
      </c>
      <c r="O90" s="201">
        <v>0</v>
      </c>
      <c r="P90" s="201">
        <v>39.42</v>
      </c>
      <c r="Q90" s="201">
        <v>3.23</v>
      </c>
      <c r="R90" s="201">
        <v>12.56</v>
      </c>
      <c r="S90" s="201">
        <v>7.82</v>
      </c>
      <c r="T90" s="201">
        <v>0</v>
      </c>
      <c r="U90" s="201">
        <v>51.67</v>
      </c>
      <c r="V90" s="201">
        <v>4.22</v>
      </c>
      <c r="W90" s="201">
        <v>10.31</v>
      </c>
      <c r="X90" s="201">
        <v>43.44</v>
      </c>
      <c r="Y90" s="201">
        <v>0</v>
      </c>
      <c r="Z90" s="201">
        <v>35.72</v>
      </c>
      <c r="AA90" s="201">
        <v>26.06</v>
      </c>
      <c r="AB90" s="201">
        <v>0</v>
      </c>
      <c r="AC90" s="201">
        <v>10.51</v>
      </c>
      <c r="AD90" s="201">
        <v>0</v>
      </c>
      <c r="AE90" s="201">
        <v>0</v>
      </c>
      <c r="AF90" s="201">
        <v>0</v>
      </c>
      <c r="AG90" s="201">
        <v>23.14</v>
      </c>
      <c r="AH90" s="201">
        <v>0</v>
      </c>
      <c r="AI90" s="201">
        <v>6</v>
      </c>
      <c r="AJ90" s="201">
        <v>0</v>
      </c>
      <c r="AK90" s="201">
        <v>66.34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</row>
    <row r="91" spans="1:4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7.08</v>
      </c>
      <c r="H91" s="201">
        <v>0</v>
      </c>
      <c r="I91" s="201">
        <v>0</v>
      </c>
      <c r="J91" s="201">
        <v>10.09</v>
      </c>
      <c r="K91" s="201">
        <v>9.08</v>
      </c>
      <c r="L91" s="201">
        <v>558.42999999999995</v>
      </c>
      <c r="M91" s="201">
        <v>27.25</v>
      </c>
      <c r="N91" s="201">
        <v>34.979999999999997</v>
      </c>
      <c r="O91" s="201">
        <v>0</v>
      </c>
      <c r="P91" s="201">
        <v>39.42</v>
      </c>
      <c r="Q91" s="201">
        <v>3.23</v>
      </c>
      <c r="R91" s="201">
        <v>12.56</v>
      </c>
      <c r="S91" s="201">
        <v>7.82</v>
      </c>
      <c r="T91" s="201">
        <v>0</v>
      </c>
      <c r="U91" s="201">
        <v>51.67</v>
      </c>
      <c r="V91" s="201">
        <v>4.22</v>
      </c>
      <c r="W91" s="201">
        <v>10.31</v>
      </c>
      <c r="X91" s="201">
        <v>43.44</v>
      </c>
      <c r="Y91" s="201">
        <v>0</v>
      </c>
      <c r="Z91" s="201">
        <v>35.72</v>
      </c>
      <c r="AA91" s="201">
        <v>26.06</v>
      </c>
      <c r="AB91" s="201">
        <v>0</v>
      </c>
      <c r="AC91" s="201">
        <v>10.51</v>
      </c>
      <c r="AD91" s="201">
        <v>0</v>
      </c>
      <c r="AE91" s="201">
        <v>0</v>
      </c>
      <c r="AF91" s="201">
        <v>0</v>
      </c>
      <c r="AG91" s="201">
        <v>23.14</v>
      </c>
      <c r="AH91" s="201">
        <v>0</v>
      </c>
      <c r="AI91" s="201">
        <v>6.18</v>
      </c>
      <c r="AJ91" s="201">
        <v>0</v>
      </c>
      <c r="AK91" s="201">
        <v>66.55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</row>
    <row r="92" spans="1:4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7.08</v>
      </c>
      <c r="H92" s="201">
        <v>0</v>
      </c>
      <c r="I92" s="201">
        <v>0</v>
      </c>
      <c r="J92" s="201">
        <v>10.09</v>
      </c>
      <c r="K92" s="201">
        <v>9.08</v>
      </c>
      <c r="L92" s="201">
        <v>558.42999999999995</v>
      </c>
      <c r="M92" s="201">
        <v>27.25</v>
      </c>
      <c r="N92" s="201">
        <v>34.979999999999997</v>
      </c>
      <c r="O92" s="201">
        <v>0</v>
      </c>
      <c r="P92" s="201">
        <v>39.42</v>
      </c>
      <c r="Q92" s="201">
        <v>3.23</v>
      </c>
      <c r="R92" s="201">
        <v>12.56</v>
      </c>
      <c r="S92" s="201">
        <v>7.82</v>
      </c>
      <c r="T92" s="201">
        <v>0</v>
      </c>
      <c r="U92" s="201">
        <v>51.67</v>
      </c>
      <c r="V92" s="201">
        <v>4.22</v>
      </c>
      <c r="W92" s="201">
        <v>10.31</v>
      </c>
      <c r="X92" s="201">
        <v>43.44</v>
      </c>
      <c r="Y92" s="201">
        <v>0</v>
      </c>
      <c r="Z92" s="201">
        <v>35.72</v>
      </c>
      <c r="AA92" s="201">
        <v>26.06</v>
      </c>
      <c r="AB92" s="201">
        <v>0</v>
      </c>
      <c r="AC92" s="201">
        <v>10.51</v>
      </c>
      <c r="AD92" s="201">
        <v>0</v>
      </c>
      <c r="AE92" s="201">
        <v>0</v>
      </c>
      <c r="AF92" s="201">
        <v>0</v>
      </c>
      <c r="AG92" s="201">
        <v>23.14</v>
      </c>
      <c r="AH92" s="201">
        <v>0</v>
      </c>
      <c r="AI92" s="201">
        <v>6.18</v>
      </c>
      <c r="AJ92" s="201">
        <v>0</v>
      </c>
      <c r="AK92" s="201">
        <v>66.34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</row>
    <row r="93" spans="1:4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7.08</v>
      </c>
      <c r="H93" s="201">
        <v>0</v>
      </c>
      <c r="I93" s="201">
        <v>0</v>
      </c>
      <c r="J93" s="201">
        <v>10.09</v>
      </c>
      <c r="K93" s="201">
        <v>9.08</v>
      </c>
      <c r="L93" s="201">
        <v>558.42999999999995</v>
      </c>
      <c r="M93" s="201">
        <v>27.25</v>
      </c>
      <c r="N93" s="201">
        <v>34.979999999999997</v>
      </c>
      <c r="O93" s="201">
        <v>0</v>
      </c>
      <c r="P93" s="201">
        <v>39.42</v>
      </c>
      <c r="Q93" s="201">
        <v>3.23</v>
      </c>
      <c r="R93" s="201">
        <v>12.56</v>
      </c>
      <c r="S93" s="201">
        <v>7.82</v>
      </c>
      <c r="T93" s="201">
        <v>0</v>
      </c>
      <c r="U93" s="201">
        <v>51.67</v>
      </c>
      <c r="V93" s="201">
        <v>4.22</v>
      </c>
      <c r="W93" s="201">
        <v>10.31</v>
      </c>
      <c r="X93" s="201">
        <v>43.44</v>
      </c>
      <c r="Y93" s="201">
        <v>0</v>
      </c>
      <c r="Z93" s="201">
        <v>35.72</v>
      </c>
      <c r="AA93" s="201">
        <v>26.06</v>
      </c>
      <c r="AB93" s="201">
        <v>0</v>
      </c>
      <c r="AC93" s="201">
        <v>10.51</v>
      </c>
      <c r="AD93" s="201">
        <v>0</v>
      </c>
      <c r="AE93" s="201">
        <v>0</v>
      </c>
      <c r="AF93" s="201">
        <v>0</v>
      </c>
      <c r="AG93" s="201">
        <v>23.14</v>
      </c>
      <c r="AH93" s="201">
        <v>0</v>
      </c>
      <c r="AI93" s="201">
        <v>6.18</v>
      </c>
      <c r="AJ93" s="201">
        <v>0</v>
      </c>
      <c r="AK93" s="201">
        <v>66.34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</row>
    <row r="94" spans="1:4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7.08</v>
      </c>
      <c r="H94" s="201">
        <v>0</v>
      </c>
      <c r="I94" s="201">
        <v>0</v>
      </c>
      <c r="J94" s="201">
        <v>10.09</v>
      </c>
      <c r="K94" s="201">
        <v>9.08</v>
      </c>
      <c r="L94" s="201">
        <v>558.42999999999995</v>
      </c>
      <c r="M94" s="201">
        <v>27.25</v>
      </c>
      <c r="N94" s="201">
        <v>34.979999999999997</v>
      </c>
      <c r="O94" s="201">
        <v>0</v>
      </c>
      <c r="P94" s="201">
        <v>39.42</v>
      </c>
      <c r="Q94" s="201">
        <v>3.23</v>
      </c>
      <c r="R94" s="201">
        <v>12.56</v>
      </c>
      <c r="S94" s="201">
        <v>7.82</v>
      </c>
      <c r="T94" s="201">
        <v>0</v>
      </c>
      <c r="U94" s="201">
        <v>51.67</v>
      </c>
      <c r="V94" s="201">
        <v>4.22</v>
      </c>
      <c r="W94" s="201">
        <v>10.31</v>
      </c>
      <c r="X94" s="201">
        <v>43.44</v>
      </c>
      <c r="Y94" s="201">
        <v>0</v>
      </c>
      <c r="Z94" s="201">
        <v>35.72</v>
      </c>
      <c r="AA94" s="201">
        <v>26.06</v>
      </c>
      <c r="AB94" s="201">
        <v>0</v>
      </c>
      <c r="AC94" s="201">
        <v>10.83</v>
      </c>
      <c r="AD94" s="201">
        <v>0</v>
      </c>
      <c r="AE94" s="201">
        <v>0</v>
      </c>
      <c r="AF94" s="201">
        <v>0</v>
      </c>
      <c r="AG94" s="201">
        <v>23.14</v>
      </c>
      <c r="AH94" s="201">
        <v>0</v>
      </c>
      <c r="AI94" s="201">
        <v>6.18</v>
      </c>
      <c r="AJ94" s="201">
        <v>0</v>
      </c>
      <c r="AK94" s="201">
        <v>66.34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</row>
    <row r="95" spans="1:4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7.08</v>
      </c>
      <c r="H95" s="201">
        <v>0</v>
      </c>
      <c r="I95" s="201">
        <v>0</v>
      </c>
      <c r="J95" s="201">
        <v>10.09</v>
      </c>
      <c r="K95" s="201">
        <v>9.08</v>
      </c>
      <c r="L95" s="201">
        <v>558.42999999999995</v>
      </c>
      <c r="M95" s="201">
        <v>27.25</v>
      </c>
      <c r="N95" s="201">
        <v>34.979999999999997</v>
      </c>
      <c r="O95" s="201">
        <v>0</v>
      </c>
      <c r="P95" s="201">
        <v>39.42</v>
      </c>
      <c r="Q95" s="201">
        <v>3.23</v>
      </c>
      <c r="R95" s="201">
        <v>12.56</v>
      </c>
      <c r="S95" s="201">
        <v>7.82</v>
      </c>
      <c r="T95" s="201">
        <v>0</v>
      </c>
      <c r="U95" s="201">
        <v>51.67</v>
      </c>
      <c r="V95" s="201">
        <v>4.22</v>
      </c>
      <c r="W95" s="201">
        <v>10.31</v>
      </c>
      <c r="X95" s="201">
        <v>43.44</v>
      </c>
      <c r="Y95" s="201">
        <v>0</v>
      </c>
      <c r="Z95" s="201">
        <v>35.72</v>
      </c>
      <c r="AA95" s="201">
        <v>26.06</v>
      </c>
      <c r="AB95" s="201">
        <v>0</v>
      </c>
      <c r="AC95" s="201">
        <v>10.83</v>
      </c>
      <c r="AD95" s="201">
        <v>0</v>
      </c>
      <c r="AE95" s="201">
        <v>0</v>
      </c>
      <c r="AF95" s="201">
        <v>0</v>
      </c>
      <c r="AG95" s="201">
        <v>23.14</v>
      </c>
      <c r="AH95" s="201">
        <v>0</v>
      </c>
      <c r="AI95" s="201">
        <v>6.18</v>
      </c>
      <c r="AJ95" s="201">
        <v>0</v>
      </c>
      <c r="AK95" s="201">
        <v>66.34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</row>
    <row r="96" spans="1:4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7.08</v>
      </c>
      <c r="H96" s="201">
        <v>0</v>
      </c>
      <c r="I96" s="201">
        <v>0</v>
      </c>
      <c r="J96" s="201">
        <v>10.09</v>
      </c>
      <c r="K96" s="201">
        <v>9.08</v>
      </c>
      <c r="L96" s="201">
        <v>558.42999999999995</v>
      </c>
      <c r="M96" s="201">
        <v>27.25</v>
      </c>
      <c r="N96" s="201">
        <v>34.979999999999997</v>
      </c>
      <c r="O96" s="201">
        <v>0</v>
      </c>
      <c r="P96" s="201">
        <v>39.42</v>
      </c>
      <c r="Q96" s="201">
        <v>3.23</v>
      </c>
      <c r="R96" s="201">
        <v>12.56</v>
      </c>
      <c r="S96" s="201">
        <v>7.82</v>
      </c>
      <c r="T96" s="201">
        <v>0</v>
      </c>
      <c r="U96" s="201">
        <v>51.67</v>
      </c>
      <c r="V96" s="201">
        <v>4.22</v>
      </c>
      <c r="W96" s="201">
        <v>10.31</v>
      </c>
      <c r="X96" s="201">
        <v>43.44</v>
      </c>
      <c r="Y96" s="201">
        <v>0</v>
      </c>
      <c r="Z96" s="201">
        <v>35.72</v>
      </c>
      <c r="AA96" s="201">
        <v>26.06</v>
      </c>
      <c r="AB96" s="201">
        <v>0</v>
      </c>
      <c r="AC96" s="201">
        <v>10.83</v>
      </c>
      <c r="AD96" s="201">
        <v>0</v>
      </c>
      <c r="AE96" s="201">
        <v>0</v>
      </c>
      <c r="AF96" s="201">
        <v>0</v>
      </c>
      <c r="AG96" s="201">
        <v>23.14</v>
      </c>
      <c r="AH96" s="201">
        <v>0</v>
      </c>
      <c r="AI96" s="201">
        <v>6.18</v>
      </c>
      <c r="AJ96" s="201">
        <v>0</v>
      </c>
      <c r="AK96" s="201">
        <v>66.34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</row>
    <row r="97" spans="1:4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9.74</v>
      </c>
      <c r="K97" s="201">
        <v>9.08</v>
      </c>
      <c r="L97" s="201">
        <v>558.42999999999995</v>
      </c>
      <c r="M97" s="201">
        <v>27.25</v>
      </c>
      <c r="N97" s="201">
        <v>34.979999999999997</v>
      </c>
      <c r="O97" s="201">
        <v>0</v>
      </c>
      <c r="P97" s="201">
        <v>39.43</v>
      </c>
      <c r="Q97" s="201">
        <v>3.23</v>
      </c>
      <c r="R97" s="201">
        <v>12.56</v>
      </c>
      <c r="S97" s="201">
        <v>7.82</v>
      </c>
      <c r="T97" s="201">
        <v>0</v>
      </c>
      <c r="U97" s="201">
        <v>51.67</v>
      </c>
      <c r="V97" s="201">
        <v>4.22</v>
      </c>
      <c r="W97" s="201">
        <v>10.31</v>
      </c>
      <c r="X97" s="201">
        <v>43.44</v>
      </c>
      <c r="Y97" s="201">
        <v>0</v>
      </c>
      <c r="Z97" s="201">
        <v>35.72</v>
      </c>
      <c r="AA97" s="201">
        <v>26.06</v>
      </c>
      <c r="AB97" s="201">
        <v>0</v>
      </c>
      <c r="AC97" s="201">
        <v>10.83</v>
      </c>
      <c r="AD97" s="201">
        <v>0</v>
      </c>
      <c r="AE97" s="201">
        <v>0</v>
      </c>
      <c r="AF97" s="201">
        <v>0</v>
      </c>
      <c r="AG97" s="201">
        <v>23.14</v>
      </c>
      <c r="AH97" s="201">
        <v>0</v>
      </c>
      <c r="AI97" s="201">
        <v>6.18</v>
      </c>
      <c r="AJ97" s="201">
        <v>0</v>
      </c>
      <c r="AK97" s="201">
        <v>66.55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</row>
    <row r="98" spans="1:4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9.74</v>
      </c>
      <c r="K98" s="201">
        <v>9.08</v>
      </c>
      <c r="L98" s="201">
        <v>558.42999999999995</v>
      </c>
      <c r="M98" s="201">
        <v>27.25</v>
      </c>
      <c r="N98" s="201">
        <v>34.979999999999997</v>
      </c>
      <c r="O98" s="201">
        <v>0</v>
      </c>
      <c r="P98" s="201">
        <v>39.43</v>
      </c>
      <c r="Q98" s="201">
        <v>3.23</v>
      </c>
      <c r="R98" s="201">
        <v>12.56</v>
      </c>
      <c r="S98" s="201">
        <v>7.82</v>
      </c>
      <c r="T98" s="201">
        <v>0</v>
      </c>
      <c r="U98" s="201">
        <v>51.67</v>
      </c>
      <c r="V98" s="201">
        <v>4.22</v>
      </c>
      <c r="W98" s="201">
        <v>10.31</v>
      </c>
      <c r="X98" s="201">
        <v>43.44</v>
      </c>
      <c r="Y98" s="201">
        <v>0</v>
      </c>
      <c r="Z98" s="201">
        <v>35.72</v>
      </c>
      <c r="AA98" s="201">
        <v>26.06</v>
      </c>
      <c r="AB98" s="201">
        <v>0</v>
      </c>
      <c r="AC98" s="201">
        <v>10.83</v>
      </c>
      <c r="AD98" s="201">
        <v>0</v>
      </c>
      <c r="AE98" s="201">
        <v>0</v>
      </c>
      <c r="AF98" s="201">
        <v>0</v>
      </c>
      <c r="AG98" s="201">
        <v>23.14</v>
      </c>
      <c r="AH98" s="201">
        <v>0</v>
      </c>
      <c r="AI98" s="201">
        <v>6.18</v>
      </c>
      <c r="AJ98" s="201">
        <v>0</v>
      </c>
      <c r="AK98" s="201">
        <v>66.34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1.0525000000000001E-3</v>
      </c>
      <c r="E99">
        <f t="shared" si="0"/>
        <v>0</v>
      </c>
      <c r="F99">
        <f t="shared" si="0"/>
        <v>0</v>
      </c>
      <c r="G99">
        <f t="shared" si="0"/>
        <v>2.3009999999999999E-2</v>
      </c>
      <c r="H99">
        <f t="shared" si="0"/>
        <v>0</v>
      </c>
      <c r="I99">
        <f t="shared" si="0"/>
        <v>0</v>
      </c>
      <c r="J99">
        <f t="shared" si="0"/>
        <v>0.219415</v>
      </c>
      <c r="K99">
        <f t="shared" si="0"/>
        <v>0.1679800000000001</v>
      </c>
      <c r="L99">
        <f t="shared" si="0"/>
        <v>12.102630000000003</v>
      </c>
      <c r="M99">
        <f t="shared" si="0"/>
        <v>0.65400000000000003</v>
      </c>
      <c r="N99">
        <f t="shared" si="0"/>
        <v>0.83952000000000038</v>
      </c>
      <c r="O99">
        <f t="shared" si="0"/>
        <v>0</v>
      </c>
      <c r="P99">
        <f t="shared" si="0"/>
        <v>0.94583500000000098</v>
      </c>
      <c r="Q99">
        <f t="shared" si="0"/>
        <v>6.1369999999999918E-2</v>
      </c>
      <c r="R99">
        <f t="shared" si="0"/>
        <v>0.25793999999999956</v>
      </c>
      <c r="S99">
        <f t="shared" si="0"/>
        <v>0.16321000000000013</v>
      </c>
      <c r="T99">
        <f t="shared" si="0"/>
        <v>0</v>
      </c>
      <c r="U99">
        <f t="shared" si="0"/>
        <v>1.3821525000000017</v>
      </c>
      <c r="V99">
        <f t="shared" si="0"/>
        <v>7.784000000000009E-2</v>
      </c>
      <c r="W99">
        <f t="shared" si="0"/>
        <v>0.23099999999999943</v>
      </c>
      <c r="X99">
        <f t="shared" si="0"/>
        <v>0.95568000000000097</v>
      </c>
      <c r="Y99">
        <f t="shared" si="0"/>
        <v>0</v>
      </c>
      <c r="Z99">
        <f t="shared" si="0"/>
        <v>0.80804999999999849</v>
      </c>
      <c r="AA99">
        <f t="shared" si="0"/>
        <v>0.60487999999999931</v>
      </c>
      <c r="AB99">
        <f t="shared" si="0"/>
        <v>0</v>
      </c>
      <c r="AC99">
        <f t="shared" si="0"/>
        <v>0.29978000000000016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0.42387750000000063</v>
      </c>
      <c r="AH99">
        <f t="shared" si="0"/>
        <v>0</v>
      </c>
      <c r="AI99">
        <f t="shared" si="0"/>
        <v>0.28716999999999998</v>
      </c>
      <c r="AJ99">
        <f t="shared" si="0"/>
        <v>0</v>
      </c>
      <c r="AK99">
        <f t="shared" si="0"/>
        <v>1.5296200000000013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0.19093500000000002</v>
      </c>
      <c r="AR99">
        <f t="shared" si="0"/>
        <v>0</v>
      </c>
      <c r="AS99">
        <f t="shared" si="0"/>
        <v>0</v>
      </c>
      <c r="AT99">
        <f t="shared" si="0"/>
        <v>2.575E-3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44714</v>
      </c>
      <c r="B1" s="105" t="s">
        <v>200</v>
      </c>
      <c r="C1" s="204" t="s">
        <v>308</v>
      </c>
      <c r="D1" s="205"/>
      <c r="E1" s="205"/>
      <c r="F1" s="205"/>
      <c r="G1" s="205"/>
      <c r="H1" s="205"/>
      <c r="I1" s="205"/>
      <c r="J1" s="205"/>
      <c r="K1" s="206"/>
      <c r="L1" s="204" t="s">
        <v>307</v>
      </c>
      <c r="M1" s="207" t="s">
        <v>142</v>
      </c>
      <c r="O1" s="208" t="s">
        <v>309</v>
      </c>
      <c r="P1" s="208"/>
      <c r="Q1" s="208"/>
      <c r="R1" s="208"/>
      <c r="S1" s="208"/>
      <c r="U1" t="s">
        <v>313</v>
      </c>
      <c r="V1" s="209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4"/>
      <c r="M2" s="207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09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4"/>
    </row>
    <row r="3" spans="1:4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2.08</v>
      </c>
      <c r="AD3" s="201">
        <v>0</v>
      </c>
      <c r="AE3" s="201">
        <v>0</v>
      </c>
      <c r="AF3" s="201">
        <v>0</v>
      </c>
      <c r="AG3" s="201">
        <v>18.79</v>
      </c>
      <c r="AH3" s="201">
        <v>0</v>
      </c>
      <c r="AI3" s="201">
        <v>26.01</v>
      </c>
      <c r="AJ3" s="201">
        <v>0</v>
      </c>
      <c r="AK3" s="201">
        <v>31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</row>
    <row r="4" spans="1:4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2.08</v>
      </c>
      <c r="AD4" s="201">
        <v>0</v>
      </c>
      <c r="AE4" s="201">
        <v>0</v>
      </c>
      <c r="AF4" s="201">
        <v>0</v>
      </c>
      <c r="AG4" s="201">
        <v>18.79</v>
      </c>
      <c r="AH4" s="201">
        <v>0</v>
      </c>
      <c r="AI4" s="201">
        <v>26.01</v>
      </c>
      <c r="AJ4" s="201">
        <v>0</v>
      </c>
      <c r="AK4" s="201">
        <v>31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</row>
    <row r="5" spans="1:4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2.08</v>
      </c>
      <c r="AD5" s="201">
        <v>0</v>
      </c>
      <c r="AE5" s="201">
        <v>0</v>
      </c>
      <c r="AF5" s="201">
        <v>0</v>
      </c>
      <c r="AG5" s="201">
        <v>18.79</v>
      </c>
      <c r="AH5" s="201">
        <v>0</v>
      </c>
      <c r="AI5" s="201">
        <v>26.01</v>
      </c>
      <c r="AJ5" s="201">
        <v>0</v>
      </c>
      <c r="AK5" s="201">
        <v>31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</row>
    <row r="6" spans="1:4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2.08</v>
      </c>
      <c r="AD6" s="201">
        <v>0</v>
      </c>
      <c r="AE6" s="201">
        <v>0</v>
      </c>
      <c r="AF6" s="201">
        <v>0</v>
      </c>
      <c r="AG6" s="201">
        <v>18.79</v>
      </c>
      <c r="AH6" s="201">
        <v>0</v>
      </c>
      <c r="AI6" s="201">
        <v>26.01</v>
      </c>
      <c r="AJ6" s="201">
        <v>0</v>
      </c>
      <c r="AK6" s="201">
        <v>31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</row>
    <row r="7" spans="1:4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1.54</v>
      </c>
      <c r="AD7" s="201">
        <v>0</v>
      </c>
      <c r="AE7" s="201">
        <v>0</v>
      </c>
      <c r="AF7" s="201">
        <v>0</v>
      </c>
      <c r="AG7" s="201">
        <v>18.79</v>
      </c>
      <c r="AH7" s="201">
        <v>0</v>
      </c>
      <c r="AI7" s="201">
        <v>23.21</v>
      </c>
      <c r="AJ7" s="201">
        <v>0</v>
      </c>
      <c r="AK7" s="201">
        <v>31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</row>
    <row r="8" spans="1:4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1.54</v>
      </c>
      <c r="AD8" s="201">
        <v>0</v>
      </c>
      <c r="AE8" s="201">
        <v>0</v>
      </c>
      <c r="AF8" s="201">
        <v>0</v>
      </c>
      <c r="AG8" s="201">
        <v>18.79</v>
      </c>
      <c r="AH8" s="201">
        <v>0</v>
      </c>
      <c r="AI8" s="201">
        <v>23.21</v>
      </c>
      <c r="AJ8" s="201">
        <v>0</v>
      </c>
      <c r="AK8" s="201">
        <v>31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</row>
    <row r="9" spans="1:4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2.08</v>
      </c>
      <c r="AD9" s="201">
        <v>0</v>
      </c>
      <c r="AE9" s="201">
        <v>0</v>
      </c>
      <c r="AF9" s="201">
        <v>0</v>
      </c>
      <c r="AG9" s="201">
        <v>18.79</v>
      </c>
      <c r="AH9" s="201">
        <v>0</v>
      </c>
      <c r="AI9" s="201">
        <v>24.73</v>
      </c>
      <c r="AJ9" s="201">
        <v>0</v>
      </c>
      <c r="AK9" s="201">
        <v>31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</row>
    <row r="10" spans="1:4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2.08</v>
      </c>
      <c r="AD10" s="201">
        <v>0</v>
      </c>
      <c r="AE10" s="201">
        <v>0</v>
      </c>
      <c r="AF10" s="201">
        <v>0</v>
      </c>
      <c r="AG10" s="201">
        <v>18.79</v>
      </c>
      <c r="AH10" s="201">
        <v>0</v>
      </c>
      <c r="AI10" s="201">
        <v>24.73</v>
      </c>
      <c r="AJ10" s="201">
        <v>0</v>
      </c>
      <c r="AK10" s="201">
        <v>31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</row>
    <row r="11" spans="1:4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2.08</v>
      </c>
      <c r="AD11" s="201">
        <v>0</v>
      </c>
      <c r="AE11" s="201">
        <v>0</v>
      </c>
      <c r="AF11" s="201">
        <v>0</v>
      </c>
      <c r="AG11" s="201">
        <v>18.79</v>
      </c>
      <c r="AH11" s="201">
        <v>0</v>
      </c>
      <c r="AI11" s="201">
        <v>24.73</v>
      </c>
      <c r="AJ11" s="201">
        <v>0</v>
      </c>
      <c r="AK11" s="201">
        <v>31</v>
      </c>
      <c r="AL11" s="201">
        <v>0</v>
      </c>
      <c r="AM11" s="201">
        <v>0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</row>
    <row r="12" spans="1:4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2.08</v>
      </c>
      <c r="AD12" s="201">
        <v>0</v>
      </c>
      <c r="AE12" s="201">
        <v>0</v>
      </c>
      <c r="AF12" s="201">
        <v>0</v>
      </c>
      <c r="AG12" s="201">
        <v>18.79</v>
      </c>
      <c r="AH12" s="201">
        <v>0</v>
      </c>
      <c r="AI12" s="201">
        <v>24.73</v>
      </c>
      <c r="AJ12" s="201">
        <v>0</v>
      </c>
      <c r="AK12" s="201">
        <v>31</v>
      </c>
      <c r="AL12" s="201">
        <v>0</v>
      </c>
      <c r="AM12" s="201">
        <v>0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</row>
    <row r="13" spans="1:4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2.08</v>
      </c>
      <c r="AD13" s="201">
        <v>0</v>
      </c>
      <c r="AE13" s="201">
        <v>0</v>
      </c>
      <c r="AF13" s="201">
        <v>0</v>
      </c>
      <c r="AG13" s="201">
        <v>18.79</v>
      </c>
      <c r="AH13" s="201">
        <v>0</v>
      </c>
      <c r="AI13" s="201">
        <v>19.57</v>
      </c>
      <c r="AJ13" s="201">
        <v>0</v>
      </c>
      <c r="AK13" s="201">
        <v>31</v>
      </c>
      <c r="AL13" s="201">
        <v>0</v>
      </c>
      <c r="AM13" s="201">
        <v>0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</row>
    <row r="14" spans="1:4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2.08</v>
      </c>
      <c r="AD14" s="201">
        <v>0</v>
      </c>
      <c r="AE14" s="201">
        <v>0</v>
      </c>
      <c r="AF14" s="201">
        <v>0</v>
      </c>
      <c r="AG14" s="201">
        <v>18.79</v>
      </c>
      <c r="AH14" s="201">
        <v>0</v>
      </c>
      <c r="AI14" s="201">
        <v>24.73</v>
      </c>
      <c r="AJ14" s="201">
        <v>0</v>
      </c>
      <c r="AK14" s="201">
        <v>31</v>
      </c>
      <c r="AL14" s="201">
        <v>0</v>
      </c>
      <c r="AM14" s="201">
        <v>0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</row>
    <row r="15" spans="1:4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2.08</v>
      </c>
      <c r="AD15" s="201">
        <v>0</v>
      </c>
      <c r="AE15" s="201">
        <v>0</v>
      </c>
      <c r="AF15" s="201">
        <v>0</v>
      </c>
      <c r="AG15" s="201">
        <v>18.79</v>
      </c>
      <c r="AH15" s="201">
        <v>0</v>
      </c>
      <c r="AI15" s="201">
        <v>25</v>
      </c>
      <c r="AJ15" s="201">
        <v>0</v>
      </c>
      <c r="AK15" s="201">
        <v>31</v>
      </c>
      <c r="AL15" s="201">
        <v>0</v>
      </c>
      <c r="AM15" s="201">
        <v>0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</row>
    <row r="16" spans="1:4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2.08</v>
      </c>
      <c r="AD16" s="201">
        <v>0</v>
      </c>
      <c r="AE16" s="201">
        <v>0</v>
      </c>
      <c r="AF16" s="201">
        <v>0</v>
      </c>
      <c r="AG16" s="201">
        <v>18.79</v>
      </c>
      <c r="AH16" s="201">
        <v>0</v>
      </c>
      <c r="AI16" s="201">
        <v>25</v>
      </c>
      <c r="AJ16" s="201">
        <v>0</v>
      </c>
      <c r="AK16" s="201">
        <v>31</v>
      </c>
      <c r="AL16" s="201">
        <v>0</v>
      </c>
      <c r="AM16" s="201">
        <v>0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</row>
    <row r="17" spans="1:4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2.08</v>
      </c>
      <c r="AD17" s="201">
        <v>0</v>
      </c>
      <c r="AE17" s="201">
        <v>0</v>
      </c>
      <c r="AF17" s="201">
        <v>0</v>
      </c>
      <c r="AG17" s="201">
        <v>18.79</v>
      </c>
      <c r="AH17" s="201">
        <v>0</v>
      </c>
      <c r="AI17" s="201">
        <v>25</v>
      </c>
      <c r="AJ17" s="201">
        <v>0</v>
      </c>
      <c r="AK17" s="201">
        <v>31</v>
      </c>
      <c r="AL17" s="201">
        <v>0</v>
      </c>
      <c r="AM17" s="201">
        <v>0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</row>
    <row r="18" spans="1:4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2.08</v>
      </c>
      <c r="AD18" s="201">
        <v>0</v>
      </c>
      <c r="AE18" s="201">
        <v>0</v>
      </c>
      <c r="AF18" s="201">
        <v>0</v>
      </c>
      <c r="AG18" s="201">
        <v>18.79</v>
      </c>
      <c r="AH18" s="201">
        <v>0</v>
      </c>
      <c r="AI18" s="201">
        <v>25</v>
      </c>
      <c r="AJ18" s="201">
        <v>0</v>
      </c>
      <c r="AK18" s="201">
        <v>31</v>
      </c>
      <c r="AL18" s="201">
        <v>0</v>
      </c>
      <c r="AM18" s="201">
        <v>0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</row>
    <row r="19" spans="1:4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2.08</v>
      </c>
      <c r="AD19" s="201">
        <v>0</v>
      </c>
      <c r="AE19" s="201">
        <v>0</v>
      </c>
      <c r="AF19" s="201">
        <v>0</v>
      </c>
      <c r="AG19" s="201">
        <v>18.79</v>
      </c>
      <c r="AH19" s="201">
        <v>0</v>
      </c>
      <c r="AI19" s="201">
        <v>19.96</v>
      </c>
      <c r="AJ19" s="201">
        <v>0</v>
      </c>
      <c r="AK19" s="201">
        <v>31</v>
      </c>
      <c r="AL19" s="201">
        <v>0</v>
      </c>
      <c r="AM19" s="201">
        <v>0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</row>
    <row r="20" spans="1:4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2.08</v>
      </c>
      <c r="AD20" s="201">
        <v>0</v>
      </c>
      <c r="AE20" s="201">
        <v>0</v>
      </c>
      <c r="AF20" s="201">
        <v>0</v>
      </c>
      <c r="AG20" s="201">
        <v>18.79</v>
      </c>
      <c r="AH20" s="201">
        <v>0</v>
      </c>
      <c r="AI20" s="201">
        <v>25</v>
      </c>
      <c r="AJ20" s="201">
        <v>0</v>
      </c>
      <c r="AK20" s="201">
        <v>31</v>
      </c>
      <c r="AL20" s="201">
        <v>0</v>
      </c>
      <c r="AM20" s="201">
        <v>0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</row>
    <row r="21" spans="1:4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2.08</v>
      </c>
      <c r="AD21" s="201">
        <v>0</v>
      </c>
      <c r="AE21" s="201">
        <v>0</v>
      </c>
      <c r="AF21" s="201">
        <v>0</v>
      </c>
      <c r="AG21" s="201">
        <v>18.79</v>
      </c>
      <c r="AH21" s="201">
        <v>0</v>
      </c>
      <c r="AI21" s="201">
        <v>25</v>
      </c>
      <c r="AJ21" s="201">
        <v>0</v>
      </c>
      <c r="AK21" s="201">
        <v>31</v>
      </c>
      <c r="AL21" s="201">
        <v>0</v>
      </c>
      <c r="AM21" s="201">
        <v>0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</row>
    <row r="22" spans="1:4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2.08</v>
      </c>
      <c r="AD22" s="201">
        <v>0</v>
      </c>
      <c r="AE22" s="201">
        <v>0</v>
      </c>
      <c r="AF22" s="201">
        <v>0</v>
      </c>
      <c r="AG22" s="201">
        <v>18.79</v>
      </c>
      <c r="AH22" s="201">
        <v>0</v>
      </c>
      <c r="AI22" s="201">
        <v>25</v>
      </c>
      <c r="AJ22" s="201">
        <v>0</v>
      </c>
      <c r="AK22" s="201">
        <v>31</v>
      </c>
      <c r="AL22" s="201">
        <v>0</v>
      </c>
      <c r="AM22" s="201">
        <v>0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</row>
    <row r="23" spans="1:4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2.08</v>
      </c>
      <c r="AD23" s="201">
        <v>0</v>
      </c>
      <c r="AE23" s="201">
        <v>0</v>
      </c>
      <c r="AF23" s="201">
        <v>0</v>
      </c>
      <c r="AG23" s="201">
        <v>18.79</v>
      </c>
      <c r="AH23" s="201">
        <v>0</v>
      </c>
      <c r="AI23" s="201">
        <v>26.01</v>
      </c>
      <c r="AJ23" s="201">
        <v>0</v>
      </c>
      <c r="AK23" s="201">
        <v>31</v>
      </c>
      <c r="AL23" s="201">
        <v>0</v>
      </c>
      <c r="AM23" s="201">
        <v>0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</row>
    <row r="24" spans="1:4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2.08</v>
      </c>
      <c r="AD24" s="201">
        <v>0</v>
      </c>
      <c r="AE24" s="201">
        <v>0</v>
      </c>
      <c r="AF24" s="201">
        <v>0</v>
      </c>
      <c r="AG24" s="201">
        <v>18.79</v>
      </c>
      <c r="AH24" s="201">
        <v>0</v>
      </c>
      <c r="AI24" s="201">
        <v>26.01</v>
      </c>
      <c r="AJ24" s="201">
        <v>0</v>
      </c>
      <c r="AK24" s="201">
        <v>31</v>
      </c>
      <c r="AL24" s="201">
        <v>0</v>
      </c>
      <c r="AM24" s="201">
        <v>0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</row>
    <row r="25" spans="1:4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2.08</v>
      </c>
      <c r="AD25" s="201">
        <v>0</v>
      </c>
      <c r="AE25" s="201">
        <v>0</v>
      </c>
      <c r="AF25" s="201">
        <v>0</v>
      </c>
      <c r="AG25" s="201">
        <v>18.79</v>
      </c>
      <c r="AH25" s="201">
        <v>0</v>
      </c>
      <c r="AI25" s="201">
        <v>26.01</v>
      </c>
      <c r="AJ25" s="201">
        <v>0</v>
      </c>
      <c r="AK25" s="201">
        <v>31</v>
      </c>
      <c r="AL25" s="201">
        <v>0</v>
      </c>
      <c r="AM25" s="201">
        <v>0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</row>
    <row r="26" spans="1:4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2.08</v>
      </c>
      <c r="AD26" s="201">
        <v>0</v>
      </c>
      <c r="AE26" s="201">
        <v>0</v>
      </c>
      <c r="AF26" s="201">
        <v>0</v>
      </c>
      <c r="AG26" s="201">
        <v>18.79</v>
      </c>
      <c r="AH26" s="201">
        <v>0</v>
      </c>
      <c r="AI26" s="201">
        <v>26.01</v>
      </c>
      <c r="AJ26" s="201">
        <v>0</v>
      </c>
      <c r="AK26" s="201">
        <v>31</v>
      </c>
      <c r="AL26" s="201">
        <v>0</v>
      </c>
      <c r="AM26" s="201">
        <v>0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</row>
    <row r="27" spans="1:4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2.08</v>
      </c>
      <c r="AD27" s="201">
        <v>0</v>
      </c>
      <c r="AE27" s="201">
        <v>0</v>
      </c>
      <c r="AF27" s="201">
        <v>0</v>
      </c>
      <c r="AG27" s="201">
        <v>18.79</v>
      </c>
      <c r="AH27" s="201">
        <v>0</v>
      </c>
      <c r="AI27" s="201">
        <v>26.01</v>
      </c>
      <c r="AJ27" s="201">
        <v>0</v>
      </c>
      <c r="AK27" s="201">
        <v>31</v>
      </c>
      <c r="AL27" s="201">
        <v>0</v>
      </c>
      <c r="AM27" s="201">
        <v>0</v>
      </c>
      <c r="AN27" s="201">
        <v>0</v>
      </c>
      <c r="AO27" s="201">
        <v>0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</row>
    <row r="28" spans="1:4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2.08</v>
      </c>
      <c r="AD28" s="201">
        <v>0</v>
      </c>
      <c r="AE28" s="201">
        <v>0</v>
      </c>
      <c r="AF28" s="201">
        <v>0</v>
      </c>
      <c r="AG28" s="201">
        <v>18.79</v>
      </c>
      <c r="AH28" s="201">
        <v>0</v>
      </c>
      <c r="AI28" s="201">
        <v>26.01</v>
      </c>
      <c r="AJ28" s="201">
        <v>0</v>
      </c>
      <c r="AK28" s="201">
        <v>31</v>
      </c>
      <c r="AL28" s="201">
        <v>0</v>
      </c>
      <c r="AM28" s="201">
        <v>0</v>
      </c>
      <c r="AN28" s="201">
        <v>0</v>
      </c>
      <c r="AO28" s="201">
        <v>0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</row>
    <row r="29" spans="1:4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2.08</v>
      </c>
      <c r="AD29" s="201">
        <v>0</v>
      </c>
      <c r="AE29" s="201">
        <v>0</v>
      </c>
      <c r="AF29" s="201">
        <v>0</v>
      </c>
      <c r="AG29" s="201">
        <v>18.79</v>
      </c>
      <c r="AH29" s="201">
        <v>0</v>
      </c>
      <c r="AI29" s="201">
        <v>26.01</v>
      </c>
      <c r="AJ29" s="201">
        <v>0</v>
      </c>
      <c r="AK29" s="201">
        <v>31</v>
      </c>
      <c r="AL29" s="201">
        <v>0</v>
      </c>
      <c r="AM29" s="201">
        <v>0</v>
      </c>
      <c r="AN29" s="201">
        <v>0</v>
      </c>
      <c r="AO29" s="201">
        <v>0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</row>
    <row r="30" spans="1:4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2.08</v>
      </c>
      <c r="AD30" s="201">
        <v>0</v>
      </c>
      <c r="AE30" s="201">
        <v>0</v>
      </c>
      <c r="AF30" s="201">
        <v>0</v>
      </c>
      <c r="AG30" s="201">
        <v>18.79</v>
      </c>
      <c r="AH30" s="201">
        <v>0</v>
      </c>
      <c r="AI30" s="201">
        <v>26.01</v>
      </c>
      <c r="AJ30" s="201">
        <v>0</v>
      </c>
      <c r="AK30" s="201">
        <v>31</v>
      </c>
      <c r="AL30" s="201">
        <v>0</v>
      </c>
      <c r="AM30" s="201">
        <v>0</v>
      </c>
      <c r="AN30" s="201">
        <v>0</v>
      </c>
      <c r="AO30" s="201">
        <v>0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</row>
    <row r="31" spans="1:4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2.08</v>
      </c>
      <c r="AD31" s="201">
        <v>0</v>
      </c>
      <c r="AE31" s="201">
        <v>0</v>
      </c>
      <c r="AF31" s="201">
        <v>0</v>
      </c>
      <c r="AG31" s="201">
        <v>18.79</v>
      </c>
      <c r="AH31" s="201">
        <v>0</v>
      </c>
      <c r="AI31" s="201">
        <v>26.01</v>
      </c>
      <c r="AJ31" s="201">
        <v>0</v>
      </c>
      <c r="AK31" s="201">
        <v>31</v>
      </c>
      <c r="AL31" s="201">
        <v>0</v>
      </c>
      <c r="AM31" s="201">
        <v>0</v>
      </c>
      <c r="AN31" s="201">
        <v>0</v>
      </c>
      <c r="AO31" s="201">
        <v>0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</row>
    <row r="32" spans="1:4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2.08</v>
      </c>
      <c r="AD32" s="201">
        <v>0</v>
      </c>
      <c r="AE32" s="201">
        <v>0</v>
      </c>
      <c r="AF32" s="201">
        <v>0</v>
      </c>
      <c r="AG32" s="201">
        <v>18.79</v>
      </c>
      <c r="AH32" s="201">
        <v>0</v>
      </c>
      <c r="AI32" s="201">
        <v>26.01</v>
      </c>
      <c r="AJ32" s="201">
        <v>0</v>
      </c>
      <c r="AK32" s="201">
        <v>31</v>
      </c>
      <c r="AL32" s="201">
        <v>0</v>
      </c>
      <c r="AM32" s="201">
        <v>0</v>
      </c>
      <c r="AN32" s="201">
        <v>0</v>
      </c>
      <c r="AO32" s="201">
        <v>0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</row>
    <row r="33" spans="1:4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2.08</v>
      </c>
      <c r="AD33" s="201">
        <v>0</v>
      </c>
      <c r="AE33" s="201">
        <v>0</v>
      </c>
      <c r="AF33" s="201">
        <v>0</v>
      </c>
      <c r="AG33" s="201">
        <v>18.79</v>
      </c>
      <c r="AH33" s="201">
        <v>0</v>
      </c>
      <c r="AI33" s="201">
        <v>26.01</v>
      </c>
      <c r="AJ33" s="201">
        <v>0</v>
      </c>
      <c r="AK33" s="201">
        <v>31</v>
      </c>
      <c r="AL33" s="201">
        <v>0</v>
      </c>
      <c r="AM33" s="201">
        <v>0</v>
      </c>
      <c r="AN33" s="201">
        <v>0</v>
      </c>
      <c r="AO33" s="201">
        <v>0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</row>
    <row r="34" spans="1:4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2.08</v>
      </c>
      <c r="AD34" s="201">
        <v>0</v>
      </c>
      <c r="AE34" s="201">
        <v>0</v>
      </c>
      <c r="AF34" s="201">
        <v>0</v>
      </c>
      <c r="AG34" s="201">
        <v>18.79</v>
      </c>
      <c r="AH34" s="201">
        <v>0</v>
      </c>
      <c r="AI34" s="201">
        <v>26.01</v>
      </c>
      <c r="AJ34" s="201">
        <v>0</v>
      </c>
      <c r="AK34" s="201">
        <v>31</v>
      </c>
      <c r="AL34" s="201">
        <v>0</v>
      </c>
      <c r="AM34" s="201">
        <v>0</v>
      </c>
      <c r="AN34" s="201">
        <v>0</v>
      </c>
      <c r="AO34" s="201">
        <v>0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</row>
    <row r="35" spans="1:4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2.08</v>
      </c>
      <c r="AD35" s="201">
        <v>0</v>
      </c>
      <c r="AE35" s="201">
        <v>0</v>
      </c>
      <c r="AF35" s="201">
        <v>0</v>
      </c>
      <c r="AG35" s="201">
        <v>18.79</v>
      </c>
      <c r="AH35" s="201">
        <v>0</v>
      </c>
      <c r="AI35" s="201">
        <v>25</v>
      </c>
      <c r="AJ35" s="201">
        <v>0</v>
      </c>
      <c r="AK35" s="201">
        <v>31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</row>
    <row r="36" spans="1:4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2.08</v>
      </c>
      <c r="AD36" s="201">
        <v>0</v>
      </c>
      <c r="AE36" s="201">
        <v>0</v>
      </c>
      <c r="AF36" s="201">
        <v>0</v>
      </c>
      <c r="AG36" s="201">
        <v>18.79</v>
      </c>
      <c r="AH36" s="201">
        <v>0</v>
      </c>
      <c r="AI36" s="201">
        <v>25</v>
      </c>
      <c r="AJ36" s="201">
        <v>0</v>
      </c>
      <c r="AK36" s="201">
        <v>31</v>
      </c>
      <c r="AL36" s="201">
        <v>0</v>
      </c>
      <c r="AM36" s="201">
        <v>0</v>
      </c>
      <c r="AN36" s="201">
        <v>0</v>
      </c>
      <c r="AO36" s="201">
        <v>0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</row>
    <row r="37" spans="1:4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1.54</v>
      </c>
      <c r="AD37" s="201">
        <v>0</v>
      </c>
      <c r="AE37" s="201">
        <v>0</v>
      </c>
      <c r="AF37" s="201">
        <v>0</v>
      </c>
      <c r="AG37" s="201">
        <v>18.79</v>
      </c>
      <c r="AH37" s="201">
        <v>0</v>
      </c>
      <c r="AI37" s="201">
        <v>25</v>
      </c>
      <c r="AJ37" s="201">
        <v>0</v>
      </c>
      <c r="AK37" s="201">
        <v>31</v>
      </c>
      <c r="AL37" s="201">
        <v>0</v>
      </c>
      <c r="AM37" s="201">
        <v>0</v>
      </c>
      <c r="AN37" s="201">
        <v>0</v>
      </c>
      <c r="AO37" s="201">
        <v>0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</row>
    <row r="38" spans="1:4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2.08</v>
      </c>
      <c r="AD38" s="201">
        <v>0</v>
      </c>
      <c r="AE38" s="201">
        <v>0</v>
      </c>
      <c r="AF38" s="201">
        <v>0</v>
      </c>
      <c r="AG38" s="201">
        <v>18.79</v>
      </c>
      <c r="AH38" s="201">
        <v>0</v>
      </c>
      <c r="AI38" s="201">
        <v>25</v>
      </c>
      <c r="AJ38" s="201">
        <v>0</v>
      </c>
      <c r="AK38" s="201">
        <v>31</v>
      </c>
      <c r="AL38" s="201">
        <v>0</v>
      </c>
      <c r="AM38" s="201">
        <v>0</v>
      </c>
      <c r="AN38" s="201">
        <v>0</v>
      </c>
      <c r="AO38" s="201">
        <v>0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</row>
    <row r="39" spans="1:4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2.08</v>
      </c>
      <c r="AD39" s="201">
        <v>0</v>
      </c>
      <c r="AE39" s="201">
        <v>0</v>
      </c>
      <c r="AF39" s="201">
        <v>0</v>
      </c>
      <c r="AG39" s="201">
        <v>18.79</v>
      </c>
      <c r="AH39" s="201">
        <v>0</v>
      </c>
      <c r="AI39" s="201">
        <v>25</v>
      </c>
      <c r="AJ39" s="201">
        <v>0</v>
      </c>
      <c r="AK39" s="201">
        <v>31</v>
      </c>
      <c r="AL39" s="201">
        <v>0</v>
      </c>
      <c r="AM39" s="201">
        <v>0</v>
      </c>
      <c r="AN39" s="201">
        <v>0</v>
      </c>
      <c r="AO39" s="201">
        <v>0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</row>
    <row r="40" spans="1:4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2.08</v>
      </c>
      <c r="AD40" s="201">
        <v>0</v>
      </c>
      <c r="AE40" s="201">
        <v>0</v>
      </c>
      <c r="AF40" s="201">
        <v>0</v>
      </c>
      <c r="AG40" s="201">
        <v>18.79</v>
      </c>
      <c r="AH40" s="201">
        <v>0</v>
      </c>
      <c r="AI40" s="201">
        <v>25</v>
      </c>
      <c r="AJ40" s="201">
        <v>0</v>
      </c>
      <c r="AK40" s="201">
        <v>31</v>
      </c>
      <c r="AL40" s="201">
        <v>0</v>
      </c>
      <c r="AM40" s="201">
        <v>0</v>
      </c>
      <c r="AN40" s="201">
        <v>0</v>
      </c>
      <c r="AO40" s="201">
        <v>0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</row>
    <row r="41" spans="1:4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2.08</v>
      </c>
      <c r="AD41" s="201">
        <v>0</v>
      </c>
      <c r="AE41" s="201">
        <v>0</v>
      </c>
      <c r="AF41" s="201">
        <v>0</v>
      </c>
      <c r="AG41" s="201">
        <v>18.79</v>
      </c>
      <c r="AH41" s="201">
        <v>0</v>
      </c>
      <c r="AI41" s="201">
        <v>24.16</v>
      </c>
      <c r="AJ41" s="201">
        <v>0</v>
      </c>
      <c r="AK41" s="201">
        <v>31</v>
      </c>
      <c r="AL41" s="201">
        <v>0</v>
      </c>
      <c r="AM41" s="201">
        <v>0</v>
      </c>
      <c r="AN41" s="201">
        <v>0</v>
      </c>
      <c r="AO41" s="201">
        <v>0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</row>
    <row r="42" spans="1:4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2.08</v>
      </c>
      <c r="AD42" s="201">
        <v>0</v>
      </c>
      <c r="AE42" s="201">
        <v>0</v>
      </c>
      <c r="AF42" s="201">
        <v>0</v>
      </c>
      <c r="AG42" s="201">
        <v>18.79</v>
      </c>
      <c r="AH42" s="201">
        <v>0</v>
      </c>
      <c r="AI42" s="201">
        <v>24.16</v>
      </c>
      <c r="AJ42" s="201">
        <v>0</v>
      </c>
      <c r="AK42" s="201">
        <v>31</v>
      </c>
      <c r="AL42" s="201">
        <v>0</v>
      </c>
      <c r="AM42" s="201">
        <v>0</v>
      </c>
      <c r="AN42" s="201">
        <v>0</v>
      </c>
      <c r="AO42" s="201">
        <v>0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</row>
    <row r="43" spans="1:4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2.08</v>
      </c>
      <c r="AD43" s="201">
        <v>0</v>
      </c>
      <c r="AE43" s="201">
        <v>0</v>
      </c>
      <c r="AF43" s="201">
        <v>0</v>
      </c>
      <c r="AG43" s="201">
        <v>18.79</v>
      </c>
      <c r="AH43" s="201">
        <v>0</v>
      </c>
      <c r="AI43" s="201">
        <v>23.72</v>
      </c>
      <c r="AJ43" s="201">
        <v>0</v>
      </c>
      <c r="AK43" s="201">
        <v>31</v>
      </c>
      <c r="AL43" s="201">
        <v>0</v>
      </c>
      <c r="AM43" s="201">
        <v>0</v>
      </c>
      <c r="AN43" s="201">
        <v>0</v>
      </c>
      <c r="AO43" s="201">
        <v>0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</row>
    <row r="44" spans="1:4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2.08</v>
      </c>
      <c r="AD44" s="201">
        <v>0</v>
      </c>
      <c r="AE44" s="201">
        <v>0</v>
      </c>
      <c r="AF44" s="201">
        <v>0</v>
      </c>
      <c r="AG44" s="201">
        <v>18.79</v>
      </c>
      <c r="AH44" s="201">
        <v>0</v>
      </c>
      <c r="AI44" s="201">
        <v>23.72</v>
      </c>
      <c r="AJ44" s="201">
        <v>0</v>
      </c>
      <c r="AK44" s="201">
        <v>31</v>
      </c>
      <c r="AL44" s="201">
        <v>0</v>
      </c>
      <c r="AM44" s="201">
        <v>0</v>
      </c>
      <c r="AN44" s="201">
        <v>0</v>
      </c>
      <c r="AO44" s="201">
        <v>0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</row>
    <row r="45" spans="1:4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2.08</v>
      </c>
      <c r="AD45" s="201">
        <v>0</v>
      </c>
      <c r="AE45" s="201">
        <v>0</v>
      </c>
      <c r="AF45" s="201">
        <v>0</v>
      </c>
      <c r="AG45" s="201">
        <v>18.79</v>
      </c>
      <c r="AH45" s="201">
        <v>0</v>
      </c>
      <c r="AI45" s="201">
        <v>23.72</v>
      </c>
      <c r="AJ45" s="201">
        <v>0</v>
      </c>
      <c r="AK45" s="201">
        <v>31</v>
      </c>
      <c r="AL45" s="201">
        <v>0</v>
      </c>
      <c r="AM45" s="201">
        <v>0</v>
      </c>
      <c r="AN45" s="201">
        <v>0</v>
      </c>
      <c r="AO45" s="201">
        <v>0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</row>
    <row r="46" spans="1:4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2.08</v>
      </c>
      <c r="AD46" s="201">
        <v>0</v>
      </c>
      <c r="AE46" s="201">
        <v>0</v>
      </c>
      <c r="AF46" s="201">
        <v>0</v>
      </c>
      <c r="AG46" s="201">
        <v>18.79</v>
      </c>
      <c r="AH46" s="201">
        <v>0</v>
      </c>
      <c r="AI46" s="201">
        <v>23.72</v>
      </c>
      <c r="AJ46" s="201">
        <v>0</v>
      </c>
      <c r="AK46" s="201">
        <v>31</v>
      </c>
      <c r="AL46" s="201">
        <v>0</v>
      </c>
      <c r="AM46" s="201">
        <v>0</v>
      </c>
      <c r="AN46" s="201">
        <v>0</v>
      </c>
      <c r="AO46" s="201">
        <v>0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</row>
    <row r="47" spans="1:4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2.08</v>
      </c>
      <c r="AD47" s="201">
        <v>0</v>
      </c>
      <c r="AE47" s="201">
        <v>0</v>
      </c>
      <c r="AF47" s="201">
        <v>0</v>
      </c>
      <c r="AG47" s="201">
        <v>18.79</v>
      </c>
      <c r="AH47" s="201">
        <v>0</v>
      </c>
      <c r="AI47" s="201">
        <v>23.17</v>
      </c>
      <c r="AJ47" s="201">
        <v>0</v>
      </c>
      <c r="AK47" s="201">
        <v>31</v>
      </c>
      <c r="AL47" s="201">
        <v>0</v>
      </c>
      <c r="AM47" s="201">
        <v>0</v>
      </c>
      <c r="AN47" s="201">
        <v>0</v>
      </c>
      <c r="AO47" s="201">
        <v>0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</row>
    <row r="48" spans="1:4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1.45</v>
      </c>
      <c r="AD48" s="201">
        <v>0</v>
      </c>
      <c r="AE48" s="201">
        <v>0</v>
      </c>
      <c r="AF48" s="201">
        <v>0</v>
      </c>
      <c r="AG48" s="201">
        <v>18.79</v>
      </c>
      <c r="AH48" s="201">
        <v>0</v>
      </c>
      <c r="AI48" s="201">
        <v>18</v>
      </c>
      <c r="AJ48" s="201">
        <v>0</v>
      </c>
      <c r="AK48" s="201">
        <v>31</v>
      </c>
      <c r="AL48" s="201">
        <v>0</v>
      </c>
      <c r="AM48" s="201">
        <v>0</v>
      </c>
      <c r="AN48" s="201">
        <v>0</v>
      </c>
      <c r="AO48" s="201">
        <v>0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</row>
    <row r="49" spans="1:4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1.45</v>
      </c>
      <c r="AD49" s="201">
        <v>0</v>
      </c>
      <c r="AE49" s="201">
        <v>0</v>
      </c>
      <c r="AF49" s="201">
        <v>0</v>
      </c>
      <c r="AG49" s="201">
        <v>18.79</v>
      </c>
      <c r="AH49" s="201">
        <v>0</v>
      </c>
      <c r="AI49" s="201">
        <v>5.79</v>
      </c>
      <c r="AJ49" s="201">
        <v>0</v>
      </c>
      <c r="AK49" s="201">
        <v>31</v>
      </c>
      <c r="AL49" s="201">
        <v>0</v>
      </c>
      <c r="AM49" s="201">
        <v>0</v>
      </c>
      <c r="AN49" s="201">
        <v>0</v>
      </c>
      <c r="AO49" s="201">
        <v>0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</row>
    <row r="50" spans="1:4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2.08</v>
      </c>
      <c r="AD50" s="201">
        <v>0</v>
      </c>
      <c r="AE50" s="201">
        <v>0</v>
      </c>
      <c r="AF50" s="201">
        <v>0</v>
      </c>
      <c r="AG50" s="201">
        <v>36.36</v>
      </c>
      <c r="AH50" s="201">
        <v>0</v>
      </c>
      <c r="AI50" s="201">
        <v>6.07</v>
      </c>
      <c r="AJ50" s="201">
        <v>0</v>
      </c>
      <c r="AK50" s="201">
        <v>31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</row>
    <row r="51" spans="1:4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1.45</v>
      </c>
      <c r="AD51" s="201">
        <v>0</v>
      </c>
      <c r="AE51" s="201">
        <v>0</v>
      </c>
      <c r="AF51" s="201">
        <v>0</v>
      </c>
      <c r="AG51" s="201">
        <v>36.36</v>
      </c>
      <c r="AH51" s="201">
        <v>0</v>
      </c>
      <c r="AI51" s="201">
        <v>5.85</v>
      </c>
      <c r="AJ51" s="201">
        <v>0</v>
      </c>
      <c r="AK51" s="201">
        <v>31</v>
      </c>
      <c r="AL51" s="201">
        <v>0</v>
      </c>
      <c r="AM51" s="201">
        <v>0</v>
      </c>
      <c r="AN51" s="201">
        <v>0</v>
      </c>
      <c r="AO51" s="201">
        <v>0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</row>
    <row r="52" spans="1:4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1.45</v>
      </c>
      <c r="AD52" s="201">
        <v>0</v>
      </c>
      <c r="AE52" s="201">
        <v>0</v>
      </c>
      <c r="AF52" s="201">
        <v>0</v>
      </c>
      <c r="AG52" s="201">
        <v>36.36</v>
      </c>
      <c r="AH52" s="201">
        <v>0</v>
      </c>
      <c r="AI52" s="201">
        <v>5.85</v>
      </c>
      <c r="AJ52" s="201">
        <v>0</v>
      </c>
      <c r="AK52" s="201">
        <v>31</v>
      </c>
      <c r="AL52" s="201">
        <v>0</v>
      </c>
      <c r="AM52" s="201">
        <v>0</v>
      </c>
      <c r="AN52" s="201">
        <v>0</v>
      </c>
      <c r="AO52" s="201">
        <v>0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</row>
    <row r="53" spans="1:4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1.45</v>
      </c>
      <c r="AD53" s="201">
        <v>0</v>
      </c>
      <c r="AE53" s="201">
        <v>0</v>
      </c>
      <c r="AF53" s="201">
        <v>0</v>
      </c>
      <c r="AG53" s="201">
        <v>36.36</v>
      </c>
      <c r="AH53" s="201">
        <v>0</v>
      </c>
      <c r="AI53" s="201">
        <v>5.85</v>
      </c>
      <c r="AJ53" s="201">
        <v>0</v>
      </c>
      <c r="AK53" s="201">
        <v>31</v>
      </c>
      <c r="AL53" s="201">
        <v>0</v>
      </c>
      <c r="AM53" s="201">
        <v>0</v>
      </c>
      <c r="AN53" s="201">
        <v>0</v>
      </c>
      <c r="AO53" s="201">
        <v>0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</row>
    <row r="54" spans="1:4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1.45</v>
      </c>
      <c r="AD54" s="201">
        <v>0</v>
      </c>
      <c r="AE54" s="201">
        <v>0</v>
      </c>
      <c r="AF54" s="201">
        <v>0</v>
      </c>
      <c r="AG54" s="201">
        <v>36.36</v>
      </c>
      <c r="AH54" s="201">
        <v>0</v>
      </c>
      <c r="AI54" s="201">
        <v>5.85</v>
      </c>
      <c r="AJ54" s="201">
        <v>0</v>
      </c>
      <c r="AK54" s="201">
        <v>31</v>
      </c>
      <c r="AL54" s="201">
        <v>0</v>
      </c>
      <c r="AM54" s="201">
        <v>0</v>
      </c>
      <c r="AN54" s="201">
        <v>0</v>
      </c>
      <c r="AO54" s="201">
        <v>0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</row>
    <row r="55" spans="1:4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1.45</v>
      </c>
      <c r="AD55" s="201">
        <v>0</v>
      </c>
      <c r="AE55" s="201">
        <v>0</v>
      </c>
      <c r="AF55" s="201">
        <v>0</v>
      </c>
      <c r="AG55" s="201">
        <v>36.36</v>
      </c>
      <c r="AH55" s="201">
        <v>0</v>
      </c>
      <c r="AI55" s="201">
        <v>5.85</v>
      </c>
      <c r="AJ55" s="201">
        <v>0</v>
      </c>
      <c r="AK55" s="201">
        <v>31</v>
      </c>
      <c r="AL55" s="201">
        <v>0</v>
      </c>
      <c r="AM55" s="201">
        <v>0</v>
      </c>
      <c r="AN55" s="201">
        <v>0</v>
      </c>
      <c r="AO55" s="201">
        <v>0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</row>
    <row r="56" spans="1:4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1.45</v>
      </c>
      <c r="AD56" s="201">
        <v>0</v>
      </c>
      <c r="AE56" s="201">
        <v>0</v>
      </c>
      <c r="AF56" s="201">
        <v>0</v>
      </c>
      <c r="AG56" s="201">
        <v>36.36</v>
      </c>
      <c r="AH56" s="201">
        <v>0</v>
      </c>
      <c r="AI56" s="201">
        <v>5.85</v>
      </c>
      <c r="AJ56" s="201">
        <v>0</v>
      </c>
      <c r="AK56" s="201">
        <v>31</v>
      </c>
      <c r="AL56" s="201">
        <v>0</v>
      </c>
      <c r="AM56" s="201">
        <v>0</v>
      </c>
      <c r="AN56" s="201">
        <v>0</v>
      </c>
      <c r="AO56" s="201">
        <v>0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</row>
    <row r="57" spans="1:4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1.45</v>
      </c>
      <c r="AD57" s="201">
        <v>0</v>
      </c>
      <c r="AE57" s="201">
        <v>0</v>
      </c>
      <c r="AF57" s="201">
        <v>0</v>
      </c>
      <c r="AG57" s="201">
        <v>36.36</v>
      </c>
      <c r="AH57" s="201">
        <v>0</v>
      </c>
      <c r="AI57" s="201">
        <v>5.85</v>
      </c>
      <c r="AJ57" s="201">
        <v>0</v>
      </c>
      <c r="AK57" s="201">
        <v>29.07</v>
      </c>
      <c r="AL57" s="201">
        <v>0</v>
      </c>
      <c r="AM57" s="201">
        <v>0</v>
      </c>
      <c r="AN57" s="201">
        <v>0</v>
      </c>
      <c r="AO57" s="201">
        <v>0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</row>
    <row r="58" spans="1:4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1.45</v>
      </c>
      <c r="AD58" s="201">
        <v>0</v>
      </c>
      <c r="AE58" s="201">
        <v>0</v>
      </c>
      <c r="AF58" s="201">
        <v>0</v>
      </c>
      <c r="AG58" s="201">
        <v>36.36</v>
      </c>
      <c r="AH58" s="201">
        <v>0</v>
      </c>
      <c r="AI58" s="201">
        <v>5.85</v>
      </c>
      <c r="AJ58" s="201">
        <v>0</v>
      </c>
      <c r="AK58" s="201">
        <v>29.07</v>
      </c>
      <c r="AL58" s="201">
        <v>0</v>
      </c>
      <c r="AM58" s="201">
        <v>0</v>
      </c>
      <c r="AN58" s="201">
        <v>0</v>
      </c>
      <c r="AO58" s="201">
        <v>0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</row>
    <row r="59" spans="1:4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1.45</v>
      </c>
      <c r="AD59" s="201">
        <v>0</v>
      </c>
      <c r="AE59" s="201">
        <v>0</v>
      </c>
      <c r="AF59" s="201">
        <v>0</v>
      </c>
      <c r="AG59" s="201">
        <v>36.36</v>
      </c>
      <c r="AH59" s="201">
        <v>0</v>
      </c>
      <c r="AI59" s="201">
        <v>5.62</v>
      </c>
      <c r="AJ59" s="201">
        <v>0</v>
      </c>
      <c r="AK59" s="201">
        <v>29.07</v>
      </c>
      <c r="AL59" s="201">
        <v>0</v>
      </c>
      <c r="AM59" s="201">
        <v>0</v>
      </c>
      <c r="AN59" s="201">
        <v>0</v>
      </c>
      <c r="AO59" s="201">
        <v>0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</row>
    <row r="60" spans="1:4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1.45</v>
      </c>
      <c r="AD60" s="201">
        <v>0</v>
      </c>
      <c r="AE60" s="201">
        <v>0</v>
      </c>
      <c r="AF60" s="201">
        <v>0</v>
      </c>
      <c r="AG60" s="201">
        <v>36.36</v>
      </c>
      <c r="AH60" s="201">
        <v>0</v>
      </c>
      <c r="AI60" s="201">
        <v>5.62</v>
      </c>
      <c r="AJ60" s="201">
        <v>0</v>
      </c>
      <c r="AK60" s="201">
        <v>27.36</v>
      </c>
      <c r="AL60" s="201">
        <v>0</v>
      </c>
      <c r="AM60" s="201">
        <v>0</v>
      </c>
      <c r="AN60" s="201">
        <v>0</v>
      </c>
      <c r="AO60" s="201">
        <v>0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</row>
    <row r="61" spans="1:4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1.45</v>
      </c>
      <c r="AD61" s="201">
        <v>0</v>
      </c>
      <c r="AE61" s="201">
        <v>0</v>
      </c>
      <c r="AF61" s="201">
        <v>0</v>
      </c>
      <c r="AG61" s="201">
        <v>36.36</v>
      </c>
      <c r="AH61" s="201">
        <v>0</v>
      </c>
      <c r="AI61" s="201">
        <v>5.62</v>
      </c>
      <c r="AJ61" s="201">
        <v>0</v>
      </c>
      <c r="AK61" s="201">
        <v>27.36</v>
      </c>
      <c r="AL61" s="201">
        <v>0</v>
      </c>
      <c r="AM61" s="201">
        <v>0</v>
      </c>
      <c r="AN61" s="201">
        <v>0</v>
      </c>
      <c r="AO61" s="201">
        <v>0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</row>
    <row r="62" spans="1:4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1.41</v>
      </c>
      <c r="AD62" s="201">
        <v>0</v>
      </c>
      <c r="AE62" s="201">
        <v>0</v>
      </c>
      <c r="AF62" s="201">
        <v>0</v>
      </c>
      <c r="AG62" s="201">
        <v>36.36</v>
      </c>
      <c r="AH62" s="201">
        <v>0</v>
      </c>
      <c r="AI62" s="201">
        <v>5.62</v>
      </c>
      <c r="AJ62" s="201">
        <v>0</v>
      </c>
      <c r="AK62" s="201">
        <v>27.36</v>
      </c>
      <c r="AL62" s="201">
        <v>0</v>
      </c>
      <c r="AM62" s="201">
        <v>0</v>
      </c>
      <c r="AN62" s="201">
        <v>0</v>
      </c>
      <c r="AO62" s="201">
        <v>0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</row>
    <row r="63" spans="1:4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1.41</v>
      </c>
      <c r="AD63" s="201">
        <v>0</v>
      </c>
      <c r="AE63" s="201">
        <v>0</v>
      </c>
      <c r="AF63" s="201">
        <v>0</v>
      </c>
      <c r="AG63" s="201">
        <v>36.36</v>
      </c>
      <c r="AH63" s="201">
        <v>0</v>
      </c>
      <c r="AI63" s="201">
        <v>5.62</v>
      </c>
      <c r="AJ63" s="201">
        <v>0</v>
      </c>
      <c r="AK63" s="201">
        <v>26.91</v>
      </c>
      <c r="AL63" s="201">
        <v>0</v>
      </c>
      <c r="AM63" s="201">
        <v>0</v>
      </c>
      <c r="AN63" s="201">
        <v>0</v>
      </c>
      <c r="AO63" s="201">
        <v>0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</row>
    <row r="64" spans="1:4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1.41</v>
      </c>
      <c r="AD64" s="201">
        <v>0</v>
      </c>
      <c r="AE64" s="201">
        <v>0</v>
      </c>
      <c r="AF64" s="201">
        <v>0</v>
      </c>
      <c r="AG64" s="201">
        <v>36.36</v>
      </c>
      <c r="AH64" s="201">
        <v>0</v>
      </c>
      <c r="AI64" s="201">
        <v>4.72</v>
      </c>
      <c r="AJ64" s="201">
        <v>0</v>
      </c>
      <c r="AK64" s="201">
        <v>26.91</v>
      </c>
      <c r="AL64" s="201">
        <v>0</v>
      </c>
      <c r="AM64" s="201">
        <v>0</v>
      </c>
      <c r="AN64" s="201">
        <v>0</v>
      </c>
      <c r="AO64" s="201">
        <v>0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</row>
    <row r="65" spans="1:4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1.41</v>
      </c>
      <c r="AD65" s="201">
        <v>0</v>
      </c>
      <c r="AE65" s="201">
        <v>0</v>
      </c>
      <c r="AF65" s="201">
        <v>0</v>
      </c>
      <c r="AG65" s="201">
        <v>36.36</v>
      </c>
      <c r="AH65" s="201">
        <v>0</v>
      </c>
      <c r="AI65" s="201">
        <v>4.72</v>
      </c>
      <c r="AJ65" s="201">
        <v>0</v>
      </c>
      <c r="AK65" s="201">
        <v>26.91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</row>
    <row r="66" spans="1:4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1.41</v>
      </c>
      <c r="AD66" s="201">
        <v>0</v>
      </c>
      <c r="AE66" s="201">
        <v>0</v>
      </c>
      <c r="AF66" s="201">
        <v>0</v>
      </c>
      <c r="AG66" s="201">
        <v>36.36</v>
      </c>
      <c r="AH66" s="201">
        <v>0</v>
      </c>
      <c r="AI66" s="201">
        <v>4.72</v>
      </c>
      <c r="AJ66" s="201">
        <v>0</v>
      </c>
      <c r="AK66" s="201">
        <v>26.91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</row>
    <row r="67" spans="1:4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1.41</v>
      </c>
      <c r="AD67" s="201">
        <v>0</v>
      </c>
      <c r="AE67" s="201">
        <v>0</v>
      </c>
      <c r="AF67" s="201">
        <v>0</v>
      </c>
      <c r="AG67" s="201">
        <v>36.36</v>
      </c>
      <c r="AH67" s="201">
        <v>0</v>
      </c>
      <c r="AI67" s="201">
        <v>4.72</v>
      </c>
      <c r="AJ67" s="201">
        <v>0</v>
      </c>
      <c r="AK67" s="201">
        <v>26.91</v>
      </c>
      <c r="AL67" s="201">
        <v>0</v>
      </c>
      <c r="AM67" s="201">
        <v>0</v>
      </c>
      <c r="AN67" s="201">
        <v>0</v>
      </c>
      <c r="AO67" s="201">
        <v>0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</row>
    <row r="68" spans="1:4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1.41</v>
      </c>
      <c r="AD68" s="201">
        <v>0</v>
      </c>
      <c r="AE68" s="201">
        <v>0</v>
      </c>
      <c r="AF68" s="201">
        <v>0</v>
      </c>
      <c r="AG68" s="201">
        <v>36.36</v>
      </c>
      <c r="AH68" s="201">
        <v>0</v>
      </c>
      <c r="AI68" s="201">
        <v>4.72</v>
      </c>
      <c r="AJ68" s="201">
        <v>0</v>
      </c>
      <c r="AK68" s="201">
        <v>26.91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</row>
    <row r="69" spans="1:4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1.41</v>
      </c>
      <c r="AD69" s="201">
        <v>0</v>
      </c>
      <c r="AE69" s="201">
        <v>0</v>
      </c>
      <c r="AF69" s="201">
        <v>0</v>
      </c>
      <c r="AG69" s="201">
        <v>36.36</v>
      </c>
      <c r="AH69" s="201">
        <v>0</v>
      </c>
      <c r="AI69" s="201">
        <v>4.72</v>
      </c>
      <c r="AJ69" s="201">
        <v>0</v>
      </c>
      <c r="AK69" s="201">
        <v>27.36</v>
      </c>
      <c r="AL69" s="201">
        <v>0</v>
      </c>
      <c r="AM69" s="201">
        <v>0</v>
      </c>
      <c r="AN69" s="201">
        <v>0</v>
      </c>
      <c r="AO69" s="201">
        <v>0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</row>
    <row r="70" spans="1:4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1.41</v>
      </c>
      <c r="AD70" s="201">
        <v>0</v>
      </c>
      <c r="AE70" s="201">
        <v>0</v>
      </c>
      <c r="AF70" s="201">
        <v>0</v>
      </c>
      <c r="AG70" s="201">
        <v>36.36</v>
      </c>
      <c r="AH70" s="201">
        <v>0</v>
      </c>
      <c r="AI70" s="201">
        <v>4.72</v>
      </c>
      <c r="AJ70" s="201">
        <v>0</v>
      </c>
      <c r="AK70" s="201">
        <v>27.36</v>
      </c>
      <c r="AL70" s="201">
        <v>0</v>
      </c>
      <c r="AM70" s="201">
        <v>0</v>
      </c>
      <c r="AN70" s="201">
        <v>0</v>
      </c>
      <c r="AO70" s="201">
        <v>0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</row>
    <row r="71" spans="1:4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1.41</v>
      </c>
      <c r="AD71" s="201">
        <v>0</v>
      </c>
      <c r="AE71" s="201">
        <v>0</v>
      </c>
      <c r="AF71" s="201">
        <v>0</v>
      </c>
      <c r="AG71" s="201">
        <v>36.36</v>
      </c>
      <c r="AH71" s="201">
        <v>0</v>
      </c>
      <c r="AI71" s="201">
        <v>4.72</v>
      </c>
      <c r="AJ71" s="201">
        <v>0</v>
      </c>
      <c r="AK71" s="201">
        <v>27.36</v>
      </c>
      <c r="AL71" s="201">
        <v>0</v>
      </c>
      <c r="AM71" s="201">
        <v>0</v>
      </c>
      <c r="AN71" s="201">
        <v>0</v>
      </c>
      <c r="AO71" s="201">
        <v>0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</row>
    <row r="72" spans="1:4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1.41</v>
      </c>
      <c r="AD72" s="201">
        <v>0</v>
      </c>
      <c r="AE72" s="201">
        <v>0</v>
      </c>
      <c r="AF72" s="201">
        <v>0</v>
      </c>
      <c r="AG72" s="201">
        <v>36.36</v>
      </c>
      <c r="AH72" s="201">
        <v>0</v>
      </c>
      <c r="AI72" s="201">
        <v>4.72</v>
      </c>
      <c r="AJ72" s="201">
        <v>0</v>
      </c>
      <c r="AK72" s="201">
        <v>27.36</v>
      </c>
      <c r="AL72" s="201">
        <v>0</v>
      </c>
      <c r="AM72" s="201">
        <v>0</v>
      </c>
      <c r="AN72" s="201">
        <v>0</v>
      </c>
      <c r="AO72" s="201">
        <v>0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</row>
    <row r="73" spans="1:4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1.41</v>
      </c>
      <c r="AD73" s="201">
        <v>0</v>
      </c>
      <c r="AE73" s="201">
        <v>0</v>
      </c>
      <c r="AF73" s="201">
        <v>0</v>
      </c>
      <c r="AG73" s="201">
        <v>36.36</v>
      </c>
      <c r="AH73" s="201">
        <v>0</v>
      </c>
      <c r="AI73" s="201">
        <v>4.72</v>
      </c>
      <c r="AJ73" s="201">
        <v>0</v>
      </c>
      <c r="AK73" s="201">
        <v>27.36</v>
      </c>
      <c r="AL73" s="201">
        <v>0</v>
      </c>
      <c r="AM73" s="201">
        <v>0</v>
      </c>
      <c r="AN73" s="201">
        <v>0</v>
      </c>
      <c r="AO73" s="201">
        <v>0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</row>
    <row r="74" spans="1:4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1.41</v>
      </c>
      <c r="AD74" s="201">
        <v>0</v>
      </c>
      <c r="AE74" s="201">
        <v>0</v>
      </c>
      <c r="AF74" s="201">
        <v>0</v>
      </c>
      <c r="AG74" s="201">
        <v>36.36</v>
      </c>
      <c r="AH74" s="201">
        <v>0</v>
      </c>
      <c r="AI74" s="201">
        <v>4.72</v>
      </c>
      <c r="AJ74" s="201">
        <v>0</v>
      </c>
      <c r="AK74" s="201">
        <v>27.36</v>
      </c>
      <c r="AL74" s="201">
        <v>0</v>
      </c>
      <c r="AM74" s="201">
        <v>0</v>
      </c>
      <c r="AN74" s="201">
        <v>0</v>
      </c>
      <c r="AO74" s="201">
        <v>0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</row>
    <row r="75" spans="1:4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1.41</v>
      </c>
      <c r="AD75" s="201">
        <v>0</v>
      </c>
      <c r="AE75" s="201">
        <v>0</v>
      </c>
      <c r="AF75" s="201">
        <v>0</v>
      </c>
      <c r="AG75" s="201">
        <v>36.36</v>
      </c>
      <c r="AH75" s="201">
        <v>0</v>
      </c>
      <c r="AI75" s="201">
        <v>4.72</v>
      </c>
      <c r="AJ75" s="201">
        <v>0</v>
      </c>
      <c r="AK75" s="201">
        <v>29.55</v>
      </c>
      <c r="AL75" s="201">
        <v>0</v>
      </c>
      <c r="AM75" s="201">
        <v>0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</row>
    <row r="76" spans="1:4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1.41</v>
      </c>
      <c r="AD76" s="201">
        <v>0</v>
      </c>
      <c r="AE76" s="201">
        <v>0</v>
      </c>
      <c r="AF76" s="201">
        <v>0</v>
      </c>
      <c r="AG76" s="201">
        <v>36.36</v>
      </c>
      <c r="AH76" s="201">
        <v>0</v>
      </c>
      <c r="AI76" s="201">
        <v>4.72</v>
      </c>
      <c r="AJ76" s="201">
        <v>0</v>
      </c>
      <c r="AK76" s="201">
        <v>27.82</v>
      </c>
      <c r="AL76" s="201">
        <v>0</v>
      </c>
      <c r="AM76" s="201">
        <v>0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</row>
    <row r="77" spans="1:4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1.41</v>
      </c>
      <c r="AD77" s="201">
        <v>0</v>
      </c>
      <c r="AE77" s="201">
        <v>0</v>
      </c>
      <c r="AF77" s="201">
        <v>0</v>
      </c>
      <c r="AG77" s="201">
        <v>36.36</v>
      </c>
      <c r="AH77" s="201">
        <v>0</v>
      </c>
      <c r="AI77" s="201">
        <v>4.72</v>
      </c>
      <c r="AJ77" s="201">
        <v>0</v>
      </c>
      <c r="AK77" s="201">
        <v>27.82</v>
      </c>
      <c r="AL77" s="201">
        <v>0</v>
      </c>
      <c r="AM77" s="201">
        <v>0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</row>
    <row r="78" spans="1:4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1.41</v>
      </c>
      <c r="AD78" s="201">
        <v>0</v>
      </c>
      <c r="AE78" s="201">
        <v>0</v>
      </c>
      <c r="AF78" s="201">
        <v>0</v>
      </c>
      <c r="AG78" s="201">
        <v>36.36</v>
      </c>
      <c r="AH78" s="201">
        <v>0</v>
      </c>
      <c r="AI78" s="201">
        <v>4.72</v>
      </c>
      <c r="AJ78" s="201">
        <v>0</v>
      </c>
      <c r="AK78" s="201">
        <v>27.82</v>
      </c>
      <c r="AL78" s="201">
        <v>0</v>
      </c>
      <c r="AM78" s="201">
        <v>0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</row>
    <row r="79" spans="1:4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1.41</v>
      </c>
      <c r="AD79" s="201">
        <v>0</v>
      </c>
      <c r="AE79" s="201">
        <v>0</v>
      </c>
      <c r="AF79" s="201">
        <v>0</v>
      </c>
      <c r="AG79" s="201">
        <v>36.36</v>
      </c>
      <c r="AH79" s="201">
        <v>0</v>
      </c>
      <c r="AI79" s="201">
        <v>6.75</v>
      </c>
      <c r="AJ79" s="201">
        <v>0</v>
      </c>
      <c r="AK79" s="201">
        <v>27.64</v>
      </c>
      <c r="AL79" s="201">
        <v>0</v>
      </c>
      <c r="AM79" s="201">
        <v>0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</row>
    <row r="80" spans="1:4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1.41</v>
      </c>
      <c r="AD80" s="201">
        <v>0</v>
      </c>
      <c r="AE80" s="201">
        <v>0</v>
      </c>
      <c r="AF80" s="201">
        <v>0</v>
      </c>
      <c r="AG80" s="201">
        <v>36.36</v>
      </c>
      <c r="AH80" s="201">
        <v>0</v>
      </c>
      <c r="AI80" s="201">
        <v>6.75</v>
      </c>
      <c r="AJ80" s="201">
        <v>0</v>
      </c>
      <c r="AK80" s="201">
        <v>27.64</v>
      </c>
      <c r="AL80" s="201">
        <v>0</v>
      </c>
      <c r="AM80" s="201">
        <v>0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</row>
    <row r="81" spans="1:4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1.41</v>
      </c>
      <c r="AD81" s="201">
        <v>0</v>
      </c>
      <c r="AE81" s="201">
        <v>0</v>
      </c>
      <c r="AF81" s="201">
        <v>0</v>
      </c>
      <c r="AG81" s="201">
        <v>36.36</v>
      </c>
      <c r="AH81" s="201">
        <v>0</v>
      </c>
      <c r="AI81" s="201">
        <v>6.75</v>
      </c>
      <c r="AJ81" s="201">
        <v>0</v>
      </c>
      <c r="AK81" s="201">
        <v>27.64</v>
      </c>
      <c r="AL81" s="201">
        <v>0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</row>
    <row r="82" spans="1:4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1.45</v>
      </c>
      <c r="AD82" s="201">
        <v>0</v>
      </c>
      <c r="AE82" s="201">
        <v>0</v>
      </c>
      <c r="AF82" s="201">
        <v>0</v>
      </c>
      <c r="AG82" s="201">
        <v>36.36</v>
      </c>
      <c r="AH82" s="201">
        <v>0</v>
      </c>
      <c r="AI82" s="201">
        <v>6.75</v>
      </c>
      <c r="AJ82" s="201">
        <v>0</v>
      </c>
      <c r="AK82" s="201">
        <v>27.64</v>
      </c>
      <c r="AL82" s="201">
        <v>0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</row>
    <row r="83" spans="1:4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1.45</v>
      </c>
      <c r="AD83" s="201">
        <v>0</v>
      </c>
      <c r="AE83" s="201">
        <v>0</v>
      </c>
      <c r="AF83" s="201">
        <v>0</v>
      </c>
      <c r="AG83" s="201">
        <v>36.36</v>
      </c>
      <c r="AH83" s="201">
        <v>0</v>
      </c>
      <c r="AI83" s="201">
        <v>6.75</v>
      </c>
      <c r="AJ83" s="201">
        <v>0</v>
      </c>
      <c r="AK83" s="201">
        <v>27.64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</row>
    <row r="84" spans="1:4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1.45</v>
      </c>
      <c r="AD84" s="201">
        <v>0</v>
      </c>
      <c r="AE84" s="201">
        <v>0</v>
      </c>
      <c r="AF84" s="201">
        <v>0</v>
      </c>
      <c r="AG84" s="201">
        <v>36.36</v>
      </c>
      <c r="AH84" s="201">
        <v>0</v>
      </c>
      <c r="AI84" s="201">
        <v>6.75</v>
      </c>
      <c r="AJ84" s="201">
        <v>0</v>
      </c>
      <c r="AK84" s="201">
        <v>27.64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</row>
    <row r="85" spans="1:4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1.45</v>
      </c>
      <c r="AD85" s="201">
        <v>0</v>
      </c>
      <c r="AE85" s="201">
        <v>0</v>
      </c>
      <c r="AF85" s="201">
        <v>0</v>
      </c>
      <c r="AG85" s="201">
        <v>24.73</v>
      </c>
      <c r="AH85" s="201">
        <v>0</v>
      </c>
      <c r="AI85" s="201">
        <v>6.75</v>
      </c>
      <c r="AJ85" s="201">
        <v>0</v>
      </c>
      <c r="AK85" s="201">
        <v>27.64</v>
      </c>
      <c r="AL85" s="201">
        <v>0</v>
      </c>
      <c r="AM85" s="201">
        <v>0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</row>
    <row r="86" spans="1:4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1.45</v>
      </c>
      <c r="AD86" s="201">
        <v>0</v>
      </c>
      <c r="AE86" s="201">
        <v>0</v>
      </c>
      <c r="AF86" s="201">
        <v>0</v>
      </c>
      <c r="AG86" s="201">
        <v>36.36</v>
      </c>
      <c r="AH86" s="201">
        <v>0</v>
      </c>
      <c r="AI86" s="201">
        <v>6.75</v>
      </c>
      <c r="AJ86" s="201">
        <v>0</v>
      </c>
      <c r="AK86" s="201">
        <v>27.64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</row>
    <row r="87" spans="1:4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1.45</v>
      </c>
      <c r="AD87" s="201">
        <v>0</v>
      </c>
      <c r="AE87" s="201">
        <v>0</v>
      </c>
      <c r="AF87" s="201">
        <v>0</v>
      </c>
      <c r="AG87" s="201">
        <v>36.36</v>
      </c>
      <c r="AH87" s="201">
        <v>0</v>
      </c>
      <c r="AI87" s="201">
        <v>6.75</v>
      </c>
      <c r="AJ87" s="201">
        <v>0</v>
      </c>
      <c r="AK87" s="201">
        <v>28.59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</row>
    <row r="88" spans="1:4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1.45</v>
      </c>
      <c r="AD88" s="201">
        <v>0</v>
      </c>
      <c r="AE88" s="201">
        <v>0</v>
      </c>
      <c r="AF88" s="201">
        <v>0</v>
      </c>
      <c r="AG88" s="201">
        <v>36.36</v>
      </c>
      <c r="AH88" s="201">
        <v>0</v>
      </c>
      <c r="AI88" s="201">
        <v>6.75</v>
      </c>
      <c r="AJ88" s="201">
        <v>0</v>
      </c>
      <c r="AK88" s="201">
        <v>28.59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</row>
    <row r="89" spans="1:4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1.45</v>
      </c>
      <c r="AD89" s="201">
        <v>0</v>
      </c>
      <c r="AE89" s="201">
        <v>0</v>
      </c>
      <c r="AF89" s="201">
        <v>0</v>
      </c>
      <c r="AG89" s="201">
        <v>36.36</v>
      </c>
      <c r="AH89" s="201">
        <v>0</v>
      </c>
      <c r="AI89" s="201">
        <v>7.2</v>
      </c>
      <c r="AJ89" s="201">
        <v>0</v>
      </c>
      <c r="AK89" s="201">
        <v>28.59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</row>
    <row r="90" spans="1:4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1.45</v>
      </c>
      <c r="AD90" s="201">
        <v>0</v>
      </c>
      <c r="AE90" s="201">
        <v>0</v>
      </c>
      <c r="AF90" s="201">
        <v>0</v>
      </c>
      <c r="AG90" s="201">
        <v>36.36</v>
      </c>
      <c r="AH90" s="201">
        <v>0</v>
      </c>
      <c r="AI90" s="201">
        <v>7.2</v>
      </c>
      <c r="AJ90" s="201">
        <v>0</v>
      </c>
      <c r="AK90" s="201">
        <v>28.59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</row>
    <row r="91" spans="1:4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1.45</v>
      </c>
      <c r="AD91" s="201">
        <v>0</v>
      </c>
      <c r="AE91" s="201">
        <v>0</v>
      </c>
      <c r="AF91" s="201">
        <v>0</v>
      </c>
      <c r="AG91" s="201">
        <v>24.73</v>
      </c>
      <c r="AH91" s="201">
        <v>0</v>
      </c>
      <c r="AI91" s="201">
        <v>7.42</v>
      </c>
      <c r="AJ91" s="201">
        <v>0</v>
      </c>
      <c r="AK91" s="201">
        <v>28.69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</row>
    <row r="92" spans="1:4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1.45</v>
      </c>
      <c r="AD92" s="201">
        <v>0</v>
      </c>
      <c r="AE92" s="201">
        <v>0</v>
      </c>
      <c r="AF92" s="201">
        <v>0</v>
      </c>
      <c r="AG92" s="201">
        <v>36.36</v>
      </c>
      <c r="AH92" s="201">
        <v>0</v>
      </c>
      <c r="AI92" s="201">
        <v>7.42</v>
      </c>
      <c r="AJ92" s="201">
        <v>0</v>
      </c>
      <c r="AK92" s="201">
        <v>28.59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</row>
    <row r="93" spans="1:4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1.45</v>
      </c>
      <c r="AD93" s="201">
        <v>0</v>
      </c>
      <c r="AE93" s="201">
        <v>0</v>
      </c>
      <c r="AF93" s="201">
        <v>0</v>
      </c>
      <c r="AG93" s="201">
        <v>36.36</v>
      </c>
      <c r="AH93" s="201">
        <v>0</v>
      </c>
      <c r="AI93" s="201">
        <v>7.42</v>
      </c>
      <c r="AJ93" s="201">
        <v>0</v>
      </c>
      <c r="AK93" s="201">
        <v>28.59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</row>
    <row r="94" spans="1:4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1.5</v>
      </c>
      <c r="AD94" s="201">
        <v>0</v>
      </c>
      <c r="AE94" s="201">
        <v>0</v>
      </c>
      <c r="AF94" s="201">
        <v>0</v>
      </c>
      <c r="AG94" s="201">
        <v>36.36</v>
      </c>
      <c r="AH94" s="201">
        <v>0</v>
      </c>
      <c r="AI94" s="201">
        <v>7.42</v>
      </c>
      <c r="AJ94" s="201">
        <v>0</v>
      </c>
      <c r="AK94" s="201">
        <v>28.59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</row>
    <row r="95" spans="1:4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1.5</v>
      </c>
      <c r="AD95" s="201">
        <v>0</v>
      </c>
      <c r="AE95" s="201">
        <v>0</v>
      </c>
      <c r="AF95" s="201">
        <v>0</v>
      </c>
      <c r="AG95" s="201">
        <v>36.36</v>
      </c>
      <c r="AH95" s="201">
        <v>0</v>
      </c>
      <c r="AI95" s="201">
        <v>7.42</v>
      </c>
      <c r="AJ95" s="201">
        <v>0</v>
      </c>
      <c r="AK95" s="201">
        <v>28.59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</row>
    <row r="96" spans="1:4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1.5</v>
      </c>
      <c r="AD96" s="201">
        <v>0</v>
      </c>
      <c r="AE96" s="201">
        <v>0</v>
      </c>
      <c r="AF96" s="201">
        <v>0</v>
      </c>
      <c r="AG96" s="201">
        <v>36.36</v>
      </c>
      <c r="AH96" s="201">
        <v>0</v>
      </c>
      <c r="AI96" s="201">
        <v>7.42</v>
      </c>
      <c r="AJ96" s="201">
        <v>0</v>
      </c>
      <c r="AK96" s="201">
        <v>28.59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</row>
    <row r="97" spans="1:4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1.5</v>
      </c>
      <c r="AD97" s="201">
        <v>0</v>
      </c>
      <c r="AE97" s="201">
        <v>0</v>
      </c>
      <c r="AF97" s="201">
        <v>0</v>
      </c>
      <c r="AG97" s="201">
        <v>24.73</v>
      </c>
      <c r="AH97" s="201">
        <v>0</v>
      </c>
      <c r="AI97" s="201">
        <v>7.42</v>
      </c>
      <c r="AJ97" s="201">
        <v>0</v>
      </c>
      <c r="AK97" s="201">
        <v>28.69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</row>
    <row r="98" spans="1:4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1.5</v>
      </c>
      <c r="AD98" s="201">
        <v>0</v>
      </c>
      <c r="AE98" s="201">
        <v>0</v>
      </c>
      <c r="AF98" s="201">
        <v>0</v>
      </c>
      <c r="AG98" s="201">
        <v>36.36</v>
      </c>
      <c r="AH98" s="201">
        <v>0</v>
      </c>
      <c r="AI98" s="201">
        <v>7.42</v>
      </c>
      <c r="AJ98" s="201">
        <v>0</v>
      </c>
      <c r="AK98" s="201">
        <v>28.59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4.1502499999999949E-2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0.65746999999999955</v>
      </c>
      <c r="AH99">
        <f t="shared" si="0"/>
        <v>0</v>
      </c>
      <c r="AI99">
        <f t="shared" si="0"/>
        <v>0.3584874999999999</v>
      </c>
      <c r="AJ99">
        <f t="shared" si="0"/>
        <v>0</v>
      </c>
      <c r="AK99">
        <f t="shared" si="0"/>
        <v>0.71158000000000043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4"/>
    </row>
    <row r="3" spans="1:4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3.76</v>
      </c>
      <c r="AH3" s="201">
        <v>0</v>
      </c>
      <c r="AI3" s="201">
        <v>5.2</v>
      </c>
      <c r="AJ3" s="201">
        <v>0</v>
      </c>
      <c r="AK3" s="201">
        <v>5.86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</row>
    <row r="4" spans="1:4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3.76</v>
      </c>
      <c r="AH4" s="201">
        <v>0</v>
      </c>
      <c r="AI4" s="201">
        <v>5.2</v>
      </c>
      <c r="AJ4" s="201">
        <v>0</v>
      </c>
      <c r="AK4" s="201">
        <v>5.86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</row>
    <row r="5" spans="1:4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3.76</v>
      </c>
      <c r="AH5" s="201">
        <v>0</v>
      </c>
      <c r="AI5" s="201">
        <v>5.2</v>
      </c>
      <c r="AJ5" s="201">
        <v>0</v>
      </c>
      <c r="AK5" s="201">
        <v>5.86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</row>
    <row r="6" spans="1:4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3.76</v>
      </c>
      <c r="AH6" s="201">
        <v>0</v>
      </c>
      <c r="AI6" s="201">
        <v>5.2</v>
      </c>
      <c r="AJ6" s="201">
        <v>0</v>
      </c>
      <c r="AK6" s="201">
        <v>5.86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</row>
    <row r="7" spans="1:4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3.76</v>
      </c>
      <c r="AH7" s="201">
        <v>0</v>
      </c>
      <c r="AI7" s="201">
        <v>4.6399999999999997</v>
      </c>
      <c r="AJ7" s="201">
        <v>0</v>
      </c>
      <c r="AK7" s="201">
        <v>5.86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</row>
    <row r="8" spans="1:4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3.76</v>
      </c>
      <c r="AH8" s="201">
        <v>0</v>
      </c>
      <c r="AI8" s="201">
        <v>4.6399999999999997</v>
      </c>
      <c r="AJ8" s="201">
        <v>0</v>
      </c>
      <c r="AK8" s="201">
        <v>5.86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</row>
    <row r="9" spans="1:4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3.76</v>
      </c>
      <c r="AH9" s="201">
        <v>0</v>
      </c>
      <c r="AI9" s="201">
        <v>4.95</v>
      </c>
      <c r="AJ9" s="201">
        <v>0</v>
      </c>
      <c r="AK9" s="201">
        <v>5.86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</row>
    <row r="10" spans="1:4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3.76</v>
      </c>
      <c r="AH10" s="201">
        <v>0</v>
      </c>
      <c r="AI10" s="201">
        <v>4.95</v>
      </c>
      <c r="AJ10" s="201">
        <v>0</v>
      </c>
      <c r="AK10" s="201">
        <v>5.86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</row>
    <row r="11" spans="1:4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3.76</v>
      </c>
      <c r="AH11" s="201">
        <v>0</v>
      </c>
      <c r="AI11" s="201">
        <v>4.95</v>
      </c>
      <c r="AJ11" s="201">
        <v>0</v>
      </c>
      <c r="AK11" s="201">
        <v>5.86</v>
      </c>
      <c r="AL11" s="201">
        <v>0</v>
      </c>
      <c r="AM11" s="201">
        <v>0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</row>
    <row r="12" spans="1:4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3.76</v>
      </c>
      <c r="AH12" s="201">
        <v>0</v>
      </c>
      <c r="AI12" s="201">
        <v>4.95</v>
      </c>
      <c r="AJ12" s="201">
        <v>0</v>
      </c>
      <c r="AK12" s="201">
        <v>5.86</v>
      </c>
      <c r="AL12" s="201">
        <v>0</v>
      </c>
      <c r="AM12" s="201">
        <v>0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</row>
    <row r="13" spans="1:4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3.76</v>
      </c>
      <c r="AH13" s="201">
        <v>0</v>
      </c>
      <c r="AI13" s="201">
        <v>22.7</v>
      </c>
      <c r="AJ13" s="201">
        <v>0</v>
      </c>
      <c r="AK13" s="201">
        <v>5.86</v>
      </c>
      <c r="AL13" s="201">
        <v>0</v>
      </c>
      <c r="AM13" s="201">
        <v>0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</row>
    <row r="14" spans="1:4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3.76</v>
      </c>
      <c r="AH14" s="201">
        <v>0</v>
      </c>
      <c r="AI14" s="201">
        <v>4.95</v>
      </c>
      <c r="AJ14" s="201">
        <v>0</v>
      </c>
      <c r="AK14" s="201">
        <v>5.86</v>
      </c>
      <c r="AL14" s="201">
        <v>0</v>
      </c>
      <c r="AM14" s="201">
        <v>0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</row>
    <row r="15" spans="1:4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3.76</v>
      </c>
      <c r="AH15" s="201">
        <v>0</v>
      </c>
      <c r="AI15" s="201">
        <v>5</v>
      </c>
      <c r="AJ15" s="201">
        <v>0</v>
      </c>
      <c r="AK15" s="201">
        <v>5.86</v>
      </c>
      <c r="AL15" s="201">
        <v>0</v>
      </c>
      <c r="AM15" s="201">
        <v>0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</row>
    <row r="16" spans="1:4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3.76</v>
      </c>
      <c r="AH16" s="201">
        <v>0</v>
      </c>
      <c r="AI16" s="201">
        <v>5</v>
      </c>
      <c r="AJ16" s="201">
        <v>0</v>
      </c>
      <c r="AK16" s="201">
        <v>5.86</v>
      </c>
      <c r="AL16" s="201">
        <v>0</v>
      </c>
      <c r="AM16" s="201">
        <v>0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</row>
    <row r="17" spans="1:4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3.76</v>
      </c>
      <c r="AH17" s="201">
        <v>0</v>
      </c>
      <c r="AI17" s="201">
        <v>5</v>
      </c>
      <c r="AJ17" s="201">
        <v>0</v>
      </c>
      <c r="AK17" s="201">
        <v>5.82</v>
      </c>
      <c r="AL17" s="201">
        <v>0</v>
      </c>
      <c r="AM17" s="201">
        <v>0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</row>
    <row r="18" spans="1:4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3.76</v>
      </c>
      <c r="AH18" s="201">
        <v>0</v>
      </c>
      <c r="AI18" s="201">
        <v>5</v>
      </c>
      <c r="AJ18" s="201">
        <v>0</v>
      </c>
      <c r="AK18" s="201">
        <v>5.82</v>
      </c>
      <c r="AL18" s="201">
        <v>0</v>
      </c>
      <c r="AM18" s="201">
        <v>0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</row>
    <row r="19" spans="1:4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3.76</v>
      </c>
      <c r="AH19" s="201">
        <v>0</v>
      </c>
      <c r="AI19" s="201">
        <v>22.35</v>
      </c>
      <c r="AJ19" s="201">
        <v>0</v>
      </c>
      <c r="AK19" s="201">
        <v>5.82</v>
      </c>
      <c r="AL19" s="201">
        <v>0</v>
      </c>
      <c r="AM19" s="201">
        <v>0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</row>
    <row r="20" spans="1:4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3.76</v>
      </c>
      <c r="AH20" s="201">
        <v>0</v>
      </c>
      <c r="AI20" s="201">
        <v>5</v>
      </c>
      <c r="AJ20" s="201">
        <v>0</v>
      </c>
      <c r="AK20" s="201">
        <v>5.82</v>
      </c>
      <c r="AL20" s="201">
        <v>0</v>
      </c>
      <c r="AM20" s="201">
        <v>0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</row>
    <row r="21" spans="1:4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3.76</v>
      </c>
      <c r="AH21" s="201">
        <v>0</v>
      </c>
      <c r="AI21" s="201">
        <v>5</v>
      </c>
      <c r="AJ21" s="201">
        <v>0</v>
      </c>
      <c r="AK21" s="201">
        <v>5.82</v>
      </c>
      <c r="AL21" s="201">
        <v>0</v>
      </c>
      <c r="AM21" s="201">
        <v>0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</row>
    <row r="22" spans="1:4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3.76</v>
      </c>
      <c r="AH22" s="201">
        <v>0</v>
      </c>
      <c r="AI22" s="201">
        <v>5</v>
      </c>
      <c r="AJ22" s="201">
        <v>0</v>
      </c>
      <c r="AK22" s="201">
        <v>5.82</v>
      </c>
      <c r="AL22" s="201">
        <v>0</v>
      </c>
      <c r="AM22" s="201">
        <v>0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</row>
    <row r="23" spans="1:4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3.76</v>
      </c>
      <c r="AH23" s="201">
        <v>0</v>
      </c>
      <c r="AI23" s="201">
        <v>5.2</v>
      </c>
      <c r="AJ23" s="201">
        <v>0</v>
      </c>
      <c r="AK23" s="201">
        <v>5.82</v>
      </c>
      <c r="AL23" s="201">
        <v>0</v>
      </c>
      <c r="AM23" s="201">
        <v>0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</row>
    <row r="24" spans="1:4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3.76</v>
      </c>
      <c r="AH24" s="201">
        <v>0</v>
      </c>
      <c r="AI24" s="201">
        <v>5.2</v>
      </c>
      <c r="AJ24" s="201">
        <v>0</v>
      </c>
      <c r="AK24" s="201">
        <v>5.82</v>
      </c>
      <c r="AL24" s="201">
        <v>0</v>
      </c>
      <c r="AM24" s="201">
        <v>0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</row>
    <row r="25" spans="1:4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3.76</v>
      </c>
      <c r="AH25" s="201">
        <v>0</v>
      </c>
      <c r="AI25" s="201">
        <v>5.2</v>
      </c>
      <c r="AJ25" s="201">
        <v>0</v>
      </c>
      <c r="AK25" s="201">
        <v>5.82</v>
      </c>
      <c r="AL25" s="201">
        <v>0</v>
      </c>
      <c r="AM25" s="201">
        <v>0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</row>
    <row r="26" spans="1:4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3.76</v>
      </c>
      <c r="AH26" s="201">
        <v>0</v>
      </c>
      <c r="AI26" s="201">
        <v>5.2</v>
      </c>
      <c r="AJ26" s="201">
        <v>0</v>
      </c>
      <c r="AK26" s="201">
        <v>5.82</v>
      </c>
      <c r="AL26" s="201">
        <v>0</v>
      </c>
      <c r="AM26" s="201">
        <v>0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</row>
    <row r="27" spans="1:4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3.76</v>
      </c>
      <c r="AH27" s="201">
        <v>0</v>
      </c>
      <c r="AI27" s="201">
        <v>5.2</v>
      </c>
      <c r="AJ27" s="201">
        <v>0</v>
      </c>
      <c r="AK27" s="201">
        <v>5.82</v>
      </c>
      <c r="AL27" s="201">
        <v>0</v>
      </c>
      <c r="AM27" s="201">
        <v>0</v>
      </c>
      <c r="AN27" s="201">
        <v>0</v>
      </c>
      <c r="AO27" s="201">
        <v>0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</row>
    <row r="28" spans="1:4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3.76</v>
      </c>
      <c r="AH28" s="201">
        <v>0</v>
      </c>
      <c r="AI28" s="201">
        <v>5.2</v>
      </c>
      <c r="AJ28" s="201">
        <v>0</v>
      </c>
      <c r="AK28" s="201">
        <v>5.82</v>
      </c>
      <c r="AL28" s="201">
        <v>0</v>
      </c>
      <c r="AM28" s="201">
        <v>0</v>
      </c>
      <c r="AN28" s="201">
        <v>0</v>
      </c>
      <c r="AO28" s="201">
        <v>0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</row>
    <row r="29" spans="1:4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3.76</v>
      </c>
      <c r="AH29" s="201">
        <v>0</v>
      </c>
      <c r="AI29" s="201">
        <v>5.2</v>
      </c>
      <c r="AJ29" s="201">
        <v>0</v>
      </c>
      <c r="AK29" s="201">
        <v>5.82</v>
      </c>
      <c r="AL29" s="201">
        <v>0</v>
      </c>
      <c r="AM29" s="201">
        <v>0</v>
      </c>
      <c r="AN29" s="201">
        <v>0</v>
      </c>
      <c r="AO29" s="201">
        <v>0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</row>
    <row r="30" spans="1:4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3.76</v>
      </c>
      <c r="AH30" s="201">
        <v>0</v>
      </c>
      <c r="AI30" s="201">
        <v>5.2</v>
      </c>
      <c r="AJ30" s="201">
        <v>0</v>
      </c>
      <c r="AK30" s="201">
        <v>5.82</v>
      </c>
      <c r="AL30" s="201">
        <v>0</v>
      </c>
      <c r="AM30" s="201">
        <v>0</v>
      </c>
      <c r="AN30" s="201">
        <v>0</v>
      </c>
      <c r="AO30" s="201">
        <v>0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</row>
    <row r="31" spans="1:4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3.76</v>
      </c>
      <c r="AH31" s="201">
        <v>0</v>
      </c>
      <c r="AI31" s="201">
        <v>5.2</v>
      </c>
      <c r="AJ31" s="201">
        <v>0</v>
      </c>
      <c r="AK31" s="201">
        <v>5.82</v>
      </c>
      <c r="AL31" s="201">
        <v>0</v>
      </c>
      <c r="AM31" s="201">
        <v>0</v>
      </c>
      <c r="AN31" s="201">
        <v>0</v>
      </c>
      <c r="AO31" s="201">
        <v>0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</row>
    <row r="32" spans="1:4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3.76</v>
      </c>
      <c r="AH32" s="201">
        <v>0</v>
      </c>
      <c r="AI32" s="201">
        <v>5.2</v>
      </c>
      <c r="AJ32" s="201">
        <v>0</v>
      </c>
      <c r="AK32" s="201">
        <v>5.82</v>
      </c>
      <c r="AL32" s="201">
        <v>0</v>
      </c>
      <c r="AM32" s="201">
        <v>0</v>
      </c>
      <c r="AN32" s="201">
        <v>0</v>
      </c>
      <c r="AO32" s="201">
        <v>0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</row>
    <row r="33" spans="1:4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3.76</v>
      </c>
      <c r="AH33" s="201">
        <v>0</v>
      </c>
      <c r="AI33" s="201">
        <v>5.2</v>
      </c>
      <c r="AJ33" s="201">
        <v>0</v>
      </c>
      <c r="AK33" s="201">
        <v>5.82</v>
      </c>
      <c r="AL33" s="201">
        <v>0</v>
      </c>
      <c r="AM33" s="201">
        <v>0</v>
      </c>
      <c r="AN33" s="201">
        <v>0</v>
      </c>
      <c r="AO33" s="201">
        <v>0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</row>
    <row r="34" spans="1:4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3.76</v>
      </c>
      <c r="AH34" s="201">
        <v>0</v>
      </c>
      <c r="AI34" s="201">
        <v>5.2</v>
      </c>
      <c r="AJ34" s="201">
        <v>0</v>
      </c>
      <c r="AK34" s="201">
        <v>5.82</v>
      </c>
      <c r="AL34" s="201">
        <v>0</v>
      </c>
      <c r="AM34" s="201">
        <v>0</v>
      </c>
      <c r="AN34" s="201">
        <v>0</v>
      </c>
      <c r="AO34" s="201">
        <v>0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</row>
    <row r="35" spans="1:4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3.76</v>
      </c>
      <c r="AH35" s="201">
        <v>0</v>
      </c>
      <c r="AI35" s="201">
        <v>5</v>
      </c>
      <c r="AJ35" s="201">
        <v>0</v>
      </c>
      <c r="AK35" s="201">
        <v>5.82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</row>
    <row r="36" spans="1:4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3.76</v>
      </c>
      <c r="AH36" s="201">
        <v>0</v>
      </c>
      <c r="AI36" s="201">
        <v>5</v>
      </c>
      <c r="AJ36" s="201">
        <v>0</v>
      </c>
      <c r="AK36" s="201">
        <v>5.82</v>
      </c>
      <c r="AL36" s="201">
        <v>0</v>
      </c>
      <c r="AM36" s="201">
        <v>0</v>
      </c>
      <c r="AN36" s="201">
        <v>0</v>
      </c>
      <c r="AO36" s="201">
        <v>0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</row>
    <row r="37" spans="1:4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3.76</v>
      </c>
      <c r="AH37" s="201">
        <v>0</v>
      </c>
      <c r="AI37" s="201">
        <v>5</v>
      </c>
      <c r="AJ37" s="201">
        <v>0</v>
      </c>
      <c r="AK37" s="201">
        <v>5.82</v>
      </c>
      <c r="AL37" s="201">
        <v>0</v>
      </c>
      <c r="AM37" s="201">
        <v>0</v>
      </c>
      <c r="AN37" s="201">
        <v>0</v>
      </c>
      <c r="AO37" s="201">
        <v>0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</row>
    <row r="38" spans="1:4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3.76</v>
      </c>
      <c r="AH38" s="201">
        <v>0</v>
      </c>
      <c r="AI38" s="201">
        <v>5</v>
      </c>
      <c r="AJ38" s="201">
        <v>0</v>
      </c>
      <c r="AK38" s="201">
        <v>5.82</v>
      </c>
      <c r="AL38" s="201">
        <v>0</v>
      </c>
      <c r="AM38" s="201">
        <v>0</v>
      </c>
      <c r="AN38" s="201">
        <v>0</v>
      </c>
      <c r="AO38" s="201">
        <v>0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</row>
    <row r="39" spans="1:4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3.76</v>
      </c>
      <c r="AH39" s="201">
        <v>0</v>
      </c>
      <c r="AI39" s="201">
        <v>5</v>
      </c>
      <c r="AJ39" s="201">
        <v>0</v>
      </c>
      <c r="AK39" s="201">
        <v>5.82</v>
      </c>
      <c r="AL39" s="201">
        <v>0</v>
      </c>
      <c r="AM39" s="201">
        <v>0</v>
      </c>
      <c r="AN39" s="201">
        <v>0</v>
      </c>
      <c r="AO39" s="201">
        <v>0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</row>
    <row r="40" spans="1:4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3.76</v>
      </c>
      <c r="AH40" s="201">
        <v>0</v>
      </c>
      <c r="AI40" s="201">
        <v>5</v>
      </c>
      <c r="AJ40" s="201">
        <v>0</v>
      </c>
      <c r="AK40" s="201">
        <v>5.82</v>
      </c>
      <c r="AL40" s="201">
        <v>0</v>
      </c>
      <c r="AM40" s="201">
        <v>0</v>
      </c>
      <c r="AN40" s="201">
        <v>0</v>
      </c>
      <c r="AO40" s="201">
        <v>0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</row>
    <row r="41" spans="1:4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3.76</v>
      </c>
      <c r="AH41" s="201">
        <v>0</v>
      </c>
      <c r="AI41" s="201">
        <v>4.83</v>
      </c>
      <c r="AJ41" s="201">
        <v>0</v>
      </c>
      <c r="AK41" s="201">
        <v>5.82</v>
      </c>
      <c r="AL41" s="201">
        <v>0</v>
      </c>
      <c r="AM41" s="201">
        <v>0</v>
      </c>
      <c r="AN41" s="201">
        <v>0</v>
      </c>
      <c r="AO41" s="201">
        <v>0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</row>
    <row r="42" spans="1:4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3.76</v>
      </c>
      <c r="AH42" s="201">
        <v>0</v>
      </c>
      <c r="AI42" s="201">
        <v>4.83</v>
      </c>
      <c r="AJ42" s="201">
        <v>0</v>
      </c>
      <c r="AK42" s="201">
        <v>5.82</v>
      </c>
      <c r="AL42" s="201">
        <v>0</v>
      </c>
      <c r="AM42" s="201">
        <v>0</v>
      </c>
      <c r="AN42" s="201">
        <v>0</v>
      </c>
      <c r="AO42" s="201">
        <v>0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</row>
    <row r="43" spans="1:4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3.76</v>
      </c>
      <c r="AH43" s="201">
        <v>0</v>
      </c>
      <c r="AI43" s="201">
        <v>4.9400000000000004</v>
      </c>
      <c r="AJ43" s="201">
        <v>0</v>
      </c>
      <c r="AK43" s="201">
        <v>5.82</v>
      </c>
      <c r="AL43" s="201">
        <v>0</v>
      </c>
      <c r="AM43" s="201">
        <v>0</v>
      </c>
      <c r="AN43" s="201">
        <v>0</v>
      </c>
      <c r="AO43" s="201">
        <v>0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</row>
    <row r="44" spans="1:4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3.76</v>
      </c>
      <c r="AH44" s="201">
        <v>0</v>
      </c>
      <c r="AI44" s="201">
        <v>4.9400000000000004</v>
      </c>
      <c r="AJ44" s="201">
        <v>0</v>
      </c>
      <c r="AK44" s="201">
        <v>5.82</v>
      </c>
      <c r="AL44" s="201">
        <v>0</v>
      </c>
      <c r="AM44" s="201">
        <v>0</v>
      </c>
      <c r="AN44" s="201">
        <v>0</v>
      </c>
      <c r="AO44" s="201">
        <v>0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</row>
    <row r="45" spans="1:4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3.76</v>
      </c>
      <c r="AH45" s="201">
        <v>0</v>
      </c>
      <c r="AI45" s="201">
        <v>4.9400000000000004</v>
      </c>
      <c r="AJ45" s="201">
        <v>0</v>
      </c>
      <c r="AK45" s="201">
        <v>5.82</v>
      </c>
      <c r="AL45" s="201">
        <v>0</v>
      </c>
      <c r="AM45" s="201">
        <v>0</v>
      </c>
      <c r="AN45" s="201">
        <v>0</v>
      </c>
      <c r="AO45" s="201">
        <v>0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</row>
    <row r="46" spans="1:4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3.76</v>
      </c>
      <c r="AH46" s="201">
        <v>0</v>
      </c>
      <c r="AI46" s="201">
        <v>4.9400000000000004</v>
      </c>
      <c r="AJ46" s="201">
        <v>0</v>
      </c>
      <c r="AK46" s="201">
        <v>5.82</v>
      </c>
      <c r="AL46" s="201">
        <v>0</v>
      </c>
      <c r="AM46" s="201">
        <v>0</v>
      </c>
      <c r="AN46" s="201">
        <v>0</v>
      </c>
      <c r="AO46" s="201">
        <v>0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</row>
    <row r="47" spans="1:4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3.76</v>
      </c>
      <c r="AH47" s="201">
        <v>0</v>
      </c>
      <c r="AI47" s="201">
        <v>4.83</v>
      </c>
      <c r="AJ47" s="201">
        <v>0</v>
      </c>
      <c r="AK47" s="201">
        <v>5.82</v>
      </c>
      <c r="AL47" s="201">
        <v>0</v>
      </c>
      <c r="AM47" s="201">
        <v>0</v>
      </c>
      <c r="AN47" s="201">
        <v>0</v>
      </c>
      <c r="AO47" s="201">
        <v>0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</row>
    <row r="48" spans="1:4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3.76</v>
      </c>
      <c r="AH48" s="201">
        <v>0</v>
      </c>
      <c r="AI48" s="201">
        <v>3.75</v>
      </c>
      <c r="AJ48" s="201">
        <v>0</v>
      </c>
      <c r="AK48" s="201">
        <v>5.82</v>
      </c>
      <c r="AL48" s="201">
        <v>0</v>
      </c>
      <c r="AM48" s="201">
        <v>0</v>
      </c>
      <c r="AN48" s="201">
        <v>0</v>
      </c>
      <c r="AO48" s="201">
        <v>0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</row>
    <row r="49" spans="1:4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3.76</v>
      </c>
      <c r="AH49" s="201">
        <v>0</v>
      </c>
      <c r="AI49" s="201">
        <v>1.21</v>
      </c>
      <c r="AJ49" s="201">
        <v>0</v>
      </c>
      <c r="AK49" s="201">
        <v>5.82</v>
      </c>
      <c r="AL49" s="201">
        <v>0</v>
      </c>
      <c r="AM49" s="201">
        <v>0</v>
      </c>
      <c r="AN49" s="201">
        <v>0</v>
      </c>
      <c r="AO49" s="201">
        <v>0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</row>
    <row r="50" spans="1:4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7.27</v>
      </c>
      <c r="AH50" s="201">
        <v>0</v>
      </c>
      <c r="AI50" s="201">
        <v>1.26</v>
      </c>
      <c r="AJ50" s="201">
        <v>0</v>
      </c>
      <c r="AK50" s="201">
        <v>5.82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</row>
    <row r="51" spans="1:4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7.27</v>
      </c>
      <c r="AH51" s="201">
        <v>0</v>
      </c>
      <c r="AI51" s="201">
        <v>1.22</v>
      </c>
      <c r="AJ51" s="201">
        <v>0</v>
      </c>
      <c r="AK51" s="201">
        <v>5.82</v>
      </c>
      <c r="AL51" s="201">
        <v>0</v>
      </c>
      <c r="AM51" s="201">
        <v>0</v>
      </c>
      <c r="AN51" s="201">
        <v>0</v>
      </c>
      <c r="AO51" s="201">
        <v>0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</row>
    <row r="52" spans="1:4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7.27</v>
      </c>
      <c r="AH52" s="201">
        <v>0</v>
      </c>
      <c r="AI52" s="201">
        <v>1.22</v>
      </c>
      <c r="AJ52" s="201">
        <v>0</v>
      </c>
      <c r="AK52" s="201">
        <v>5.82</v>
      </c>
      <c r="AL52" s="201">
        <v>0</v>
      </c>
      <c r="AM52" s="201">
        <v>0</v>
      </c>
      <c r="AN52" s="201">
        <v>0</v>
      </c>
      <c r="AO52" s="201">
        <v>0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</row>
    <row r="53" spans="1:4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7.27</v>
      </c>
      <c r="AH53" s="201">
        <v>0</v>
      </c>
      <c r="AI53" s="201">
        <v>1.22</v>
      </c>
      <c r="AJ53" s="201">
        <v>0</v>
      </c>
      <c r="AK53" s="201">
        <v>5.82</v>
      </c>
      <c r="AL53" s="201">
        <v>0</v>
      </c>
      <c r="AM53" s="201">
        <v>0</v>
      </c>
      <c r="AN53" s="201">
        <v>0</v>
      </c>
      <c r="AO53" s="201">
        <v>0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</row>
    <row r="54" spans="1:4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7.27</v>
      </c>
      <c r="AH54" s="201">
        <v>0</v>
      </c>
      <c r="AI54" s="201">
        <v>1.22</v>
      </c>
      <c r="AJ54" s="201">
        <v>0</v>
      </c>
      <c r="AK54" s="201">
        <v>5.82</v>
      </c>
      <c r="AL54" s="201">
        <v>0</v>
      </c>
      <c r="AM54" s="201">
        <v>0</v>
      </c>
      <c r="AN54" s="201">
        <v>0</v>
      </c>
      <c r="AO54" s="201">
        <v>0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</row>
    <row r="55" spans="1:4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7.27</v>
      </c>
      <c r="AH55" s="201">
        <v>0</v>
      </c>
      <c r="AI55" s="201">
        <v>1.22</v>
      </c>
      <c r="AJ55" s="201">
        <v>0</v>
      </c>
      <c r="AK55" s="201">
        <v>5.82</v>
      </c>
      <c r="AL55" s="201">
        <v>0</v>
      </c>
      <c r="AM55" s="201">
        <v>0</v>
      </c>
      <c r="AN55" s="201">
        <v>0</v>
      </c>
      <c r="AO55" s="201">
        <v>0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</row>
    <row r="56" spans="1:4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7.27</v>
      </c>
      <c r="AH56" s="201">
        <v>0</v>
      </c>
      <c r="AI56" s="201">
        <v>1.22</v>
      </c>
      <c r="AJ56" s="201">
        <v>0</v>
      </c>
      <c r="AK56" s="201">
        <v>5.82</v>
      </c>
      <c r="AL56" s="201">
        <v>0</v>
      </c>
      <c r="AM56" s="201">
        <v>0</v>
      </c>
      <c r="AN56" s="201">
        <v>0</v>
      </c>
      <c r="AO56" s="201">
        <v>0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</row>
    <row r="57" spans="1:4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7.27</v>
      </c>
      <c r="AH57" s="201">
        <v>0</v>
      </c>
      <c r="AI57" s="201">
        <v>1.22</v>
      </c>
      <c r="AJ57" s="201">
        <v>0</v>
      </c>
      <c r="AK57" s="201">
        <v>5.46</v>
      </c>
      <c r="AL57" s="201">
        <v>0</v>
      </c>
      <c r="AM57" s="201">
        <v>0</v>
      </c>
      <c r="AN57" s="201">
        <v>0</v>
      </c>
      <c r="AO57" s="201">
        <v>0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</row>
    <row r="58" spans="1:4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7.27</v>
      </c>
      <c r="AH58" s="201">
        <v>0</v>
      </c>
      <c r="AI58" s="201">
        <v>1.22</v>
      </c>
      <c r="AJ58" s="201">
        <v>0</v>
      </c>
      <c r="AK58" s="201">
        <v>5.46</v>
      </c>
      <c r="AL58" s="201">
        <v>0</v>
      </c>
      <c r="AM58" s="201">
        <v>0</v>
      </c>
      <c r="AN58" s="201">
        <v>0</v>
      </c>
      <c r="AO58" s="201">
        <v>0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</row>
    <row r="59" spans="1:4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7.27</v>
      </c>
      <c r="AH59" s="201">
        <v>0</v>
      </c>
      <c r="AI59" s="201">
        <v>1.17</v>
      </c>
      <c r="AJ59" s="201">
        <v>0</v>
      </c>
      <c r="AK59" s="201">
        <v>5.46</v>
      </c>
      <c r="AL59" s="201">
        <v>0</v>
      </c>
      <c r="AM59" s="201">
        <v>0</v>
      </c>
      <c r="AN59" s="201">
        <v>0</v>
      </c>
      <c r="AO59" s="201">
        <v>0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</row>
    <row r="60" spans="1:4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7.27</v>
      </c>
      <c r="AH60" s="201">
        <v>0</v>
      </c>
      <c r="AI60" s="201">
        <v>1.17</v>
      </c>
      <c r="AJ60" s="201">
        <v>0</v>
      </c>
      <c r="AK60" s="201">
        <v>5.5</v>
      </c>
      <c r="AL60" s="201">
        <v>0</v>
      </c>
      <c r="AM60" s="201">
        <v>0</v>
      </c>
      <c r="AN60" s="201">
        <v>0</v>
      </c>
      <c r="AO60" s="201">
        <v>0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</row>
    <row r="61" spans="1:4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7.27</v>
      </c>
      <c r="AH61" s="201">
        <v>0</v>
      </c>
      <c r="AI61" s="201">
        <v>1.17</v>
      </c>
      <c r="AJ61" s="201">
        <v>0</v>
      </c>
      <c r="AK61" s="201">
        <v>5.5</v>
      </c>
      <c r="AL61" s="201">
        <v>0</v>
      </c>
      <c r="AM61" s="201">
        <v>0</v>
      </c>
      <c r="AN61" s="201">
        <v>0</v>
      </c>
      <c r="AO61" s="201">
        <v>0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</row>
    <row r="62" spans="1:4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7.27</v>
      </c>
      <c r="AH62" s="201">
        <v>0</v>
      </c>
      <c r="AI62" s="201">
        <v>1.17</v>
      </c>
      <c r="AJ62" s="201">
        <v>0</v>
      </c>
      <c r="AK62" s="201">
        <v>5.5</v>
      </c>
      <c r="AL62" s="201">
        <v>0</v>
      </c>
      <c r="AM62" s="201">
        <v>0</v>
      </c>
      <c r="AN62" s="201">
        <v>0</v>
      </c>
      <c r="AO62" s="201">
        <v>0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</row>
    <row r="63" spans="1:4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7.27</v>
      </c>
      <c r="AH63" s="201">
        <v>0</v>
      </c>
      <c r="AI63" s="201">
        <v>1.17</v>
      </c>
      <c r="AJ63" s="201">
        <v>0</v>
      </c>
      <c r="AK63" s="201">
        <v>5.4</v>
      </c>
      <c r="AL63" s="201">
        <v>0</v>
      </c>
      <c r="AM63" s="201">
        <v>0</v>
      </c>
      <c r="AN63" s="201">
        <v>0</v>
      </c>
      <c r="AO63" s="201">
        <v>0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</row>
    <row r="64" spans="1:4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7.27</v>
      </c>
      <c r="AH64" s="201">
        <v>0</v>
      </c>
      <c r="AI64" s="201">
        <v>0.98</v>
      </c>
      <c r="AJ64" s="201">
        <v>0</v>
      </c>
      <c r="AK64" s="201">
        <v>5.4</v>
      </c>
      <c r="AL64" s="201">
        <v>0</v>
      </c>
      <c r="AM64" s="201">
        <v>0</v>
      </c>
      <c r="AN64" s="201">
        <v>0</v>
      </c>
      <c r="AO64" s="201">
        <v>0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</row>
    <row r="65" spans="1:4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7.27</v>
      </c>
      <c r="AH65" s="201">
        <v>0</v>
      </c>
      <c r="AI65" s="201">
        <v>0.98</v>
      </c>
      <c r="AJ65" s="201">
        <v>0</v>
      </c>
      <c r="AK65" s="201">
        <v>5.4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</row>
    <row r="66" spans="1:4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7.27</v>
      </c>
      <c r="AH66" s="201">
        <v>0</v>
      </c>
      <c r="AI66" s="201">
        <v>0.98</v>
      </c>
      <c r="AJ66" s="201">
        <v>0</v>
      </c>
      <c r="AK66" s="201">
        <v>5.4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</row>
    <row r="67" spans="1:4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7.27</v>
      </c>
      <c r="AH67" s="201">
        <v>0</v>
      </c>
      <c r="AI67" s="201">
        <v>0.98</v>
      </c>
      <c r="AJ67" s="201">
        <v>0</v>
      </c>
      <c r="AK67" s="201">
        <v>5.4</v>
      </c>
      <c r="AL67" s="201">
        <v>0</v>
      </c>
      <c r="AM67" s="201">
        <v>0</v>
      </c>
      <c r="AN67" s="201">
        <v>0</v>
      </c>
      <c r="AO67" s="201">
        <v>0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</row>
    <row r="68" spans="1:4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7.27</v>
      </c>
      <c r="AH68" s="201">
        <v>0</v>
      </c>
      <c r="AI68" s="201">
        <v>0.98</v>
      </c>
      <c r="AJ68" s="201">
        <v>0</v>
      </c>
      <c r="AK68" s="201">
        <v>5.4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</row>
    <row r="69" spans="1:4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7.27</v>
      </c>
      <c r="AH69" s="201">
        <v>0</v>
      </c>
      <c r="AI69" s="201">
        <v>0.98</v>
      </c>
      <c r="AJ69" s="201">
        <v>0</v>
      </c>
      <c r="AK69" s="201">
        <v>5.5</v>
      </c>
      <c r="AL69" s="201">
        <v>0</v>
      </c>
      <c r="AM69" s="201">
        <v>0</v>
      </c>
      <c r="AN69" s="201">
        <v>0</v>
      </c>
      <c r="AO69" s="201">
        <v>0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</row>
    <row r="70" spans="1:4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7.27</v>
      </c>
      <c r="AH70" s="201">
        <v>0</v>
      </c>
      <c r="AI70" s="201">
        <v>0.98</v>
      </c>
      <c r="AJ70" s="201">
        <v>0</v>
      </c>
      <c r="AK70" s="201">
        <v>5.5</v>
      </c>
      <c r="AL70" s="201">
        <v>0</v>
      </c>
      <c r="AM70" s="201">
        <v>0</v>
      </c>
      <c r="AN70" s="201">
        <v>0</v>
      </c>
      <c r="AO70" s="201">
        <v>0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</row>
    <row r="71" spans="1:4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7.27</v>
      </c>
      <c r="AH71" s="201">
        <v>0</v>
      </c>
      <c r="AI71" s="201">
        <v>0.98</v>
      </c>
      <c r="AJ71" s="201">
        <v>0</v>
      </c>
      <c r="AK71" s="201">
        <v>5.5</v>
      </c>
      <c r="AL71" s="201">
        <v>0</v>
      </c>
      <c r="AM71" s="201">
        <v>0</v>
      </c>
      <c r="AN71" s="201">
        <v>0</v>
      </c>
      <c r="AO71" s="201">
        <v>0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</row>
    <row r="72" spans="1:4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7.27</v>
      </c>
      <c r="AH72" s="201">
        <v>0</v>
      </c>
      <c r="AI72" s="201">
        <v>0.98</v>
      </c>
      <c r="AJ72" s="201">
        <v>0</v>
      </c>
      <c r="AK72" s="201">
        <v>5.5</v>
      </c>
      <c r="AL72" s="201">
        <v>0</v>
      </c>
      <c r="AM72" s="201">
        <v>0</v>
      </c>
      <c r="AN72" s="201">
        <v>0</v>
      </c>
      <c r="AO72" s="201">
        <v>0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</row>
    <row r="73" spans="1:4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7.27</v>
      </c>
      <c r="AH73" s="201">
        <v>0</v>
      </c>
      <c r="AI73" s="201">
        <v>0.98</v>
      </c>
      <c r="AJ73" s="201">
        <v>0</v>
      </c>
      <c r="AK73" s="201">
        <v>5.5</v>
      </c>
      <c r="AL73" s="201">
        <v>0</v>
      </c>
      <c r="AM73" s="201">
        <v>0</v>
      </c>
      <c r="AN73" s="201">
        <v>0</v>
      </c>
      <c r="AO73" s="201">
        <v>0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</row>
    <row r="74" spans="1:4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7.27</v>
      </c>
      <c r="AH74" s="201">
        <v>0</v>
      </c>
      <c r="AI74" s="201">
        <v>0.98</v>
      </c>
      <c r="AJ74" s="201">
        <v>0</v>
      </c>
      <c r="AK74" s="201">
        <v>5.5</v>
      </c>
      <c r="AL74" s="201">
        <v>0</v>
      </c>
      <c r="AM74" s="201">
        <v>0</v>
      </c>
      <c r="AN74" s="201">
        <v>0</v>
      </c>
      <c r="AO74" s="201">
        <v>0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</row>
    <row r="75" spans="1:4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7.27</v>
      </c>
      <c r="AH75" s="201">
        <v>0</v>
      </c>
      <c r="AI75" s="201">
        <v>0.98</v>
      </c>
      <c r="AJ75" s="201">
        <v>0</v>
      </c>
      <c r="AK75" s="201">
        <v>5.55</v>
      </c>
      <c r="AL75" s="201">
        <v>0</v>
      </c>
      <c r="AM75" s="201">
        <v>0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</row>
    <row r="76" spans="1:4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7.27</v>
      </c>
      <c r="AH76" s="201">
        <v>0</v>
      </c>
      <c r="AI76" s="201">
        <v>0.98</v>
      </c>
      <c r="AJ76" s="201">
        <v>0</v>
      </c>
      <c r="AK76" s="201">
        <v>5.59</v>
      </c>
      <c r="AL76" s="201">
        <v>0</v>
      </c>
      <c r="AM76" s="201">
        <v>0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</row>
    <row r="77" spans="1:4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7.27</v>
      </c>
      <c r="AH77" s="201">
        <v>0</v>
      </c>
      <c r="AI77" s="201">
        <v>0.98</v>
      </c>
      <c r="AJ77" s="201">
        <v>0</v>
      </c>
      <c r="AK77" s="201">
        <v>5.59</v>
      </c>
      <c r="AL77" s="201">
        <v>0</v>
      </c>
      <c r="AM77" s="201">
        <v>0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</row>
    <row r="78" spans="1:4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7.27</v>
      </c>
      <c r="AH78" s="201">
        <v>0</v>
      </c>
      <c r="AI78" s="201">
        <v>0.98</v>
      </c>
      <c r="AJ78" s="201">
        <v>0</v>
      </c>
      <c r="AK78" s="201">
        <v>5.59</v>
      </c>
      <c r="AL78" s="201">
        <v>0</v>
      </c>
      <c r="AM78" s="201">
        <v>0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</row>
    <row r="79" spans="1:4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7.27</v>
      </c>
      <c r="AH79" s="201">
        <v>0</v>
      </c>
      <c r="AI79" s="201">
        <v>1.41</v>
      </c>
      <c r="AJ79" s="201">
        <v>0</v>
      </c>
      <c r="AK79" s="201">
        <v>7.5</v>
      </c>
      <c r="AL79" s="201">
        <v>0</v>
      </c>
      <c r="AM79" s="201">
        <v>0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</row>
    <row r="80" spans="1:4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7.27</v>
      </c>
      <c r="AH80" s="201">
        <v>0</v>
      </c>
      <c r="AI80" s="201">
        <v>1.41</v>
      </c>
      <c r="AJ80" s="201">
        <v>0</v>
      </c>
      <c r="AK80" s="201">
        <v>7.5</v>
      </c>
      <c r="AL80" s="201">
        <v>0</v>
      </c>
      <c r="AM80" s="201">
        <v>0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</row>
    <row r="81" spans="1:4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7.27</v>
      </c>
      <c r="AH81" s="201">
        <v>0</v>
      </c>
      <c r="AI81" s="201">
        <v>1.41</v>
      </c>
      <c r="AJ81" s="201">
        <v>0</v>
      </c>
      <c r="AK81" s="201">
        <v>7.5</v>
      </c>
      <c r="AL81" s="201">
        <v>0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</row>
    <row r="82" spans="1:4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7.27</v>
      </c>
      <c r="AH82" s="201">
        <v>0</v>
      </c>
      <c r="AI82" s="201">
        <v>1.41</v>
      </c>
      <c r="AJ82" s="201">
        <v>0</v>
      </c>
      <c r="AK82" s="201">
        <v>7.5</v>
      </c>
      <c r="AL82" s="201">
        <v>0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</row>
    <row r="83" spans="1:4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7.27</v>
      </c>
      <c r="AH83" s="201">
        <v>0</v>
      </c>
      <c r="AI83" s="201">
        <v>1.41</v>
      </c>
      <c r="AJ83" s="201">
        <v>0</v>
      </c>
      <c r="AK83" s="201">
        <v>7.5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</row>
    <row r="84" spans="1:4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7.27</v>
      </c>
      <c r="AH84" s="201">
        <v>0</v>
      </c>
      <c r="AI84" s="201">
        <v>1.41</v>
      </c>
      <c r="AJ84" s="201">
        <v>0</v>
      </c>
      <c r="AK84" s="201">
        <v>7.5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</row>
    <row r="85" spans="1:4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29.76</v>
      </c>
      <c r="AH85" s="201">
        <v>0</v>
      </c>
      <c r="AI85" s="201">
        <v>1.41</v>
      </c>
      <c r="AJ85" s="201">
        <v>0</v>
      </c>
      <c r="AK85" s="201">
        <v>7.5</v>
      </c>
      <c r="AL85" s="201">
        <v>0</v>
      </c>
      <c r="AM85" s="201">
        <v>0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</row>
    <row r="86" spans="1:4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7.27</v>
      </c>
      <c r="AH86" s="201">
        <v>0</v>
      </c>
      <c r="AI86" s="201">
        <v>1.41</v>
      </c>
      <c r="AJ86" s="201">
        <v>0</v>
      </c>
      <c r="AK86" s="201">
        <v>7.5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</row>
    <row r="87" spans="1:4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7.27</v>
      </c>
      <c r="AH87" s="201">
        <v>0</v>
      </c>
      <c r="AI87" s="201">
        <v>1.41</v>
      </c>
      <c r="AJ87" s="201">
        <v>0</v>
      </c>
      <c r="AK87" s="201">
        <v>6.54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</row>
    <row r="88" spans="1:4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7.27</v>
      </c>
      <c r="AH88" s="201">
        <v>0</v>
      </c>
      <c r="AI88" s="201">
        <v>1.41</v>
      </c>
      <c r="AJ88" s="201">
        <v>0</v>
      </c>
      <c r="AK88" s="201">
        <v>6.54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</row>
    <row r="89" spans="1:4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7.27</v>
      </c>
      <c r="AH89" s="201">
        <v>0</v>
      </c>
      <c r="AI89" s="201">
        <v>1.5</v>
      </c>
      <c r="AJ89" s="201">
        <v>0</v>
      </c>
      <c r="AK89" s="201">
        <v>6.54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</row>
    <row r="90" spans="1:4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7.27</v>
      </c>
      <c r="AH90" s="201">
        <v>0</v>
      </c>
      <c r="AI90" s="201">
        <v>1.5</v>
      </c>
      <c r="AJ90" s="201">
        <v>0</v>
      </c>
      <c r="AK90" s="201">
        <v>6.54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</row>
    <row r="91" spans="1:4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29.76</v>
      </c>
      <c r="AH91" s="201">
        <v>0</v>
      </c>
      <c r="AI91" s="201">
        <v>1.55</v>
      </c>
      <c r="AJ91" s="201">
        <v>0</v>
      </c>
      <c r="AK91" s="201">
        <v>5.57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</row>
    <row r="92" spans="1:4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7.27</v>
      </c>
      <c r="AH92" s="201">
        <v>0</v>
      </c>
      <c r="AI92" s="201">
        <v>1.55</v>
      </c>
      <c r="AJ92" s="201">
        <v>0</v>
      </c>
      <c r="AK92" s="201">
        <v>6.54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</row>
    <row r="93" spans="1:4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7.27</v>
      </c>
      <c r="AH93" s="201">
        <v>0</v>
      </c>
      <c r="AI93" s="201">
        <v>1.55</v>
      </c>
      <c r="AJ93" s="201">
        <v>0</v>
      </c>
      <c r="AK93" s="201">
        <v>6.54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</row>
    <row r="94" spans="1:4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7.27</v>
      </c>
      <c r="AH94" s="201">
        <v>0</v>
      </c>
      <c r="AI94" s="201">
        <v>1.55</v>
      </c>
      <c r="AJ94" s="201">
        <v>0</v>
      </c>
      <c r="AK94" s="201">
        <v>6.54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</row>
    <row r="95" spans="1:4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7.27</v>
      </c>
      <c r="AH95" s="201">
        <v>0</v>
      </c>
      <c r="AI95" s="201">
        <v>1.55</v>
      </c>
      <c r="AJ95" s="201">
        <v>0</v>
      </c>
      <c r="AK95" s="201">
        <v>6.54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</row>
    <row r="96" spans="1:4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7.27</v>
      </c>
      <c r="AH96" s="201">
        <v>0</v>
      </c>
      <c r="AI96" s="201">
        <v>1.55</v>
      </c>
      <c r="AJ96" s="201">
        <v>0</v>
      </c>
      <c r="AK96" s="201">
        <v>6.54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</row>
    <row r="97" spans="1:4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29.76</v>
      </c>
      <c r="AH97" s="201">
        <v>0</v>
      </c>
      <c r="AI97" s="201">
        <v>1.55</v>
      </c>
      <c r="AJ97" s="201">
        <v>0</v>
      </c>
      <c r="AK97" s="201">
        <v>5.57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</row>
    <row r="98" spans="1:4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7.27</v>
      </c>
      <c r="AH98" s="201">
        <v>0</v>
      </c>
      <c r="AI98" s="201">
        <v>1.55</v>
      </c>
      <c r="AJ98" s="201">
        <v>0</v>
      </c>
      <c r="AK98" s="201">
        <v>6.54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0.15010499999999985</v>
      </c>
      <c r="AH99">
        <f t="shared" si="0"/>
        <v>0</v>
      </c>
      <c r="AI99">
        <f t="shared" si="0"/>
        <v>8.1890000000000199E-2</v>
      </c>
      <c r="AJ99">
        <f t="shared" si="0"/>
        <v>0</v>
      </c>
      <c r="AK99">
        <f t="shared" si="0"/>
        <v>0.14299499999999984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442</v>
      </c>
      <c r="D2" t="s">
        <v>442</v>
      </c>
      <c r="E2" t="s">
        <v>442</v>
      </c>
      <c r="F2" t="s">
        <v>442</v>
      </c>
      <c r="G2" t="s">
        <v>442</v>
      </c>
      <c r="H2" t="s">
        <v>442</v>
      </c>
      <c r="I2" t="s">
        <v>442</v>
      </c>
      <c r="J2" t="s">
        <v>442</v>
      </c>
      <c r="K2" t="s">
        <v>442</v>
      </c>
      <c r="L2" t="s">
        <v>442</v>
      </c>
      <c r="M2" t="s">
        <v>442</v>
      </c>
      <c r="N2" t="s">
        <v>442</v>
      </c>
      <c r="O2" t="s">
        <v>442</v>
      </c>
      <c r="P2" t="s">
        <v>442</v>
      </c>
    </row>
    <row r="3" spans="1:17">
      <c r="A3" t="s">
        <v>45</v>
      </c>
      <c r="C3" s="26">
        <v>35</v>
      </c>
      <c r="D3" s="26">
        <v>0</v>
      </c>
      <c r="E3" s="26">
        <v>0</v>
      </c>
      <c r="F3" s="26">
        <v>0</v>
      </c>
      <c r="G3" s="201">
        <v>62</v>
      </c>
      <c r="H3" s="201">
        <v>0</v>
      </c>
      <c r="I3" s="201">
        <v>93</v>
      </c>
      <c r="J3" s="201">
        <v>0</v>
      </c>
      <c r="K3" s="201">
        <v>316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</row>
    <row r="4" spans="1:17">
      <c r="A4" t="s">
        <v>46</v>
      </c>
      <c r="C4" s="26">
        <v>35</v>
      </c>
      <c r="D4" s="26">
        <v>0</v>
      </c>
      <c r="E4" s="26">
        <v>0</v>
      </c>
      <c r="F4" s="26">
        <v>0</v>
      </c>
      <c r="G4" s="201">
        <v>62</v>
      </c>
      <c r="H4" s="201">
        <v>0</v>
      </c>
      <c r="I4" s="201">
        <v>93</v>
      </c>
      <c r="J4" s="201">
        <v>0</v>
      </c>
      <c r="K4" s="201">
        <v>317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</row>
    <row r="5" spans="1:17">
      <c r="A5" t="s">
        <v>47</v>
      </c>
      <c r="C5" s="26">
        <v>35</v>
      </c>
      <c r="D5" s="26">
        <v>0</v>
      </c>
      <c r="E5" s="26">
        <v>0</v>
      </c>
      <c r="F5" s="26">
        <v>0</v>
      </c>
      <c r="G5" s="201">
        <v>62</v>
      </c>
      <c r="H5" s="201">
        <v>0</v>
      </c>
      <c r="I5" s="201">
        <v>93</v>
      </c>
      <c r="J5" s="201">
        <v>0</v>
      </c>
      <c r="K5" s="201">
        <v>320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</row>
    <row r="6" spans="1:17">
      <c r="A6" t="s">
        <v>48</v>
      </c>
      <c r="C6" s="26">
        <v>35</v>
      </c>
      <c r="D6" s="26">
        <v>0</v>
      </c>
      <c r="E6" s="26">
        <v>0</v>
      </c>
      <c r="F6" s="26">
        <v>0</v>
      </c>
      <c r="G6" s="201">
        <v>62</v>
      </c>
      <c r="H6" s="201">
        <v>0</v>
      </c>
      <c r="I6" s="201">
        <v>93</v>
      </c>
      <c r="J6" s="201">
        <v>0</v>
      </c>
      <c r="K6" s="201">
        <v>320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</row>
    <row r="7" spans="1:17">
      <c r="A7" t="s">
        <v>49</v>
      </c>
      <c r="C7" s="26">
        <v>35</v>
      </c>
      <c r="D7" s="26">
        <v>0</v>
      </c>
      <c r="E7" s="26">
        <v>0</v>
      </c>
      <c r="F7" s="26">
        <v>0</v>
      </c>
      <c r="G7" s="201">
        <v>62</v>
      </c>
      <c r="H7" s="201">
        <v>0</v>
      </c>
      <c r="I7" s="201">
        <v>91</v>
      </c>
      <c r="J7" s="201">
        <v>0</v>
      </c>
      <c r="K7" s="201">
        <v>320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</row>
    <row r="8" spans="1:17">
      <c r="A8" t="s">
        <v>50</v>
      </c>
      <c r="C8" s="26">
        <v>35</v>
      </c>
      <c r="D8" s="26">
        <v>0</v>
      </c>
      <c r="E8" s="26">
        <v>0</v>
      </c>
      <c r="F8" s="26">
        <v>0</v>
      </c>
      <c r="G8" s="201">
        <v>62</v>
      </c>
      <c r="H8" s="201">
        <v>0</v>
      </c>
      <c r="I8" s="201">
        <v>91</v>
      </c>
      <c r="J8" s="201">
        <v>0</v>
      </c>
      <c r="K8" s="201">
        <v>320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</row>
    <row r="9" spans="1:17">
      <c r="A9" t="s">
        <v>51</v>
      </c>
      <c r="C9" s="26">
        <v>35</v>
      </c>
      <c r="D9" s="26">
        <v>0</v>
      </c>
      <c r="E9" s="26">
        <v>0</v>
      </c>
      <c r="F9" s="26">
        <v>0</v>
      </c>
      <c r="G9" s="201">
        <v>62</v>
      </c>
      <c r="H9" s="201">
        <v>0</v>
      </c>
      <c r="I9" s="201">
        <v>90</v>
      </c>
      <c r="J9" s="201">
        <v>0</v>
      </c>
      <c r="K9" s="201">
        <v>320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</row>
    <row r="10" spans="1:17">
      <c r="A10" t="s">
        <v>52</v>
      </c>
      <c r="C10" s="26">
        <v>35</v>
      </c>
      <c r="D10" s="26">
        <v>0</v>
      </c>
      <c r="E10" s="26">
        <v>0</v>
      </c>
      <c r="F10" s="26">
        <v>0</v>
      </c>
      <c r="G10" s="201">
        <v>62</v>
      </c>
      <c r="H10" s="201">
        <v>0</v>
      </c>
      <c r="I10" s="201">
        <v>90</v>
      </c>
      <c r="J10" s="201">
        <v>0</v>
      </c>
      <c r="K10" s="201">
        <v>320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</row>
    <row r="11" spans="1:17">
      <c r="A11" t="s">
        <v>53</v>
      </c>
      <c r="C11" s="26">
        <v>35</v>
      </c>
      <c r="D11" s="26">
        <v>0</v>
      </c>
      <c r="E11" s="26">
        <v>0</v>
      </c>
      <c r="F11" s="26">
        <v>0</v>
      </c>
      <c r="G11" s="201">
        <v>62</v>
      </c>
      <c r="H11" s="201">
        <v>0</v>
      </c>
      <c r="I11" s="201">
        <v>90</v>
      </c>
      <c r="J11" s="201">
        <v>0</v>
      </c>
      <c r="K11" s="201">
        <v>320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</row>
    <row r="12" spans="1:17">
      <c r="A12" t="s">
        <v>54</v>
      </c>
      <c r="C12" s="26">
        <v>35</v>
      </c>
      <c r="D12" s="26">
        <v>0</v>
      </c>
      <c r="E12" s="26">
        <v>0</v>
      </c>
      <c r="F12" s="26">
        <v>0</v>
      </c>
      <c r="G12" s="201">
        <v>62</v>
      </c>
      <c r="H12" s="201">
        <v>0</v>
      </c>
      <c r="I12" s="201">
        <v>90</v>
      </c>
      <c r="J12" s="201">
        <v>0</v>
      </c>
      <c r="K12" s="201">
        <v>320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</row>
    <row r="13" spans="1:17">
      <c r="A13" t="s">
        <v>55</v>
      </c>
      <c r="C13" s="26">
        <v>35</v>
      </c>
      <c r="D13" s="26">
        <v>0</v>
      </c>
      <c r="E13" s="26">
        <v>0</v>
      </c>
      <c r="F13" s="26">
        <v>0</v>
      </c>
      <c r="G13" s="201">
        <v>62</v>
      </c>
      <c r="H13" s="201">
        <v>0</v>
      </c>
      <c r="I13" s="201">
        <v>90</v>
      </c>
      <c r="J13" s="201">
        <v>0</v>
      </c>
      <c r="K13" s="201">
        <v>320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</row>
    <row r="14" spans="1:17">
      <c r="A14" t="s">
        <v>56</v>
      </c>
      <c r="C14" s="26">
        <v>35</v>
      </c>
      <c r="D14" s="26">
        <v>0</v>
      </c>
      <c r="E14" s="26">
        <v>0</v>
      </c>
      <c r="F14" s="26">
        <v>0</v>
      </c>
      <c r="G14" s="201">
        <v>62</v>
      </c>
      <c r="H14" s="201">
        <v>0</v>
      </c>
      <c r="I14" s="201">
        <v>90</v>
      </c>
      <c r="J14" s="201">
        <v>0</v>
      </c>
      <c r="K14" s="201">
        <v>320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</row>
    <row r="15" spans="1:17">
      <c r="A15" t="s">
        <v>57</v>
      </c>
      <c r="C15" s="26">
        <v>35</v>
      </c>
      <c r="D15" s="26">
        <v>0</v>
      </c>
      <c r="E15" s="26">
        <v>0</v>
      </c>
      <c r="F15" s="26">
        <v>0</v>
      </c>
      <c r="G15" s="201">
        <v>62</v>
      </c>
      <c r="H15" s="201">
        <v>0</v>
      </c>
      <c r="I15" s="201">
        <v>91</v>
      </c>
      <c r="J15" s="201">
        <v>0</v>
      </c>
      <c r="K15" s="201">
        <v>320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</row>
    <row r="16" spans="1:17">
      <c r="A16" t="s">
        <v>58</v>
      </c>
      <c r="C16" s="26">
        <v>35</v>
      </c>
      <c r="D16" s="26">
        <v>0</v>
      </c>
      <c r="E16" s="26">
        <v>0</v>
      </c>
      <c r="F16" s="26">
        <v>0</v>
      </c>
      <c r="G16" s="201">
        <v>62</v>
      </c>
      <c r="H16" s="201">
        <v>0</v>
      </c>
      <c r="I16" s="201">
        <v>91</v>
      </c>
      <c r="J16" s="201">
        <v>0</v>
      </c>
      <c r="K16" s="201">
        <v>320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</row>
    <row r="17" spans="1:16">
      <c r="A17" t="s">
        <v>59</v>
      </c>
      <c r="C17" s="26">
        <v>35</v>
      </c>
      <c r="D17" s="26">
        <v>0</v>
      </c>
      <c r="E17" s="26">
        <v>0</v>
      </c>
      <c r="F17" s="26">
        <v>0</v>
      </c>
      <c r="G17" s="201">
        <v>62</v>
      </c>
      <c r="H17" s="201">
        <v>0</v>
      </c>
      <c r="I17" s="201">
        <v>91</v>
      </c>
      <c r="J17" s="201">
        <v>0</v>
      </c>
      <c r="K17" s="201">
        <v>287.95999999999998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</row>
    <row r="18" spans="1:16">
      <c r="A18" t="s">
        <v>60</v>
      </c>
      <c r="C18" s="26">
        <v>35</v>
      </c>
      <c r="D18" s="26">
        <v>0</v>
      </c>
      <c r="E18" s="26">
        <v>0</v>
      </c>
      <c r="F18" s="26">
        <v>0</v>
      </c>
      <c r="G18" s="201">
        <v>62</v>
      </c>
      <c r="H18" s="201">
        <v>0</v>
      </c>
      <c r="I18" s="201">
        <v>91</v>
      </c>
      <c r="J18" s="201">
        <v>0</v>
      </c>
      <c r="K18" s="201">
        <v>287.95999999999998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</row>
    <row r="19" spans="1:16">
      <c r="A19" t="s">
        <v>61</v>
      </c>
      <c r="C19" s="26">
        <v>35</v>
      </c>
      <c r="D19" s="26">
        <v>0</v>
      </c>
      <c r="E19" s="26">
        <v>0</v>
      </c>
      <c r="F19" s="26">
        <v>0</v>
      </c>
      <c r="G19" s="201">
        <v>62</v>
      </c>
      <c r="H19" s="201">
        <v>0</v>
      </c>
      <c r="I19" s="201">
        <v>91</v>
      </c>
      <c r="J19" s="201">
        <v>0</v>
      </c>
      <c r="K19" s="201">
        <v>287.95999999999998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</row>
    <row r="20" spans="1:16">
      <c r="A20" t="s">
        <v>62</v>
      </c>
      <c r="C20" s="26">
        <v>35</v>
      </c>
      <c r="D20" s="26">
        <v>0</v>
      </c>
      <c r="E20" s="26">
        <v>0</v>
      </c>
      <c r="F20" s="26">
        <v>0</v>
      </c>
      <c r="G20" s="201">
        <v>62</v>
      </c>
      <c r="H20" s="201">
        <v>0</v>
      </c>
      <c r="I20" s="201">
        <v>91</v>
      </c>
      <c r="J20" s="201">
        <v>0</v>
      </c>
      <c r="K20" s="201">
        <v>287.95999999999998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</row>
    <row r="21" spans="1:16">
      <c r="A21" t="s">
        <v>63</v>
      </c>
      <c r="C21" s="26">
        <v>35</v>
      </c>
      <c r="D21" s="26">
        <v>0</v>
      </c>
      <c r="E21" s="26">
        <v>0</v>
      </c>
      <c r="F21" s="26">
        <v>0</v>
      </c>
      <c r="G21" s="201">
        <v>62</v>
      </c>
      <c r="H21" s="201">
        <v>0</v>
      </c>
      <c r="I21" s="201">
        <v>91</v>
      </c>
      <c r="J21" s="201">
        <v>0</v>
      </c>
      <c r="K21" s="201">
        <v>287.95999999999998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</row>
    <row r="22" spans="1:16">
      <c r="A22" t="s">
        <v>64</v>
      </c>
      <c r="C22" s="26">
        <v>35</v>
      </c>
      <c r="D22" s="26">
        <v>0</v>
      </c>
      <c r="E22" s="26">
        <v>0</v>
      </c>
      <c r="F22" s="26">
        <v>0</v>
      </c>
      <c r="G22" s="201">
        <v>62</v>
      </c>
      <c r="H22" s="201">
        <v>0</v>
      </c>
      <c r="I22" s="201">
        <v>91</v>
      </c>
      <c r="J22" s="201">
        <v>0</v>
      </c>
      <c r="K22" s="201">
        <v>287.95999999999998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</row>
    <row r="23" spans="1:16">
      <c r="A23" t="s">
        <v>65</v>
      </c>
      <c r="C23" s="26">
        <v>35</v>
      </c>
      <c r="D23" s="26">
        <v>0</v>
      </c>
      <c r="E23" s="26">
        <v>0</v>
      </c>
      <c r="F23" s="26">
        <v>0</v>
      </c>
      <c r="G23" s="201">
        <v>62</v>
      </c>
      <c r="H23" s="201">
        <v>0</v>
      </c>
      <c r="I23" s="201">
        <v>93</v>
      </c>
      <c r="J23" s="201">
        <v>0</v>
      </c>
      <c r="K23" s="201">
        <v>270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</row>
    <row r="24" spans="1:16">
      <c r="A24" t="s">
        <v>66</v>
      </c>
      <c r="C24" s="26">
        <v>35</v>
      </c>
      <c r="D24" s="26">
        <v>0</v>
      </c>
      <c r="E24" s="26">
        <v>0</v>
      </c>
      <c r="F24" s="26">
        <v>0</v>
      </c>
      <c r="G24" s="201">
        <v>62</v>
      </c>
      <c r="H24" s="201">
        <v>0</v>
      </c>
      <c r="I24" s="201">
        <v>93</v>
      </c>
      <c r="J24" s="201">
        <v>0</v>
      </c>
      <c r="K24" s="201">
        <v>270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</row>
    <row r="25" spans="1:16">
      <c r="A25" t="s">
        <v>67</v>
      </c>
      <c r="C25" s="26">
        <v>35</v>
      </c>
      <c r="D25" s="26">
        <v>0</v>
      </c>
      <c r="E25" s="26">
        <v>0</v>
      </c>
      <c r="F25" s="26">
        <v>0</v>
      </c>
      <c r="G25" s="201">
        <v>62</v>
      </c>
      <c r="H25" s="201">
        <v>0</v>
      </c>
      <c r="I25" s="201">
        <v>93</v>
      </c>
      <c r="J25" s="201">
        <v>0</v>
      </c>
      <c r="K25" s="201">
        <v>270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</row>
    <row r="26" spans="1:16">
      <c r="A26" t="s">
        <v>68</v>
      </c>
      <c r="C26" s="26">
        <v>36</v>
      </c>
      <c r="D26" s="26">
        <v>0</v>
      </c>
      <c r="E26" s="26">
        <v>0</v>
      </c>
      <c r="F26" s="26">
        <v>0</v>
      </c>
      <c r="G26" s="201">
        <v>62</v>
      </c>
      <c r="H26" s="201">
        <v>0</v>
      </c>
      <c r="I26" s="201">
        <v>93</v>
      </c>
      <c r="J26" s="201">
        <v>0</v>
      </c>
      <c r="K26" s="201">
        <v>270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</row>
    <row r="27" spans="1:16">
      <c r="A27" t="s">
        <v>69</v>
      </c>
      <c r="C27" s="26">
        <v>36</v>
      </c>
      <c r="D27" s="26">
        <v>0</v>
      </c>
      <c r="E27" s="26">
        <v>0</v>
      </c>
      <c r="F27" s="26">
        <v>0</v>
      </c>
      <c r="G27" s="201">
        <v>62</v>
      </c>
      <c r="H27" s="201">
        <v>0</v>
      </c>
      <c r="I27" s="201">
        <v>93</v>
      </c>
      <c r="J27" s="201">
        <v>0</v>
      </c>
      <c r="K27" s="201">
        <v>270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</row>
    <row r="28" spans="1:16">
      <c r="A28" t="s">
        <v>70</v>
      </c>
      <c r="C28" s="26">
        <v>36</v>
      </c>
      <c r="D28" s="26">
        <v>0</v>
      </c>
      <c r="E28" s="26">
        <v>0</v>
      </c>
      <c r="F28" s="26">
        <v>0</v>
      </c>
      <c r="G28" s="201">
        <v>62</v>
      </c>
      <c r="H28" s="201">
        <v>0</v>
      </c>
      <c r="I28" s="201">
        <v>93</v>
      </c>
      <c r="J28" s="201">
        <v>0</v>
      </c>
      <c r="K28" s="201">
        <v>270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</row>
    <row r="29" spans="1:16">
      <c r="A29" t="s">
        <v>71</v>
      </c>
      <c r="C29" s="26">
        <v>36</v>
      </c>
      <c r="D29" s="26">
        <v>0</v>
      </c>
      <c r="E29" s="26">
        <v>0</v>
      </c>
      <c r="F29" s="26">
        <v>0</v>
      </c>
      <c r="G29" s="201">
        <v>62</v>
      </c>
      <c r="H29" s="201">
        <v>0</v>
      </c>
      <c r="I29" s="201">
        <v>93</v>
      </c>
      <c r="J29" s="201">
        <v>0</v>
      </c>
      <c r="K29" s="201">
        <v>270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</row>
    <row r="30" spans="1:16">
      <c r="A30" t="s">
        <v>72</v>
      </c>
      <c r="C30" s="26">
        <v>36</v>
      </c>
      <c r="D30" s="26">
        <v>0</v>
      </c>
      <c r="E30" s="26">
        <v>0</v>
      </c>
      <c r="F30" s="26">
        <v>0</v>
      </c>
      <c r="G30" s="201">
        <v>62</v>
      </c>
      <c r="H30" s="201">
        <v>0</v>
      </c>
      <c r="I30" s="201">
        <v>93</v>
      </c>
      <c r="J30" s="201">
        <v>0</v>
      </c>
      <c r="K30" s="201">
        <v>270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</row>
    <row r="31" spans="1:16">
      <c r="A31" t="s">
        <v>73</v>
      </c>
      <c r="C31" s="26">
        <v>35</v>
      </c>
      <c r="D31" s="26">
        <v>0</v>
      </c>
      <c r="E31" s="26">
        <v>0</v>
      </c>
      <c r="F31" s="26">
        <v>0</v>
      </c>
      <c r="G31" s="201">
        <v>62</v>
      </c>
      <c r="H31" s="201">
        <v>0</v>
      </c>
      <c r="I31" s="201">
        <v>93</v>
      </c>
      <c r="J31" s="201">
        <v>0</v>
      </c>
      <c r="K31" s="201">
        <v>270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</row>
    <row r="32" spans="1:16">
      <c r="A32" t="s">
        <v>74</v>
      </c>
      <c r="C32" s="26">
        <v>35</v>
      </c>
      <c r="D32" s="26">
        <v>0</v>
      </c>
      <c r="E32" s="26">
        <v>0</v>
      </c>
      <c r="F32" s="26">
        <v>0</v>
      </c>
      <c r="G32" s="201">
        <v>62</v>
      </c>
      <c r="H32" s="201">
        <v>0</v>
      </c>
      <c r="I32" s="201">
        <v>93</v>
      </c>
      <c r="J32" s="201">
        <v>0</v>
      </c>
      <c r="K32" s="201">
        <v>270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</row>
    <row r="33" spans="1:16">
      <c r="A33" t="s">
        <v>75</v>
      </c>
      <c r="C33" s="26">
        <v>35</v>
      </c>
      <c r="D33" s="26">
        <v>0</v>
      </c>
      <c r="E33" s="26">
        <v>0</v>
      </c>
      <c r="F33" s="26">
        <v>0</v>
      </c>
      <c r="G33" s="201">
        <v>62</v>
      </c>
      <c r="H33" s="201">
        <v>0</v>
      </c>
      <c r="I33" s="201">
        <v>93</v>
      </c>
      <c r="J33" s="201">
        <v>0</v>
      </c>
      <c r="K33" s="201">
        <v>270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</row>
    <row r="34" spans="1:16">
      <c r="A34" t="s">
        <v>76</v>
      </c>
      <c r="C34" s="26">
        <v>35</v>
      </c>
      <c r="D34" s="26">
        <v>0</v>
      </c>
      <c r="E34" s="26">
        <v>0</v>
      </c>
      <c r="F34" s="26">
        <v>0</v>
      </c>
      <c r="G34" s="201">
        <v>62</v>
      </c>
      <c r="H34" s="201">
        <v>0</v>
      </c>
      <c r="I34" s="201">
        <v>93</v>
      </c>
      <c r="J34" s="201">
        <v>0</v>
      </c>
      <c r="K34" s="201">
        <v>270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</row>
    <row r="35" spans="1:16">
      <c r="A35" t="s">
        <v>77</v>
      </c>
      <c r="C35" s="26">
        <v>35</v>
      </c>
      <c r="D35" s="26">
        <v>0</v>
      </c>
      <c r="E35" s="26">
        <v>0</v>
      </c>
      <c r="F35" s="26">
        <v>0</v>
      </c>
      <c r="G35" s="201">
        <v>62</v>
      </c>
      <c r="H35" s="201">
        <v>0</v>
      </c>
      <c r="I35" s="201">
        <v>91</v>
      </c>
      <c r="J35" s="201">
        <v>0</v>
      </c>
      <c r="K35" s="201">
        <v>270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</row>
    <row r="36" spans="1:16">
      <c r="A36" t="s">
        <v>78</v>
      </c>
      <c r="C36" s="26">
        <v>35</v>
      </c>
      <c r="D36" s="26">
        <v>0</v>
      </c>
      <c r="E36" s="26">
        <v>0</v>
      </c>
      <c r="F36" s="26">
        <v>0</v>
      </c>
      <c r="G36" s="201">
        <v>62</v>
      </c>
      <c r="H36" s="201">
        <v>0</v>
      </c>
      <c r="I36" s="201">
        <v>91</v>
      </c>
      <c r="J36" s="201">
        <v>0</v>
      </c>
      <c r="K36" s="201">
        <v>270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</row>
    <row r="37" spans="1:16">
      <c r="A37" t="s">
        <v>79</v>
      </c>
      <c r="C37" s="26">
        <v>35</v>
      </c>
      <c r="D37" s="26">
        <v>0</v>
      </c>
      <c r="E37" s="26">
        <v>0</v>
      </c>
      <c r="F37" s="26">
        <v>0</v>
      </c>
      <c r="G37" s="201">
        <v>62</v>
      </c>
      <c r="H37" s="201">
        <v>0</v>
      </c>
      <c r="I37" s="201">
        <v>91</v>
      </c>
      <c r="J37" s="201">
        <v>0</v>
      </c>
      <c r="K37" s="201">
        <v>270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</row>
    <row r="38" spans="1:16">
      <c r="A38" t="s">
        <v>80</v>
      </c>
      <c r="C38" s="26">
        <v>35</v>
      </c>
      <c r="D38" s="26">
        <v>0</v>
      </c>
      <c r="E38" s="26">
        <v>0</v>
      </c>
      <c r="F38" s="26">
        <v>0</v>
      </c>
      <c r="G38" s="201">
        <v>62</v>
      </c>
      <c r="H38" s="201">
        <v>0</v>
      </c>
      <c r="I38" s="201">
        <v>91</v>
      </c>
      <c r="J38" s="201">
        <v>0</v>
      </c>
      <c r="K38" s="201">
        <v>270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</row>
    <row r="39" spans="1:16">
      <c r="A39" t="s">
        <v>81</v>
      </c>
      <c r="C39" s="26">
        <v>35</v>
      </c>
      <c r="D39" s="26">
        <v>0</v>
      </c>
      <c r="E39" s="26">
        <v>0</v>
      </c>
      <c r="F39" s="26">
        <v>0</v>
      </c>
      <c r="G39" s="201">
        <v>62</v>
      </c>
      <c r="H39" s="201">
        <v>0</v>
      </c>
      <c r="I39" s="201">
        <v>89</v>
      </c>
      <c r="J39" s="201">
        <v>0</v>
      </c>
      <c r="K39" s="201">
        <v>270.74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</row>
    <row r="40" spans="1:16">
      <c r="A40" t="s">
        <v>82</v>
      </c>
      <c r="C40" s="26">
        <v>35</v>
      </c>
      <c r="D40" s="26">
        <v>0</v>
      </c>
      <c r="E40" s="26">
        <v>0</v>
      </c>
      <c r="F40" s="26">
        <v>0</v>
      </c>
      <c r="G40" s="201">
        <v>62</v>
      </c>
      <c r="H40" s="201">
        <v>0</v>
      </c>
      <c r="I40" s="201">
        <v>89</v>
      </c>
      <c r="J40" s="201">
        <v>0</v>
      </c>
      <c r="K40" s="201">
        <v>270.74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</row>
    <row r="41" spans="1:16">
      <c r="A41" t="s">
        <v>83</v>
      </c>
      <c r="C41" s="26">
        <v>35</v>
      </c>
      <c r="D41" s="26">
        <v>0</v>
      </c>
      <c r="E41" s="26">
        <v>0</v>
      </c>
      <c r="F41" s="26">
        <v>0</v>
      </c>
      <c r="G41" s="201">
        <v>62</v>
      </c>
      <c r="H41" s="201">
        <v>0</v>
      </c>
      <c r="I41" s="201">
        <v>89</v>
      </c>
      <c r="J41" s="201">
        <v>0</v>
      </c>
      <c r="K41" s="201">
        <v>270.74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</row>
    <row r="42" spans="1:16">
      <c r="A42" t="s">
        <v>84</v>
      </c>
      <c r="C42" s="26">
        <v>34</v>
      </c>
      <c r="D42" s="26">
        <v>0</v>
      </c>
      <c r="E42" s="26">
        <v>0</v>
      </c>
      <c r="F42" s="26">
        <v>0</v>
      </c>
      <c r="G42" s="201">
        <v>62</v>
      </c>
      <c r="H42" s="201">
        <v>0</v>
      </c>
      <c r="I42" s="201">
        <v>87</v>
      </c>
      <c r="J42" s="201">
        <v>0</v>
      </c>
      <c r="K42" s="201">
        <v>270.74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</row>
    <row r="43" spans="1:16">
      <c r="A43" t="s">
        <v>85</v>
      </c>
      <c r="C43" s="26">
        <v>34</v>
      </c>
      <c r="D43" s="26">
        <v>0</v>
      </c>
      <c r="E43" s="26">
        <v>0</v>
      </c>
      <c r="F43" s="26">
        <v>0</v>
      </c>
      <c r="G43" s="201">
        <v>62</v>
      </c>
      <c r="H43" s="201">
        <v>0</v>
      </c>
      <c r="I43" s="201">
        <v>87</v>
      </c>
      <c r="J43" s="201">
        <v>0</v>
      </c>
      <c r="K43" s="201">
        <v>270.74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</row>
    <row r="44" spans="1:16">
      <c r="A44" t="s">
        <v>86</v>
      </c>
      <c r="C44" s="26">
        <v>34</v>
      </c>
      <c r="D44" s="26">
        <v>0</v>
      </c>
      <c r="E44" s="26">
        <v>0</v>
      </c>
      <c r="F44" s="26">
        <v>0</v>
      </c>
      <c r="G44" s="201">
        <v>62</v>
      </c>
      <c r="H44" s="201">
        <v>0</v>
      </c>
      <c r="I44" s="201">
        <v>87</v>
      </c>
      <c r="J44" s="201">
        <v>0</v>
      </c>
      <c r="K44" s="201">
        <v>270.74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</row>
    <row r="45" spans="1:16">
      <c r="A45" t="s">
        <v>87</v>
      </c>
      <c r="C45" s="26">
        <v>34</v>
      </c>
      <c r="D45" s="26">
        <v>0</v>
      </c>
      <c r="E45" s="26">
        <v>0</v>
      </c>
      <c r="F45" s="26">
        <v>0</v>
      </c>
      <c r="G45" s="201">
        <v>62</v>
      </c>
      <c r="H45" s="201">
        <v>0</v>
      </c>
      <c r="I45" s="201">
        <v>87</v>
      </c>
      <c r="J45" s="201">
        <v>0</v>
      </c>
      <c r="K45" s="201">
        <v>270.74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</row>
    <row r="46" spans="1:16">
      <c r="A46" t="s">
        <v>88</v>
      </c>
      <c r="C46" s="26">
        <v>34</v>
      </c>
      <c r="D46" s="26">
        <v>0</v>
      </c>
      <c r="E46" s="26">
        <v>0</v>
      </c>
      <c r="F46" s="26">
        <v>0</v>
      </c>
      <c r="G46" s="201">
        <v>62</v>
      </c>
      <c r="H46" s="201">
        <v>0</v>
      </c>
      <c r="I46" s="201">
        <v>87</v>
      </c>
      <c r="J46" s="201">
        <v>0</v>
      </c>
      <c r="K46" s="201">
        <v>270.74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</row>
    <row r="47" spans="1:16">
      <c r="A47" t="s">
        <v>89</v>
      </c>
      <c r="C47" s="26">
        <v>34</v>
      </c>
      <c r="D47" s="26">
        <v>0</v>
      </c>
      <c r="E47" s="26">
        <v>0</v>
      </c>
      <c r="F47" s="26">
        <v>0</v>
      </c>
      <c r="G47" s="201">
        <v>62</v>
      </c>
      <c r="H47" s="201">
        <v>0</v>
      </c>
      <c r="I47" s="201">
        <v>87</v>
      </c>
      <c r="J47" s="201">
        <v>0</v>
      </c>
      <c r="K47" s="201">
        <v>270.74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</row>
    <row r="48" spans="1:16">
      <c r="A48" t="s">
        <v>90</v>
      </c>
      <c r="C48" s="26">
        <v>33</v>
      </c>
      <c r="D48" s="26">
        <v>0</v>
      </c>
      <c r="E48" s="26">
        <v>0</v>
      </c>
      <c r="F48" s="26">
        <v>0</v>
      </c>
      <c r="G48" s="201">
        <v>62</v>
      </c>
      <c r="H48" s="201">
        <v>0</v>
      </c>
      <c r="I48" s="201">
        <v>87</v>
      </c>
      <c r="J48" s="201">
        <v>0</v>
      </c>
      <c r="K48" s="201">
        <v>270.74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</row>
    <row r="49" spans="1:16">
      <c r="A49" t="s">
        <v>91</v>
      </c>
      <c r="C49" s="26">
        <v>33</v>
      </c>
      <c r="D49" s="26">
        <v>0</v>
      </c>
      <c r="E49" s="26">
        <v>0</v>
      </c>
      <c r="F49" s="26">
        <v>0</v>
      </c>
      <c r="G49" s="201">
        <v>62</v>
      </c>
      <c r="H49" s="201">
        <v>0</v>
      </c>
      <c r="I49" s="201">
        <v>27</v>
      </c>
      <c r="J49" s="201">
        <v>0</v>
      </c>
      <c r="K49" s="201">
        <v>270.74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</row>
    <row r="50" spans="1:16">
      <c r="A50" t="s">
        <v>92</v>
      </c>
      <c r="C50" s="26">
        <v>33</v>
      </c>
      <c r="D50" s="26">
        <v>0</v>
      </c>
      <c r="E50" s="26">
        <v>0</v>
      </c>
      <c r="F50" s="26">
        <v>0</v>
      </c>
      <c r="G50" s="201">
        <v>120</v>
      </c>
      <c r="H50" s="201">
        <v>0</v>
      </c>
      <c r="I50" s="201">
        <v>27</v>
      </c>
      <c r="J50" s="201">
        <v>0</v>
      </c>
      <c r="K50" s="201">
        <v>270.74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</row>
    <row r="51" spans="1:16">
      <c r="A51" t="s">
        <v>93</v>
      </c>
      <c r="C51" s="26">
        <v>33</v>
      </c>
      <c r="D51" s="26">
        <v>0</v>
      </c>
      <c r="E51" s="26">
        <v>0</v>
      </c>
      <c r="F51" s="26">
        <v>0</v>
      </c>
      <c r="G51" s="201">
        <v>120</v>
      </c>
      <c r="H51" s="201">
        <v>0</v>
      </c>
      <c r="I51" s="201">
        <v>26</v>
      </c>
      <c r="J51" s="201">
        <v>0</v>
      </c>
      <c r="K51" s="201">
        <v>290.33999999999997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</row>
    <row r="52" spans="1:16">
      <c r="A52" t="s">
        <v>94</v>
      </c>
      <c r="C52" s="26">
        <v>33</v>
      </c>
      <c r="D52" s="26">
        <v>0</v>
      </c>
      <c r="E52" s="26">
        <v>0</v>
      </c>
      <c r="F52" s="26">
        <v>0</v>
      </c>
      <c r="G52" s="201">
        <v>120</v>
      </c>
      <c r="H52" s="201">
        <v>0</v>
      </c>
      <c r="I52" s="201">
        <v>26</v>
      </c>
      <c r="J52" s="201">
        <v>0</v>
      </c>
      <c r="K52" s="201">
        <v>290.33999999999997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</row>
    <row r="53" spans="1:16">
      <c r="A53" t="s">
        <v>95</v>
      </c>
      <c r="C53" s="26">
        <v>33</v>
      </c>
      <c r="D53" s="26">
        <v>0</v>
      </c>
      <c r="E53" s="26">
        <v>0</v>
      </c>
      <c r="F53" s="26">
        <v>0</v>
      </c>
      <c r="G53" s="201">
        <v>120</v>
      </c>
      <c r="H53" s="201">
        <v>0</v>
      </c>
      <c r="I53" s="201">
        <v>26</v>
      </c>
      <c r="J53" s="201">
        <v>0</v>
      </c>
      <c r="K53" s="201">
        <v>290.33999999999997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</row>
    <row r="54" spans="1:16">
      <c r="A54" t="s">
        <v>96</v>
      </c>
      <c r="C54" s="26">
        <v>33</v>
      </c>
      <c r="D54" s="26">
        <v>0</v>
      </c>
      <c r="E54" s="26">
        <v>0</v>
      </c>
      <c r="F54" s="26">
        <v>0</v>
      </c>
      <c r="G54" s="201">
        <v>120</v>
      </c>
      <c r="H54" s="201">
        <v>0</v>
      </c>
      <c r="I54" s="201">
        <v>26</v>
      </c>
      <c r="J54" s="201">
        <v>0</v>
      </c>
      <c r="K54" s="201">
        <v>290.33999999999997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</row>
    <row r="55" spans="1:16">
      <c r="A55" t="s">
        <v>97</v>
      </c>
      <c r="C55" s="26">
        <v>33</v>
      </c>
      <c r="D55" s="26">
        <v>0</v>
      </c>
      <c r="E55" s="26">
        <v>0</v>
      </c>
      <c r="F55" s="26">
        <v>0</v>
      </c>
      <c r="G55" s="201">
        <v>120</v>
      </c>
      <c r="H55" s="201">
        <v>0</v>
      </c>
      <c r="I55" s="201">
        <v>26</v>
      </c>
      <c r="J55" s="201">
        <v>0</v>
      </c>
      <c r="K55" s="201">
        <v>290.33999999999997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</row>
    <row r="56" spans="1:16">
      <c r="A56" t="s">
        <v>98</v>
      </c>
      <c r="C56" s="26">
        <v>33</v>
      </c>
      <c r="D56" s="26">
        <v>0</v>
      </c>
      <c r="E56" s="26">
        <v>0</v>
      </c>
      <c r="F56" s="26">
        <v>0</v>
      </c>
      <c r="G56" s="201">
        <v>120</v>
      </c>
      <c r="H56" s="201">
        <v>0</v>
      </c>
      <c r="I56" s="201">
        <v>26</v>
      </c>
      <c r="J56" s="201">
        <v>0</v>
      </c>
      <c r="K56" s="201">
        <v>290.33999999999997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</row>
    <row r="57" spans="1:16">
      <c r="A57" t="s">
        <v>99</v>
      </c>
      <c r="C57" s="26">
        <v>33</v>
      </c>
      <c r="D57" s="26">
        <v>0</v>
      </c>
      <c r="E57" s="26">
        <v>0</v>
      </c>
      <c r="F57" s="26">
        <v>0</v>
      </c>
      <c r="G57" s="201">
        <v>120</v>
      </c>
      <c r="H57" s="201">
        <v>0</v>
      </c>
      <c r="I57" s="201">
        <v>26</v>
      </c>
      <c r="J57" s="201">
        <v>0</v>
      </c>
      <c r="K57" s="201">
        <v>300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</row>
    <row r="58" spans="1:16">
      <c r="A58" t="s">
        <v>100</v>
      </c>
      <c r="C58" s="26">
        <v>33</v>
      </c>
      <c r="D58" s="26">
        <v>0</v>
      </c>
      <c r="E58" s="26">
        <v>0</v>
      </c>
      <c r="F58" s="26">
        <v>0</v>
      </c>
      <c r="G58" s="201">
        <v>120</v>
      </c>
      <c r="H58" s="201">
        <v>0</v>
      </c>
      <c r="I58" s="201">
        <v>26</v>
      </c>
      <c r="J58" s="201">
        <v>0</v>
      </c>
      <c r="K58" s="201">
        <v>300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</row>
    <row r="59" spans="1:16">
      <c r="A59" t="s">
        <v>101</v>
      </c>
      <c r="C59" s="26">
        <v>33</v>
      </c>
      <c r="D59" s="26">
        <v>0</v>
      </c>
      <c r="E59" s="26">
        <v>0</v>
      </c>
      <c r="F59" s="26">
        <v>0</v>
      </c>
      <c r="G59" s="201">
        <v>120</v>
      </c>
      <c r="H59" s="201">
        <v>0</v>
      </c>
      <c r="I59" s="201">
        <v>25</v>
      </c>
      <c r="J59" s="201">
        <v>0</v>
      </c>
      <c r="K59" s="201">
        <v>300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</row>
    <row r="60" spans="1:16">
      <c r="A60" t="s">
        <v>102</v>
      </c>
      <c r="C60" s="26">
        <v>33</v>
      </c>
      <c r="D60" s="26">
        <v>0</v>
      </c>
      <c r="E60" s="26">
        <v>0</v>
      </c>
      <c r="F60" s="26">
        <v>0</v>
      </c>
      <c r="G60" s="201">
        <v>120</v>
      </c>
      <c r="H60" s="201">
        <v>0</v>
      </c>
      <c r="I60" s="201">
        <v>25</v>
      </c>
      <c r="J60" s="201">
        <v>0</v>
      </c>
      <c r="K60" s="201">
        <v>300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</row>
    <row r="61" spans="1:16">
      <c r="A61" t="s">
        <v>103</v>
      </c>
      <c r="C61" s="26">
        <v>33</v>
      </c>
      <c r="D61" s="26">
        <v>0</v>
      </c>
      <c r="E61" s="26">
        <v>0</v>
      </c>
      <c r="F61" s="26">
        <v>0</v>
      </c>
      <c r="G61" s="201">
        <v>120</v>
      </c>
      <c r="H61" s="201">
        <v>0</v>
      </c>
      <c r="I61" s="201">
        <v>25</v>
      </c>
      <c r="J61" s="201">
        <v>0</v>
      </c>
      <c r="K61" s="201">
        <v>300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</row>
    <row r="62" spans="1:16">
      <c r="A62" t="s">
        <v>104</v>
      </c>
      <c r="C62" s="26">
        <v>33</v>
      </c>
      <c r="D62" s="26">
        <v>0</v>
      </c>
      <c r="E62" s="26">
        <v>0</v>
      </c>
      <c r="F62" s="26">
        <v>0</v>
      </c>
      <c r="G62" s="201">
        <v>120</v>
      </c>
      <c r="H62" s="201">
        <v>0</v>
      </c>
      <c r="I62" s="201">
        <v>25</v>
      </c>
      <c r="J62" s="201">
        <v>0</v>
      </c>
      <c r="K62" s="201">
        <v>300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</row>
    <row r="63" spans="1:16">
      <c r="A63" t="s">
        <v>105</v>
      </c>
      <c r="C63" s="26">
        <v>33</v>
      </c>
      <c r="D63" s="26">
        <v>0</v>
      </c>
      <c r="E63" s="26">
        <v>0</v>
      </c>
      <c r="F63" s="26">
        <v>0</v>
      </c>
      <c r="G63" s="201">
        <v>120</v>
      </c>
      <c r="H63" s="201">
        <v>0</v>
      </c>
      <c r="I63" s="201">
        <v>25</v>
      </c>
      <c r="J63" s="201">
        <v>0</v>
      </c>
      <c r="K63" s="201">
        <v>295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</row>
    <row r="64" spans="1:16">
      <c r="A64" t="s">
        <v>106</v>
      </c>
      <c r="C64" s="26">
        <v>33</v>
      </c>
      <c r="D64" s="26">
        <v>0</v>
      </c>
      <c r="E64" s="26">
        <v>0</v>
      </c>
      <c r="F64" s="26">
        <v>0</v>
      </c>
      <c r="G64" s="201">
        <v>120</v>
      </c>
      <c r="H64" s="201">
        <v>0</v>
      </c>
      <c r="I64" s="201">
        <v>25</v>
      </c>
      <c r="J64" s="201">
        <v>0</v>
      </c>
      <c r="K64" s="201">
        <v>295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</row>
    <row r="65" spans="1:16">
      <c r="A65" t="s">
        <v>107</v>
      </c>
      <c r="C65" s="26">
        <v>32</v>
      </c>
      <c r="D65" s="26">
        <v>0</v>
      </c>
      <c r="E65" s="26">
        <v>0</v>
      </c>
      <c r="F65" s="26">
        <v>0</v>
      </c>
      <c r="G65" s="201">
        <v>120</v>
      </c>
      <c r="H65" s="201">
        <v>0</v>
      </c>
      <c r="I65" s="201">
        <v>21</v>
      </c>
      <c r="J65" s="201">
        <v>0</v>
      </c>
      <c r="K65" s="201">
        <v>295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</row>
    <row r="66" spans="1:16">
      <c r="A66" t="s">
        <v>108</v>
      </c>
      <c r="C66" s="26">
        <v>32</v>
      </c>
      <c r="D66" s="26">
        <v>0</v>
      </c>
      <c r="E66" s="26">
        <v>0</v>
      </c>
      <c r="F66" s="26">
        <v>0</v>
      </c>
      <c r="G66" s="201">
        <v>120</v>
      </c>
      <c r="H66" s="201">
        <v>0</v>
      </c>
      <c r="I66" s="201">
        <v>21</v>
      </c>
      <c r="J66" s="201">
        <v>0</v>
      </c>
      <c r="K66" s="201">
        <v>295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</row>
    <row r="67" spans="1:16">
      <c r="A67" t="s">
        <v>109</v>
      </c>
      <c r="C67" s="26">
        <v>32</v>
      </c>
      <c r="D67" s="26">
        <v>0</v>
      </c>
      <c r="E67" s="26">
        <v>0</v>
      </c>
      <c r="F67" s="26">
        <v>0</v>
      </c>
      <c r="G67" s="201">
        <v>120</v>
      </c>
      <c r="H67" s="201">
        <v>0</v>
      </c>
      <c r="I67" s="201">
        <v>21</v>
      </c>
      <c r="J67" s="201">
        <v>0</v>
      </c>
      <c r="K67" s="201">
        <v>295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</row>
    <row r="68" spans="1:16">
      <c r="A68" t="s">
        <v>110</v>
      </c>
      <c r="C68" s="26">
        <v>32</v>
      </c>
      <c r="D68" s="26">
        <v>0</v>
      </c>
      <c r="E68" s="26">
        <v>0</v>
      </c>
      <c r="F68" s="26">
        <v>0</v>
      </c>
      <c r="G68" s="201">
        <v>120</v>
      </c>
      <c r="H68" s="201">
        <v>0</v>
      </c>
      <c r="I68" s="201">
        <v>21</v>
      </c>
      <c r="J68" s="201">
        <v>0</v>
      </c>
      <c r="K68" s="201">
        <v>295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</row>
    <row r="69" spans="1:16">
      <c r="A69" t="s">
        <v>111</v>
      </c>
      <c r="C69" s="26">
        <v>32</v>
      </c>
      <c r="D69" s="26">
        <v>0</v>
      </c>
      <c r="E69" s="26">
        <v>0</v>
      </c>
      <c r="F69" s="26">
        <v>0</v>
      </c>
      <c r="G69" s="201">
        <v>120</v>
      </c>
      <c r="H69" s="201">
        <v>0</v>
      </c>
      <c r="I69" s="201">
        <v>21</v>
      </c>
      <c r="J69" s="201">
        <v>0</v>
      </c>
      <c r="K69" s="201">
        <v>300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</row>
    <row r="70" spans="1:16">
      <c r="A70" t="s">
        <v>112</v>
      </c>
      <c r="C70" s="26">
        <v>32</v>
      </c>
      <c r="D70" s="26">
        <v>0</v>
      </c>
      <c r="E70" s="26">
        <v>0</v>
      </c>
      <c r="F70" s="26">
        <v>0</v>
      </c>
      <c r="G70" s="201">
        <v>120</v>
      </c>
      <c r="H70" s="201">
        <v>0</v>
      </c>
      <c r="I70" s="201">
        <v>21</v>
      </c>
      <c r="J70" s="201">
        <v>0</v>
      </c>
      <c r="K70" s="201">
        <v>300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</row>
    <row r="71" spans="1:16">
      <c r="A71" t="s">
        <v>113</v>
      </c>
      <c r="C71" s="26">
        <v>32</v>
      </c>
      <c r="D71" s="26">
        <v>0</v>
      </c>
      <c r="E71" s="26">
        <v>0</v>
      </c>
      <c r="F71" s="26">
        <v>0</v>
      </c>
      <c r="G71" s="201">
        <v>120</v>
      </c>
      <c r="H71" s="201">
        <v>0</v>
      </c>
      <c r="I71" s="201">
        <v>21</v>
      </c>
      <c r="J71" s="201">
        <v>0</v>
      </c>
      <c r="K71" s="201">
        <v>300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</row>
    <row r="72" spans="1:16">
      <c r="A72" t="s">
        <v>114</v>
      </c>
      <c r="C72" s="26">
        <v>32</v>
      </c>
      <c r="D72" s="26">
        <v>0</v>
      </c>
      <c r="E72" s="26">
        <v>0</v>
      </c>
      <c r="F72" s="26">
        <v>0</v>
      </c>
      <c r="G72" s="201">
        <v>120</v>
      </c>
      <c r="H72" s="201">
        <v>0</v>
      </c>
      <c r="I72" s="201">
        <v>21</v>
      </c>
      <c r="J72" s="201">
        <v>0</v>
      </c>
      <c r="K72" s="201">
        <v>300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</row>
    <row r="73" spans="1:16">
      <c r="A73" t="s">
        <v>115</v>
      </c>
      <c r="C73" s="26">
        <v>32</v>
      </c>
      <c r="D73" s="26">
        <v>0</v>
      </c>
      <c r="E73" s="26">
        <v>0</v>
      </c>
      <c r="F73" s="26">
        <v>0</v>
      </c>
      <c r="G73" s="201">
        <v>120</v>
      </c>
      <c r="H73" s="201">
        <v>0</v>
      </c>
      <c r="I73" s="201">
        <v>21</v>
      </c>
      <c r="J73" s="201">
        <v>0</v>
      </c>
      <c r="K73" s="201">
        <v>300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</row>
    <row r="74" spans="1:16">
      <c r="A74" t="s">
        <v>116</v>
      </c>
      <c r="C74" s="26">
        <v>32</v>
      </c>
      <c r="D74" s="26">
        <v>0</v>
      </c>
      <c r="E74" s="26">
        <v>0</v>
      </c>
      <c r="F74" s="26">
        <v>0</v>
      </c>
      <c r="G74" s="201">
        <v>120</v>
      </c>
      <c r="H74" s="201">
        <v>0</v>
      </c>
      <c r="I74" s="201">
        <v>21</v>
      </c>
      <c r="J74" s="201">
        <v>0</v>
      </c>
      <c r="K74" s="201">
        <v>300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</row>
    <row r="75" spans="1:16">
      <c r="A75" t="s">
        <v>117</v>
      </c>
      <c r="C75" s="26">
        <v>32</v>
      </c>
      <c r="D75" s="26">
        <v>0</v>
      </c>
      <c r="E75" s="26">
        <v>0</v>
      </c>
      <c r="F75" s="26">
        <v>0</v>
      </c>
      <c r="G75" s="201">
        <v>120</v>
      </c>
      <c r="H75" s="201">
        <v>0</v>
      </c>
      <c r="I75" s="201">
        <v>21</v>
      </c>
      <c r="J75" s="201">
        <v>0</v>
      </c>
      <c r="K75" s="201">
        <v>305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</row>
    <row r="76" spans="1:16">
      <c r="A76" t="s">
        <v>118</v>
      </c>
      <c r="C76" s="26">
        <v>32</v>
      </c>
      <c r="D76" s="26">
        <v>0</v>
      </c>
      <c r="E76" s="26">
        <v>0</v>
      </c>
      <c r="F76" s="26">
        <v>0</v>
      </c>
      <c r="G76" s="201">
        <v>120</v>
      </c>
      <c r="H76" s="201">
        <v>0</v>
      </c>
      <c r="I76" s="201">
        <v>21</v>
      </c>
      <c r="J76" s="201">
        <v>0</v>
      </c>
      <c r="K76" s="201">
        <v>305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</row>
    <row r="77" spans="1:16">
      <c r="A77" t="s">
        <v>119</v>
      </c>
      <c r="C77" s="26">
        <v>32</v>
      </c>
      <c r="D77" s="26">
        <v>0</v>
      </c>
      <c r="E77" s="26">
        <v>0</v>
      </c>
      <c r="F77" s="26">
        <v>0</v>
      </c>
      <c r="G77" s="201">
        <v>120</v>
      </c>
      <c r="H77" s="201">
        <v>0</v>
      </c>
      <c r="I77" s="201">
        <v>21</v>
      </c>
      <c r="J77" s="201">
        <v>0</v>
      </c>
      <c r="K77" s="201">
        <v>305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</row>
    <row r="78" spans="1:16">
      <c r="A78" t="s">
        <v>120</v>
      </c>
      <c r="C78" s="26">
        <v>32</v>
      </c>
      <c r="D78" s="26">
        <v>0</v>
      </c>
      <c r="E78" s="26">
        <v>0</v>
      </c>
      <c r="F78" s="26">
        <v>0</v>
      </c>
      <c r="G78" s="201">
        <v>120</v>
      </c>
      <c r="H78" s="201">
        <v>0</v>
      </c>
      <c r="I78" s="201">
        <v>21</v>
      </c>
      <c r="J78" s="201">
        <v>0</v>
      </c>
      <c r="K78" s="201">
        <v>305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</row>
    <row r="79" spans="1:16">
      <c r="A79" t="s">
        <v>121</v>
      </c>
      <c r="C79" s="26">
        <v>32</v>
      </c>
      <c r="D79" s="26">
        <v>0</v>
      </c>
      <c r="E79" s="26">
        <v>0</v>
      </c>
      <c r="F79" s="26">
        <v>0</v>
      </c>
      <c r="G79" s="201">
        <v>120</v>
      </c>
      <c r="H79" s="201">
        <v>0</v>
      </c>
      <c r="I79" s="201">
        <v>30</v>
      </c>
      <c r="J79" s="201">
        <v>0</v>
      </c>
      <c r="K79" s="201">
        <v>305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</row>
    <row r="80" spans="1:16">
      <c r="A80" t="s">
        <v>122</v>
      </c>
      <c r="C80" s="26">
        <v>32</v>
      </c>
      <c r="D80" s="26">
        <v>0</v>
      </c>
      <c r="E80" s="26">
        <v>0</v>
      </c>
      <c r="F80" s="26">
        <v>0</v>
      </c>
      <c r="G80" s="201">
        <v>120</v>
      </c>
      <c r="H80" s="201">
        <v>0</v>
      </c>
      <c r="I80" s="201">
        <v>30</v>
      </c>
      <c r="J80" s="201">
        <v>0</v>
      </c>
      <c r="K80" s="201">
        <v>305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</row>
    <row r="81" spans="1:16">
      <c r="A81" t="s">
        <v>123</v>
      </c>
      <c r="C81" s="26">
        <v>32</v>
      </c>
      <c r="D81" s="26">
        <v>0</v>
      </c>
      <c r="E81" s="26">
        <v>0</v>
      </c>
      <c r="F81" s="26">
        <v>0</v>
      </c>
      <c r="G81" s="201">
        <v>120</v>
      </c>
      <c r="H81" s="201">
        <v>0</v>
      </c>
      <c r="I81" s="201">
        <v>30</v>
      </c>
      <c r="J81" s="201">
        <v>0</v>
      </c>
      <c r="K81" s="201">
        <v>305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</row>
    <row r="82" spans="1:16">
      <c r="A82" t="s">
        <v>124</v>
      </c>
      <c r="C82" s="26">
        <v>33</v>
      </c>
      <c r="D82" s="26">
        <v>0</v>
      </c>
      <c r="E82" s="26">
        <v>0</v>
      </c>
      <c r="F82" s="26">
        <v>0</v>
      </c>
      <c r="G82" s="201">
        <v>120</v>
      </c>
      <c r="H82" s="201">
        <v>0</v>
      </c>
      <c r="I82" s="201">
        <v>30</v>
      </c>
      <c r="J82" s="201">
        <v>0</v>
      </c>
      <c r="K82" s="201">
        <v>305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</row>
    <row r="83" spans="1:16">
      <c r="A83" t="s">
        <v>125</v>
      </c>
      <c r="C83" s="26">
        <v>33</v>
      </c>
      <c r="D83" s="26">
        <v>0</v>
      </c>
      <c r="E83" s="26">
        <v>0</v>
      </c>
      <c r="F83" s="26">
        <v>0</v>
      </c>
      <c r="G83" s="201">
        <v>120</v>
      </c>
      <c r="H83" s="201">
        <v>0</v>
      </c>
      <c r="I83" s="201">
        <v>30</v>
      </c>
      <c r="J83" s="201">
        <v>0</v>
      </c>
      <c r="K83" s="201">
        <v>305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</row>
    <row r="84" spans="1:16">
      <c r="A84" t="s">
        <v>126</v>
      </c>
      <c r="C84" s="26">
        <v>33</v>
      </c>
      <c r="D84" s="26">
        <v>0</v>
      </c>
      <c r="E84" s="26">
        <v>0</v>
      </c>
      <c r="F84" s="26">
        <v>0</v>
      </c>
      <c r="G84" s="201">
        <v>120</v>
      </c>
      <c r="H84" s="201">
        <v>0</v>
      </c>
      <c r="I84" s="201">
        <v>30</v>
      </c>
      <c r="J84" s="201">
        <v>0</v>
      </c>
      <c r="K84" s="201">
        <v>305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</row>
    <row r="85" spans="1:16">
      <c r="A85" t="s">
        <v>127</v>
      </c>
      <c r="C85" s="26">
        <v>33</v>
      </c>
      <c r="D85" s="26">
        <v>0</v>
      </c>
      <c r="E85" s="26">
        <v>0</v>
      </c>
      <c r="F85" s="26">
        <v>0</v>
      </c>
      <c r="G85" s="201">
        <v>120</v>
      </c>
      <c r="H85" s="201">
        <v>0</v>
      </c>
      <c r="I85" s="201">
        <v>30</v>
      </c>
      <c r="J85" s="201">
        <v>0</v>
      </c>
      <c r="K85" s="201">
        <v>305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</row>
    <row r="86" spans="1:16">
      <c r="A86" t="s">
        <v>128</v>
      </c>
      <c r="C86" s="26">
        <v>33</v>
      </c>
      <c r="D86" s="26">
        <v>0</v>
      </c>
      <c r="E86" s="26">
        <v>0</v>
      </c>
      <c r="F86" s="26">
        <v>0</v>
      </c>
      <c r="G86" s="201">
        <v>120</v>
      </c>
      <c r="H86" s="201">
        <v>0</v>
      </c>
      <c r="I86" s="201">
        <v>30</v>
      </c>
      <c r="J86" s="201">
        <v>0</v>
      </c>
      <c r="K86" s="201">
        <v>305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</row>
    <row r="87" spans="1:16">
      <c r="A87" t="s">
        <v>129</v>
      </c>
      <c r="C87" s="26">
        <v>33</v>
      </c>
      <c r="D87" s="26">
        <v>0</v>
      </c>
      <c r="E87" s="26">
        <v>0</v>
      </c>
      <c r="F87" s="26">
        <v>0</v>
      </c>
      <c r="G87" s="201">
        <v>120</v>
      </c>
      <c r="H87" s="201">
        <v>0</v>
      </c>
      <c r="I87" s="201">
        <v>30</v>
      </c>
      <c r="J87" s="201">
        <v>0</v>
      </c>
      <c r="K87" s="201">
        <v>305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</row>
    <row r="88" spans="1:16">
      <c r="A88" t="s">
        <v>130</v>
      </c>
      <c r="C88" s="26">
        <v>33</v>
      </c>
      <c r="D88" s="26">
        <v>0</v>
      </c>
      <c r="E88" s="26">
        <v>0</v>
      </c>
      <c r="F88" s="26">
        <v>0</v>
      </c>
      <c r="G88" s="201">
        <v>120</v>
      </c>
      <c r="H88" s="201">
        <v>0</v>
      </c>
      <c r="I88" s="201">
        <v>30</v>
      </c>
      <c r="J88" s="201">
        <v>0</v>
      </c>
      <c r="K88" s="201">
        <v>305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</row>
    <row r="89" spans="1:16">
      <c r="A89" t="s">
        <v>131</v>
      </c>
      <c r="C89" s="26">
        <v>33</v>
      </c>
      <c r="D89" s="26">
        <v>0</v>
      </c>
      <c r="E89" s="26">
        <v>0</v>
      </c>
      <c r="F89" s="26">
        <v>0</v>
      </c>
      <c r="G89" s="201">
        <v>120</v>
      </c>
      <c r="H89" s="201">
        <v>0</v>
      </c>
      <c r="I89" s="201">
        <v>32</v>
      </c>
      <c r="J89" s="201">
        <v>0</v>
      </c>
      <c r="K89" s="201">
        <v>305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</row>
    <row r="90" spans="1:16">
      <c r="A90" t="s">
        <v>132</v>
      </c>
      <c r="C90" s="26">
        <v>33</v>
      </c>
      <c r="D90" s="26">
        <v>0</v>
      </c>
      <c r="E90" s="26">
        <v>0</v>
      </c>
      <c r="F90" s="26">
        <v>0</v>
      </c>
      <c r="G90" s="201">
        <v>120</v>
      </c>
      <c r="H90" s="201">
        <v>0</v>
      </c>
      <c r="I90" s="201">
        <v>32</v>
      </c>
      <c r="J90" s="201">
        <v>0</v>
      </c>
      <c r="K90" s="201">
        <v>305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</row>
    <row r="91" spans="1:16">
      <c r="A91" t="s">
        <v>133</v>
      </c>
      <c r="C91" s="26">
        <v>33</v>
      </c>
      <c r="D91" s="26">
        <v>0</v>
      </c>
      <c r="E91" s="26">
        <v>0</v>
      </c>
      <c r="F91" s="26">
        <v>0</v>
      </c>
      <c r="G91" s="201">
        <v>120</v>
      </c>
      <c r="H91" s="201">
        <v>0</v>
      </c>
      <c r="I91" s="201">
        <v>33</v>
      </c>
      <c r="J91" s="201">
        <v>0</v>
      </c>
      <c r="K91" s="201">
        <v>305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</row>
    <row r="92" spans="1:16">
      <c r="A92" t="s">
        <v>134</v>
      </c>
      <c r="C92" s="26">
        <v>33</v>
      </c>
      <c r="D92" s="26">
        <v>0</v>
      </c>
      <c r="E92" s="26">
        <v>0</v>
      </c>
      <c r="F92" s="26">
        <v>0</v>
      </c>
      <c r="G92" s="201">
        <v>120</v>
      </c>
      <c r="H92" s="201">
        <v>0</v>
      </c>
      <c r="I92" s="201">
        <v>33</v>
      </c>
      <c r="J92" s="201">
        <v>0</v>
      </c>
      <c r="K92" s="201">
        <v>305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</row>
    <row r="93" spans="1:16">
      <c r="A93" t="s">
        <v>135</v>
      </c>
      <c r="C93" s="26">
        <v>33</v>
      </c>
      <c r="D93" s="26">
        <v>0</v>
      </c>
      <c r="E93" s="26">
        <v>0</v>
      </c>
      <c r="F93" s="26">
        <v>0</v>
      </c>
      <c r="G93" s="201">
        <v>120</v>
      </c>
      <c r="H93" s="201">
        <v>0</v>
      </c>
      <c r="I93" s="201">
        <v>33</v>
      </c>
      <c r="J93" s="201">
        <v>0</v>
      </c>
      <c r="K93" s="201">
        <v>305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</row>
    <row r="94" spans="1:16">
      <c r="A94" t="s">
        <v>136</v>
      </c>
      <c r="C94" s="26">
        <v>34</v>
      </c>
      <c r="D94" s="26">
        <v>0</v>
      </c>
      <c r="E94" s="26">
        <v>0</v>
      </c>
      <c r="F94" s="26">
        <v>0</v>
      </c>
      <c r="G94" s="201">
        <v>120</v>
      </c>
      <c r="H94" s="201">
        <v>0</v>
      </c>
      <c r="I94" s="201">
        <v>33</v>
      </c>
      <c r="J94" s="201">
        <v>0</v>
      </c>
      <c r="K94" s="201">
        <v>305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</row>
    <row r="95" spans="1:16">
      <c r="A95" t="s">
        <v>137</v>
      </c>
      <c r="C95" s="26">
        <v>34</v>
      </c>
      <c r="D95" s="26">
        <v>0</v>
      </c>
      <c r="E95" s="26">
        <v>0</v>
      </c>
      <c r="F95" s="26">
        <v>0</v>
      </c>
      <c r="G95" s="201">
        <v>120</v>
      </c>
      <c r="H95" s="201">
        <v>0</v>
      </c>
      <c r="I95" s="201">
        <v>33</v>
      </c>
      <c r="J95" s="201">
        <v>0</v>
      </c>
      <c r="K95" s="201">
        <v>305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</row>
    <row r="96" spans="1:16">
      <c r="A96" t="s">
        <v>138</v>
      </c>
      <c r="C96" s="26">
        <v>34</v>
      </c>
      <c r="D96" s="26">
        <v>0</v>
      </c>
      <c r="E96" s="26">
        <v>0</v>
      </c>
      <c r="F96" s="26">
        <v>0</v>
      </c>
      <c r="G96" s="201">
        <v>120</v>
      </c>
      <c r="H96" s="201">
        <v>0</v>
      </c>
      <c r="I96" s="201">
        <v>33</v>
      </c>
      <c r="J96" s="201">
        <v>0</v>
      </c>
      <c r="K96" s="201">
        <v>305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</row>
    <row r="97" spans="1:17">
      <c r="A97" t="s">
        <v>139</v>
      </c>
      <c r="C97" s="26">
        <v>34</v>
      </c>
      <c r="D97" s="26">
        <v>0</v>
      </c>
      <c r="E97" s="26">
        <v>0</v>
      </c>
      <c r="F97" s="26">
        <v>0</v>
      </c>
      <c r="G97" s="201">
        <v>120</v>
      </c>
      <c r="H97" s="201">
        <v>0</v>
      </c>
      <c r="I97" s="201">
        <v>33</v>
      </c>
      <c r="J97" s="201">
        <v>0</v>
      </c>
      <c r="K97" s="201">
        <v>305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</row>
    <row r="98" spans="1:17">
      <c r="A98" t="s">
        <v>140</v>
      </c>
      <c r="C98" s="26">
        <v>34</v>
      </c>
      <c r="D98" s="26">
        <v>0</v>
      </c>
      <c r="E98" s="26">
        <v>0</v>
      </c>
      <c r="F98" s="26">
        <v>0</v>
      </c>
      <c r="G98" s="201">
        <v>120</v>
      </c>
      <c r="H98" s="201">
        <v>0</v>
      </c>
      <c r="I98" s="201">
        <v>33</v>
      </c>
      <c r="J98" s="201">
        <v>0</v>
      </c>
      <c r="K98" s="201">
        <v>305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0.81125000000000003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2.1985000000000001</v>
      </c>
      <c r="H99" s="156">
        <f t="shared" si="0"/>
        <v>0</v>
      </c>
      <c r="I99" s="156">
        <f t="shared" si="0"/>
        <v>1.3779999999999999</v>
      </c>
      <c r="J99" s="156">
        <f t="shared" si="0"/>
        <v>0</v>
      </c>
      <c r="K99" s="156">
        <f t="shared" si="0"/>
        <v>7.0504199999999999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4"/>
    </row>
    <row r="3" spans="1:42">
      <c r="A3" t="s">
        <v>45</v>
      </c>
      <c r="B3" s="201">
        <v>0</v>
      </c>
      <c r="C3" s="201">
        <v>0</v>
      </c>
      <c r="D3" s="201">
        <v>16.600000000000001</v>
      </c>
      <c r="E3" s="201">
        <v>0</v>
      </c>
      <c r="F3" s="201">
        <v>0</v>
      </c>
      <c r="G3" s="201">
        <v>10.02</v>
      </c>
      <c r="H3" s="201">
        <v>0</v>
      </c>
      <c r="I3" s="201">
        <v>0</v>
      </c>
      <c r="J3" s="201">
        <v>10.37</v>
      </c>
      <c r="K3" s="201">
        <v>161.44</v>
      </c>
      <c r="L3" s="201">
        <v>0.38</v>
      </c>
      <c r="M3" s="201">
        <v>2.21</v>
      </c>
      <c r="N3" s="201">
        <v>1.8</v>
      </c>
      <c r="O3" s="201">
        <v>2.5499999999999998</v>
      </c>
      <c r="P3" s="201">
        <v>0.91</v>
      </c>
      <c r="Q3" s="201">
        <v>0.17</v>
      </c>
      <c r="R3" s="201">
        <v>0.65</v>
      </c>
      <c r="S3" s="201">
        <v>0.4</v>
      </c>
      <c r="T3" s="201">
        <v>0</v>
      </c>
      <c r="U3" s="201">
        <v>2.16</v>
      </c>
      <c r="V3" s="201">
        <v>0.22</v>
      </c>
      <c r="W3" s="201">
        <v>0.53</v>
      </c>
      <c r="X3" s="201">
        <v>2.25</v>
      </c>
      <c r="Y3" s="201">
        <v>0</v>
      </c>
      <c r="Z3" s="201">
        <v>2.12</v>
      </c>
      <c r="AA3" s="201">
        <v>1.38</v>
      </c>
      <c r="AB3" s="201">
        <v>0</v>
      </c>
      <c r="AC3" s="201">
        <v>23.91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41.31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292.62</v>
      </c>
      <c r="AP3" s="201">
        <v>0</v>
      </c>
    </row>
    <row r="4" spans="1:42">
      <c r="A4" t="s">
        <v>46</v>
      </c>
      <c r="B4" s="201">
        <v>0</v>
      </c>
      <c r="C4" s="201">
        <v>0</v>
      </c>
      <c r="D4" s="201">
        <v>17.059999999999999</v>
      </c>
      <c r="E4" s="201">
        <v>0</v>
      </c>
      <c r="F4" s="201">
        <v>0</v>
      </c>
      <c r="G4" s="201">
        <v>10.02</v>
      </c>
      <c r="H4" s="201">
        <v>0</v>
      </c>
      <c r="I4" s="201">
        <v>0</v>
      </c>
      <c r="J4" s="201">
        <v>10.37</v>
      </c>
      <c r="K4" s="201">
        <v>167</v>
      </c>
      <c r="L4" s="201">
        <v>0.38</v>
      </c>
      <c r="M4" s="201">
        <v>2.21</v>
      </c>
      <c r="N4" s="201">
        <v>1.8</v>
      </c>
      <c r="O4" s="201">
        <v>2.5499999999999998</v>
      </c>
      <c r="P4" s="201">
        <v>0.91</v>
      </c>
      <c r="Q4" s="201">
        <v>0.17</v>
      </c>
      <c r="R4" s="201">
        <v>0.65</v>
      </c>
      <c r="S4" s="201">
        <v>0.4</v>
      </c>
      <c r="T4" s="201">
        <v>0</v>
      </c>
      <c r="U4" s="201">
        <v>2.16</v>
      </c>
      <c r="V4" s="201">
        <v>0.22</v>
      </c>
      <c r="W4" s="201">
        <v>0.53</v>
      </c>
      <c r="X4" s="201">
        <v>2.25</v>
      </c>
      <c r="Y4" s="201">
        <v>0</v>
      </c>
      <c r="Z4" s="201">
        <v>2.12</v>
      </c>
      <c r="AA4" s="201">
        <v>1.38</v>
      </c>
      <c r="AB4" s="201">
        <v>0</v>
      </c>
      <c r="AC4" s="201">
        <v>23.91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41.31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292.62</v>
      </c>
      <c r="AP4" s="201">
        <v>0</v>
      </c>
    </row>
    <row r="5" spans="1:42">
      <c r="A5" t="s">
        <v>47</v>
      </c>
      <c r="B5" s="201">
        <v>0</v>
      </c>
      <c r="C5" s="201">
        <v>0</v>
      </c>
      <c r="D5" s="201">
        <v>17.059999999999999</v>
      </c>
      <c r="E5" s="201">
        <v>0</v>
      </c>
      <c r="F5" s="201">
        <v>0</v>
      </c>
      <c r="G5" s="201">
        <v>5.25</v>
      </c>
      <c r="H5" s="201">
        <v>0</v>
      </c>
      <c r="I5" s="201">
        <v>0</v>
      </c>
      <c r="J5" s="201">
        <v>11.76</v>
      </c>
      <c r="K5" s="201">
        <v>111.74</v>
      </c>
      <c r="L5" s="201">
        <v>0.38</v>
      </c>
      <c r="M5" s="201">
        <v>2.21</v>
      </c>
      <c r="N5" s="201">
        <v>1.8</v>
      </c>
      <c r="O5" s="201">
        <v>2.5499999999999998</v>
      </c>
      <c r="P5" s="201">
        <v>0.91</v>
      </c>
      <c r="Q5" s="201">
        <v>0.17</v>
      </c>
      <c r="R5" s="201">
        <v>0.65</v>
      </c>
      <c r="S5" s="201">
        <v>0.4</v>
      </c>
      <c r="T5" s="201">
        <v>0</v>
      </c>
      <c r="U5" s="201">
        <v>2.16</v>
      </c>
      <c r="V5" s="201">
        <v>0.22</v>
      </c>
      <c r="W5" s="201">
        <v>0.53</v>
      </c>
      <c r="X5" s="201">
        <v>2.25</v>
      </c>
      <c r="Y5" s="201">
        <v>0</v>
      </c>
      <c r="Z5" s="201">
        <v>2.12</v>
      </c>
      <c r="AA5" s="201">
        <v>1.38</v>
      </c>
      <c r="AB5" s="201">
        <v>0</v>
      </c>
      <c r="AC5" s="201">
        <v>23.91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41.31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292.62</v>
      </c>
      <c r="AP5" s="201">
        <v>0</v>
      </c>
    </row>
    <row r="6" spans="1:42">
      <c r="A6" t="s">
        <v>48</v>
      </c>
      <c r="B6" s="201">
        <v>0</v>
      </c>
      <c r="C6" s="201">
        <v>0</v>
      </c>
      <c r="D6" s="201">
        <v>17.059999999999999</v>
      </c>
      <c r="E6" s="201">
        <v>0</v>
      </c>
      <c r="F6" s="201">
        <v>0</v>
      </c>
      <c r="G6" s="201">
        <v>5.25</v>
      </c>
      <c r="H6" s="201">
        <v>0</v>
      </c>
      <c r="I6" s="201">
        <v>0</v>
      </c>
      <c r="J6" s="201">
        <v>11.76</v>
      </c>
      <c r="K6" s="201">
        <v>108.85</v>
      </c>
      <c r="L6" s="201">
        <v>0.38</v>
      </c>
      <c r="M6" s="201">
        <v>2.21</v>
      </c>
      <c r="N6" s="201">
        <v>1.8</v>
      </c>
      <c r="O6" s="201">
        <v>2.5499999999999998</v>
      </c>
      <c r="P6" s="201">
        <v>0.91</v>
      </c>
      <c r="Q6" s="201">
        <v>0.17</v>
      </c>
      <c r="R6" s="201">
        <v>0.65</v>
      </c>
      <c r="S6" s="201">
        <v>0.4</v>
      </c>
      <c r="T6" s="201">
        <v>0</v>
      </c>
      <c r="U6" s="201">
        <v>2.16</v>
      </c>
      <c r="V6" s="201">
        <v>0.22</v>
      </c>
      <c r="W6" s="201">
        <v>0.53</v>
      </c>
      <c r="X6" s="201">
        <v>2.25</v>
      </c>
      <c r="Y6" s="201">
        <v>0</v>
      </c>
      <c r="Z6" s="201">
        <v>2.12</v>
      </c>
      <c r="AA6" s="201">
        <v>1.38</v>
      </c>
      <c r="AB6" s="201">
        <v>0</v>
      </c>
      <c r="AC6" s="201">
        <v>23.91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41.31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292.62</v>
      </c>
      <c r="AP6" s="201">
        <v>0</v>
      </c>
    </row>
    <row r="7" spans="1:42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5.25</v>
      </c>
      <c r="H7" s="201">
        <v>0</v>
      </c>
      <c r="I7" s="201">
        <v>0</v>
      </c>
      <c r="J7" s="201">
        <v>13</v>
      </c>
      <c r="K7" s="201">
        <v>110.78</v>
      </c>
      <c r="L7" s="201">
        <v>0.38</v>
      </c>
      <c r="M7" s="201">
        <v>2.21</v>
      </c>
      <c r="N7" s="201">
        <v>1.8</v>
      </c>
      <c r="O7" s="201">
        <v>2.5499999999999998</v>
      </c>
      <c r="P7" s="201">
        <v>0.91</v>
      </c>
      <c r="Q7" s="201">
        <v>0.17</v>
      </c>
      <c r="R7" s="201">
        <v>0.65</v>
      </c>
      <c r="S7" s="201">
        <v>0.4</v>
      </c>
      <c r="T7" s="201">
        <v>0</v>
      </c>
      <c r="U7" s="201">
        <v>2.16</v>
      </c>
      <c r="V7" s="201">
        <v>0.22</v>
      </c>
      <c r="W7" s="201">
        <v>0.53</v>
      </c>
      <c r="X7" s="201">
        <v>2.25</v>
      </c>
      <c r="Y7" s="201">
        <v>0</v>
      </c>
      <c r="Z7" s="201">
        <v>2.12</v>
      </c>
      <c r="AA7" s="201">
        <v>1.38</v>
      </c>
      <c r="AB7" s="201">
        <v>0</v>
      </c>
      <c r="AC7" s="201">
        <v>27.46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43.31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292.62</v>
      </c>
      <c r="AP7" s="201">
        <v>0</v>
      </c>
    </row>
    <row r="8" spans="1:42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5.25</v>
      </c>
      <c r="H8" s="201">
        <v>0</v>
      </c>
      <c r="I8" s="201">
        <v>0</v>
      </c>
      <c r="J8" s="201">
        <v>13</v>
      </c>
      <c r="K8" s="201">
        <v>116.57</v>
      </c>
      <c r="L8" s="201">
        <v>0.38</v>
      </c>
      <c r="M8" s="201">
        <v>2.21</v>
      </c>
      <c r="N8" s="201">
        <v>1.8</v>
      </c>
      <c r="O8" s="201">
        <v>2.5499999999999998</v>
      </c>
      <c r="P8" s="201">
        <v>0.91</v>
      </c>
      <c r="Q8" s="201">
        <v>0.17</v>
      </c>
      <c r="R8" s="201">
        <v>0.65</v>
      </c>
      <c r="S8" s="201">
        <v>0.4</v>
      </c>
      <c r="T8" s="201">
        <v>0</v>
      </c>
      <c r="U8" s="201">
        <v>2.16</v>
      </c>
      <c r="V8" s="201">
        <v>0.22</v>
      </c>
      <c r="W8" s="201">
        <v>0.53</v>
      </c>
      <c r="X8" s="201">
        <v>2.25</v>
      </c>
      <c r="Y8" s="201">
        <v>0</v>
      </c>
      <c r="Z8" s="201">
        <v>2.12</v>
      </c>
      <c r="AA8" s="201">
        <v>1.38</v>
      </c>
      <c r="AB8" s="201">
        <v>0</v>
      </c>
      <c r="AC8" s="201">
        <v>27.46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43.31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292.62</v>
      </c>
      <c r="AP8" s="201">
        <v>0</v>
      </c>
    </row>
    <row r="9" spans="1:42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5.25</v>
      </c>
      <c r="H9" s="201">
        <v>0</v>
      </c>
      <c r="I9" s="201">
        <v>0</v>
      </c>
      <c r="J9" s="201">
        <v>13</v>
      </c>
      <c r="K9" s="201">
        <v>109.81</v>
      </c>
      <c r="L9" s="201">
        <v>0.38</v>
      </c>
      <c r="M9" s="201">
        <v>2.21</v>
      </c>
      <c r="N9" s="201">
        <v>1.8</v>
      </c>
      <c r="O9" s="201">
        <v>2.5499999999999998</v>
      </c>
      <c r="P9" s="201">
        <v>0.91</v>
      </c>
      <c r="Q9" s="201">
        <v>0.17</v>
      </c>
      <c r="R9" s="201">
        <v>0.65</v>
      </c>
      <c r="S9" s="201">
        <v>0.4</v>
      </c>
      <c r="T9" s="201">
        <v>0</v>
      </c>
      <c r="U9" s="201">
        <v>2.16</v>
      </c>
      <c r="V9" s="201">
        <v>0.22</v>
      </c>
      <c r="W9" s="201">
        <v>0.53</v>
      </c>
      <c r="X9" s="201">
        <v>2.25</v>
      </c>
      <c r="Y9" s="201">
        <v>0</v>
      </c>
      <c r="Z9" s="201">
        <v>2.12</v>
      </c>
      <c r="AA9" s="201">
        <v>1.38</v>
      </c>
      <c r="AB9" s="201">
        <v>0</v>
      </c>
      <c r="AC9" s="201">
        <v>23.91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41.62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292.62</v>
      </c>
      <c r="AP9" s="201">
        <v>0</v>
      </c>
    </row>
    <row r="10" spans="1:42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5.25</v>
      </c>
      <c r="H10" s="201">
        <v>0</v>
      </c>
      <c r="I10" s="201">
        <v>0</v>
      </c>
      <c r="J10" s="201">
        <v>13</v>
      </c>
      <c r="K10" s="201">
        <v>111.74</v>
      </c>
      <c r="L10" s="201">
        <v>0.38</v>
      </c>
      <c r="M10" s="201">
        <v>2.21</v>
      </c>
      <c r="N10" s="201">
        <v>1.8</v>
      </c>
      <c r="O10" s="201">
        <v>2.5499999999999998</v>
      </c>
      <c r="P10" s="201">
        <v>0.91</v>
      </c>
      <c r="Q10" s="201">
        <v>0.17</v>
      </c>
      <c r="R10" s="201">
        <v>0.65</v>
      </c>
      <c r="S10" s="201">
        <v>0.4</v>
      </c>
      <c r="T10" s="201">
        <v>0</v>
      </c>
      <c r="U10" s="201">
        <v>2.16</v>
      </c>
      <c r="V10" s="201">
        <v>0.22</v>
      </c>
      <c r="W10" s="201">
        <v>0.53</v>
      </c>
      <c r="X10" s="201">
        <v>2.25</v>
      </c>
      <c r="Y10" s="201">
        <v>0</v>
      </c>
      <c r="Z10" s="201">
        <v>2.12</v>
      </c>
      <c r="AA10" s="201">
        <v>1.38</v>
      </c>
      <c r="AB10" s="201">
        <v>0</v>
      </c>
      <c r="AC10" s="201">
        <v>23.91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41.62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292.62</v>
      </c>
      <c r="AP10" s="201">
        <v>0</v>
      </c>
    </row>
    <row r="11" spans="1:42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5.25</v>
      </c>
      <c r="H11" s="201">
        <v>0</v>
      </c>
      <c r="I11" s="201">
        <v>0</v>
      </c>
      <c r="J11" s="201">
        <v>13</v>
      </c>
      <c r="K11" s="201">
        <v>69.27</v>
      </c>
      <c r="L11" s="201">
        <v>0.38</v>
      </c>
      <c r="M11" s="201">
        <v>2.21</v>
      </c>
      <c r="N11" s="201">
        <v>1.8</v>
      </c>
      <c r="O11" s="201">
        <v>2.5499999999999998</v>
      </c>
      <c r="P11" s="201">
        <v>0.91</v>
      </c>
      <c r="Q11" s="201">
        <v>0.17</v>
      </c>
      <c r="R11" s="201">
        <v>0.65</v>
      </c>
      <c r="S11" s="201">
        <v>0.4</v>
      </c>
      <c r="T11" s="201">
        <v>0</v>
      </c>
      <c r="U11" s="201">
        <v>2.16</v>
      </c>
      <c r="V11" s="201">
        <v>0.22</v>
      </c>
      <c r="W11" s="201">
        <v>0.53</v>
      </c>
      <c r="X11" s="201">
        <v>2.25</v>
      </c>
      <c r="Y11" s="201">
        <v>0</v>
      </c>
      <c r="Z11" s="201">
        <v>2.12</v>
      </c>
      <c r="AA11" s="201">
        <v>1.38</v>
      </c>
      <c r="AB11" s="201">
        <v>0</v>
      </c>
      <c r="AC11" s="201">
        <v>23.91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41.62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292.62</v>
      </c>
      <c r="AP11" s="201">
        <v>0</v>
      </c>
    </row>
    <row r="12" spans="1:42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5.25</v>
      </c>
      <c r="H12" s="201">
        <v>0</v>
      </c>
      <c r="I12" s="201">
        <v>0</v>
      </c>
      <c r="J12" s="201">
        <v>13</v>
      </c>
      <c r="K12" s="201">
        <v>69.27</v>
      </c>
      <c r="L12" s="201">
        <v>0.38</v>
      </c>
      <c r="M12" s="201">
        <v>2.21</v>
      </c>
      <c r="N12" s="201">
        <v>1.8</v>
      </c>
      <c r="O12" s="201">
        <v>2.5499999999999998</v>
      </c>
      <c r="P12" s="201">
        <v>0.91</v>
      </c>
      <c r="Q12" s="201">
        <v>0.17</v>
      </c>
      <c r="R12" s="201">
        <v>0.65</v>
      </c>
      <c r="S12" s="201">
        <v>0.4</v>
      </c>
      <c r="T12" s="201">
        <v>0</v>
      </c>
      <c r="U12" s="201">
        <v>2.16</v>
      </c>
      <c r="V12" s="201">
        <v>0.22</v>
      </c>
      <c r="W12" s="201">
        <v>0.53</v>
      </c>
      <c r="X12" s="201">
        <v>2.25</v>
      </c>
      <c r="Y12" s="201">
        <v>0</v>
      </c>
      <c r="Z12" s="201">
        <v>2.12</v>
      </c>
      <c r="AA12" s="201">
        <v>1.38</v>
      </c>
      <c r="AB12" s="201">
        <v>0</v>
      </c>
      <c r="AC12" s="201">
        <v>23.91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41.62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292.62</v>
      </c>
      <c r="AP12" s="201">
        <v>0</v>
      </c>
    </row>
    <row r="13" spans="1:42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5.25</v>
      </c>
      <c r="H13" s="201">
        <v>0</v>
      </c>
      <c r="I13" s="201">
        <v>0</v>
      </c>
      <c r="J13" s="201">
        <v>13</v>
      </c>
      <c r="K13" s="201">
        <v>106.92</v>
      </c>
      <c r="L13" s="201">
        <v>0.38</v>
      </c>
      <c r="M13" s="201">
        <v>2.21</v>
      </c>
      <c r="N13" s="201">
        <v>1.8</v>
      </c>
      <c r="O13" s="201">
        <v>2.5499999999999998</v>
      </c>
      <c r="P13" s="201">
        <v>0.91</v>
      </c>
      <c r="Q13" s="201">
        <v>0.17</v>
      </c>
      <c r="R13" s="201">
        <v>0.65</v>
      </c>
      <c r="S13" s="201">
        <v>0.4</v>
      </c>
      <c r="T13" s="201">
        <v>0</v>
      </c>
      <c r="U13" s="201">
        <v>2.16</v>
      </c>
      <c r="V13" s="201">
        <v>0.22</v>
      </c>
      <c r="W13" s="201">
        <v>0.53</v>
      </c>
      <c r="X13" s="201">
        <v>2.25</v>
      </c>
      <c r="Y13" s="201">
        <v>0</v>
      </c>
      <c r="Z13" s="201">
        <v>2.12</v>
      </c>
      <c r="AA13" s="201">
        <v>1.38</v>
      </c>
      <c r="AB13" s="201">
        <v>0</v>
      </c>
      <c r="AC13" s="201">
        <v>23.91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47.4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292.62</v>
      </c>
      <c r="AP13" s="201">
        <v>0</v>
      </c>
    </row>
    <row r="14" spans="1:42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5.25</v>
      </c>
      <c r="H14" s="201">
        <v>0</v>
      </c>
      <c r="I14" s="201">
        <v>0</v>
      </c>
      <c r="J14" s="201">
        <v>13</v>
      </c>
      <c r="K14" s="201">
        <v>137.80000000000001</v>
      </c>
      <c r="L14" s="201">
        <v>0.38</v>
      </c>
      <c r="M14" s="201">
        <v>2.21</v>
      </c>
      <c r="N14" s="201">
        <v>1.8</v>
      </c>
      <c r="O14" s="201">
        <v>2.5499999999999998</v>
      </c>
      <c r="P14" s="201">
        <v>0.91</v>
      </c>
      <c r="Q14" s="201">
        <v>0.17</v>
      </c>
      <c r="R14" s="201">
        <v>0.65</v>
      </c>
      <c r="S14" s="201">
        <v>0.4</v>
      </c>
      <c r="T14" s="201">
        <v>0</v>
      </c>
      <c r="U14" s="201">
        <v>2.16</v>
      </c>
      <c r="V14" s="201">
        <v>0.22</v>
      </c>
      <c r="W14" s="201">
        <v>0.53</v>
      </c>
      <c r="X14" s="201">
        <v>2.25</v>
      </c>
      <c r="Y14" s="201">
        <v>0</v>
      </c>
      <c r="Z14" s="201">
        <v>2.12</v>
      </c>
      <c r="AA14" s="201">
        <v>1.38</v>
      </c>
      <c r="AB14" s="201">
        <v>0</v>
      </c>
      <c r="AC14" s="201">
        <v>23.91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41.62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292.62</v>
      </c>
      <c r="AP14" s="201">
        <v>0</v>
      </c>
    </row>
    <row r="15" spans="1:42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5.25</v>
      </c>
      <c r="H15" s="201">
        <v>0</v>
      </c>
      <c r="I15" s="201">
        <v>0</v>
      </c>
      <c r="J15" s="201">
        <v>13</v>
      </c>
      <c r="K15" s="201">
        <v>86.17</v>
      </c>
      <c r="L15" s="201">
        <v>0.38</v>
      </c>
      <c r="M15" s="201">
        <v>2.21</v>
      </c>
      <c r="N15" s="201">
        <v>1.8</v>
      </c>
      <c r="O15" s="201">
        <v>2.5499999999999998</v>
      </c>
      <c r="P15" s="201">
        <v>0.91</v>
      </c>
      <c r="Q15" s="201">
        <v>0.17</v>
      </c>
      <c r="R15" s="201">
        <v>0.65</v>
      </c>
      <c r="S15" s="201">
        <v>0.4</v>
      </c>
      <c r="T15" s="201">
        <v>0</v>
      </c>
      <c r="U15" s="201">
        <v>2.16</v>
      </c>
      <c r="V15" s="201">
        <v>0.22</v>
      </c>
      <c r="W15" s="201">
        <v>0.53</v>
      </c>
      <c r="X15" s="201">
        <v>2.25</v>
      </c>
      <c r="Y15" s="201">
        <v>0</v>
      </c>
      <c r="Z15" s="201">
        <v>2.12</v>
      </c>
      <c r="AA15" s="201">
        <v>1.38</v>
      </c>
      <c r="AB15" s="201">
        <v>0</v>
      </c>
      <c r="AC15" s="201">
        <v>23.91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41.31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292.62</v>
      </c>
      <c r="AP15" s="201">
        <v>0</v>
      </c>
    </row>
    <row r="16" spans="1:42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5.25</v>
      </c>
      <c r="H16" s="201">
        <v>0</v>
      </c>
      <c r="I16" s="201">
        <v>0</v>
      </c>
      <c r="J16" s="201">
        <v>13</v>
      </c>
      <c r="K16" s="201">
        <v>85.21</v>
      </c>
      <c r="L16" s="201">
        <v>0.38</v>
      </c>
      <c r="M16" s="201">
        <v>2.21</v>
      </c>
      <c r="N16" s="201">
        <v>1.8</v>
      </c>
      <c r="O16" s="201">
        <v>2.5499999999999998</v>
      </c>
      <c r="P16" s="201">
        <v>0.91</v>
      </c>
      <c r="Q16" s="201">
        <v>0.17</v>
      </c>
      <c r="R16" s="201">
        <v>0.65</v>
      </c>
      <c r="S16" s="201">
        <v>0.4</v>
      </c>
      <c r="T16" s="201">
        <v>0</v>
      </c>
      <c r="U16" s="201">
        <v>2.16</v>
      </c>
      <c r="V16" s="201">
        <v>0.22</v>
      </c>
      <c r="W16" s="201">
        <v>0.53</v>
      </c>
      <c r="X16" s="201">
        <v>2.25</v>
      </c>
      <c r="Y16" s="201">
        <v>0</v>
      </c>
      <c r="Z16" s="201">
        <v>2.12</v>
      </c>
      <c r="AA16" s="201">
        <v>1.38</v>
      </c>
      <c r="AB16" s="201">
        <v>0</v>
      </c>
      <c r="AC16" s="201">
        <v>23.91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41.31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292.62</v>
      </c>
      <c r="AP16" s="201">
        <v>0</v>
      </c>
    </row>
    <row r="17" spans="1:42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5.25</v>
      </c>
      <c r="H17" s="201">
        <v>0</v>
      </c>
      <c r="I17" s="201">
        <v>0</v>
      </c>
      <c r="J17" s="201">
        <v>13</v>
      </c>
      <c r="K17" s="201">
        <v>69.77</v>
      </c>
      <c r="L17" s="201">
        <v>0.38</v>
      </c>
      <c r="M17" s="201">
        <v>2.21</v>
      </c>
      <c r="N17" s="201">
        <v>1.8</v>
      </c>
      <c r="O17" s="201">
        <v>2.5499999999999998</v>
      </c>
      <c r="P17" s="201">
        <v>0.91</v>
      </c>
      <c r="Q17" s="201">
        <v>0.17</v>
      </c>
      <c r="R17" s="201">
        <v>0.65</v>
      </c>
      <c r="S17" s="201">
        <v>0.4</v>
      </c>
      <c r="T17" s="201">
        <v>0</v>
      </c>
      <c r="U17" s="201">
        <v>2.16</v>
      </c>
      <c r="V17" s="201">
        <v>0.22</v>
      </c>
      <c r="W17" s="201">
        <v>0.53</v>
      </c>
      <c r="X17" s="201">
        <v>2.25</v>
      </c>
      <c r="Y17" s="201">
        <v>0</v>
      </c>
      <c r="Z17" s="201">
        <v>2.12</v>
      </c>
      <c r="AA17" s="201">
        <v>1.38</v>
      </c>
      <c r="AB17" s="201">
        <v>0</v>
      </c>
      <c r="AC17" s="201">
        <v>23.91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41.31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292.62</v>
      </c>
      <c r="AP17" s="201">
        <v>0</v>
      </c>
    </row>
    <row r="18" spans="1:42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5.25</v>
      </c>
      <c r="H18" s="201">
        <v>0</v>
      </c>
      <c r="I18" s="201">
        <v>0</v>
      </c>
      <c r="J18" s="201">
        <v>13</v>
      </c>
      <c r="K18" s="201">
        <v>120.88</v>
      </c>
      <c r="L18" s="201">
        <v>0.38</v>
      </c>
      <c r="M18" s="201">
        <v>2.21</v>
      </c>
      <c r="N18" s="201">
        <v>1.8</v>
      </c>
      <c r="O18" s="201">
        <v>2.5499999999999998</v>
      </c>
      <c r="P18" s="201">
        <v>0.91</v>
      </c>
      <c r="Q18" s="201">
        <v>0.17</v>
      </c>
      <c r="R18" s="201">
        <v>0.65</v>
      </c>
      <c r="S18" s="201">
        <v>0.4</v>
      </c>
      <c r="T18" s="201">
        <v>0</v>
      </c>
      <c r="U18" s="201">
        <v>2.16</v>
      </c>
      <c r="V18" s="201">
        <v>0.22</v>
      </c>
      <c r="W18" s="201">
        <v>0.53</v>
      </c>
      <c r="X18" s="201">
        <v>2.25</v>
      </c>
      <c r="Y18" s="201">
        <v>0</v>
      </c>
      <c r="Z18" s="201">
        <v>2.12</v>
      </c>
      <c r="AA18" s="201">
        <v>1.38</v>
      </c>
      <c r="AB18" s="201">
        <v>0</v>
      </c>
      <c r="AC18" s="201">
        <v>23.91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41.31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292.62</v>
      </c>
      <c r="AP18" s="201">
        <v>0</v>
      </c>
    </row>
    <row r="19" spans="1:42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5.25</v>
      </c>
      <c r="H19" s="201">
        <v>0</v>
      </c>
      <c r="I19" s="201">
        <v>0</v>
      </c>
      <c r="J19" s="201">
        <v>13</v>
      </c>
      <c r="K19" s="201">
        <v>170.06</v>
      </c>
      <c r="L19" s="201">
        <v>0.38</v>
      </c>
      <c r="M19" s="201">
        <v>2.21</v>
      </c>
      <c r="N19" s="201">
        <v>1.8</v>
      </c>
      <c r="O19" s="201">
        <v>2.5499999999999998</v>
      </c>
      <c r="P19" s="201">
        <v>0.91</v>
      </c>
      <c r="Q19" s="201">
        <v>0.17</v>
      </c>
      <c r="R19" s="201">
        <v>0.65</v>
      </c>
      <c r="S19" s="201">
        <v>0.4</v>
      </c>
      <c r="T19" s="201">
        <v>0</v>
      </c>
      <c r="U19" s="201">
        <v>2.16</v>
      </c>
      <c r="V19" s="201">
        <v>0.22</v>
      </c>
      <c r="W19" s="201">
        <v>0.53</v>
      </c>
      <c r="X19" s="201">
        <v>2.25</v>
      </c>
      <c r="Y19" s="201">
        <v>0</v>
      </c>
      <c r="Z19" s="201">
        <v>2.12</v>
      </c>
      <c r="AA19" s="201">
        <v>1.38</v>
      </c>
      <c r="AB19" s="201">
        <v>0</v>
      </c>
      <c r="AC19" s="201">
        <v>23.91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46.96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292.62</v>
      </c>
      <c r="AP19" s="201">
        <v>0</v>
      </c>
    </row>
    <row r="20" spans="1:42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5.25</v>
      </c>
      <c r="H20" s="201">
        <v>0</v>
      </c>
      <c r="I20" s="201">
        <v>0</v>
      </c>
      <c r="J20" s="201">
        <v>13</v>
      </c>
      <c r="K20" s="201">
        <v>175.33</v>
      </c>
      <c r="L20" s="201">
        <v>0.38</v>
      </c>
      <c r="M20" s="201">
        <v>2.21</v>
      </c>
      <c r="N20" s="201">
        <v>1.8</v>
      </c>
      <c r="O20" s="201">
        <v>2.5499999999999998</v>
      </c>
      <c r="P20" s="201">
        <v>0.91</v>
      </c>
      <c r="Q20" s="201">
        <v>0.17</v>
      </c>
      <c r="R20" s="201">
        <v>0.65</v>
      </c>
      <c r="S20" s="201">
        <v>0.4</v>
      </c>
      <c r="T20" s="201">
        <v>0</v>
      </c>
      <c r="U20" s="201">
        <v>2.16</v>
      </c>
      <c r="V20" s="201">
        <v>0.22</v>
      </c>
      <c r="W20" s="201">
        <v>0.53</v>
      </c>
      <c r="X20" s="201">
        <v>2.25</v>
      </c>
      <c r="Y20" s="201">
        <v>0</v>
      </c>
      <c r="Z20" s="201">
        <v>2.12</v>
      </c>
      <c r="AA20" s="201">
        <v>1.38</v>
      </c>
      <c r="AB20" s="201">
        <v>0</v>
      </c>
      <c r="AC20" s="201">
        <v>23.91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41.31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292.62</v>
      </c>
      <c r="AP20" s="201">
        <v>0</v>
      </c>
    </row>
    <row r="21" spans="1:42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5.25</v>
      </c>
      <c r="H21" s="201">
        <v>0</v>
      </c>
      <c r="I21" s="201">
        <v>0</v>
      </c>
      <c r="J21" s="201">
        <v>13</v>
      </c>
      <c r="K21" s="201">
        <v>182.64</v>
      </c>
      <c r="L21" s="201">
        <v>0.38</v>
      </c>
      <c r="M21" s="201">
        <v>2.21</v>
      </c>
      <c r="N21" s="201">
        <v>1.8</v>
      </c>
      <c r="O21" s="201">
        <v>2.5499999999999998</v>
      </c>
      <c r="P21" s="201">
        <v>0.91</v>
      </c>
      <c r="Q21" s="201">
        <v>0.17</v>
      </c>
      <c r="R21" s="201">
        <v>0.65</v>
      </c>
      <c r="S21" s="201">
        <v>0.4</v>
      </c>
      <c r="T21" s="201">
        <v>0</v>
      </c>
      <c r="U21" s="201">
        <v>2.16</v>
      </c>
      <c r="V21" s="201">
        <v>0.22</v>
      </c>
      <c r="W21" s="201">
        <v>0.53</v>
      </c>
      <c r="X21" s="201">
        <v>2.25</v>
      </c>
      <c r="Y21" s="201">
        <v>0</v>
      </c>
      <c r="Z21" s="201">
        <v>2.12</v>
      </c>
      <c r="AA21" s="201">
        <v>1.38</v>
      </c>
      <c r="AB21" s="201">
        <v>0</v>
      </c>
      <c r="AC21" s="201">
        <v>23.91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41.31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292.62</v>
      </c>
      <c r="AP21" s="201">
        <v>0</v>
      </c>
    </row>
    <row r="22" spans="1:42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5.25</v>
      </c>
      <c r="H22" s="201">
        <v>0</v>
      </c>
      <c r="I22" s="201">
        <v>0</v>
      </c>
      <c r="J22" s="201">
        <v>13</v>
      </c>
      <c r="K22" s="201">
        <v>238.59</v>
      </c>
      <c r="L22" s="201">
        <v>0.38</v>
      </c>
      <c r="M22" s="201">
        <v>2.21</v>
      </c>
      <c r="N22" s="201">
        <v>1.8</v>
      </c>
      <c r="O22" s="201">
        <v>2.5499999999999998</v>
      </c>
      <c r="P22" s="201">
        <v>0.91</v>
      </c>
      <c r="Q22" s="201">
        <v>0.17</v>
      </c>
      <c r="R22" s="201">
        <v>0.65</v>
      </c>
      <c r="S22" s="201">
        <v>0.4</v>
      </c>
      <c r="T22" s="201">
        <v>0</v>
      </c>
      <c r="U22" s="201">
        <v>2.16</v>
      </c>
      <c r="V22" s="201">
        <v>0.22</v>
      </c>
      <c r="W22" s="201">
        <v>0.53</v>
      </c>
      <c r="X22" s="201">
        <v>2.25</v>
      </c>
      <c r="Y22" s="201">
        <v>0</v>
      </c>
      <c r="Z22" s="201">
        <v>2.12</v>
      </c>
      <c r="AA22" s="201">
        <v>1.38</v>
      </c>
      <c r="AB22" s="201">
        <v>0</v>
      </c>
      <c r="AC22" s="201">
        <v>23.91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41.31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292.62</v>
      </c>
      <c r="AP22" s="201">
        <v>0</v>
      </c>
    </row>
    <row r="23" spans="1:42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5.25</v>
      </c>
      <c r="H23" s="201">
        <v>0</v>
      </c>
      <c r="I23" s="201">
        <v>0</v>
      </c>
      <c r="J23" s="201">
        <v>13</v>
      </c>
      <c r="K23" s="201">
        <v>242.06</v>
      </c>
      <c r="L23" s="201">
        <v>0.38</v>
      </c>
      <c r="M23" s="201">
        <v>2.21</v>
      </c>
      <c r="N23" s="201">
        <v>1.8</v>
      </c>
      <c r="O23" s="201">
        <v>2.5499999999999998</v>
      </c>
      <c r="P23" s="201">
        <v>0.91</v>
      </c>
      <c r="Q23" s="201">
        <v>1.9</v>
      </c>
      <c r="R23" s="201">
        <v>13.79</v>
      </c>
      <c r="S23" s="201">
        <v>7.73</v>
      </c>
      <c r="T23" s="201">
        <v>0</v>
      </c>
      <c r="U23" s="201">
        <v>2.16</v>
      </c>
      <c r="V23" s="201">
        <v>6.26</v>
      </c>
      <c r="W23" s="201">
        <v>0.53</v>
      </c>
      <c r="X23" s="201">
        <v>2.25</v>
      </c>
      <c r="Y23" s="201">
        <v>0</v>
      </c>
      <c r="Z23" s="201">
        <v>2.12</v>
      </c>
      <c r="AA23" s="201">
        <v>1.38</v>
      </c>
      <c r="AB23" s="201">
        <v>0</v>
      </c>
      <c r="AC23" s="201">
        <v>23.91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41.31</v>
      </c>
      <c r="AJ23" s="201">
        <v>0</v>
      </c>
      <c r="AK23" s="201">
        <v>29.62</v>
      </c>
      <c r="AL23" s="201">
        <v>0</v>
      </c>
      <c r="AM23" s="201">
        <v>0</v>
      </c>
      <c r="AN23" s="201">
        <v>0</v>
      </c>
      <c r="AO23" s="201">
        <v>292.62</v>
      </c>
      <c r="AP23" s="201">
        <v>0</v>
      </c>
    </row>
    <row r="24" spans="1:42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5.25</v>
      </c>
      <c r="H24" s="201">
        <v>0</v>
      </c>
      <c r="I24" s="201">
        <v>0</v>
      </c>
      <c r="J24" s="201">
        <v>13</v>
      </c>
      <c r="K24" s="201">
        <v>242.06</v>
      </c>
      <c r="L24" s="201">
        <v>11.04</v>
      </c>
      <c r="M24" s="201">
        <v>2.21</v>
      </c>
      <c r="N24" s="201">
        <v>1.8</v>
      </c>
      <c r="O24" s="201">
        <v>2.5499999999999998</v>
      </c>
      <c r="P24" s="201">
        <v>0.91</v>
      </c>
      <c r="Q24" s="201">
        <v>1.9</v>
      </c>
      <c r="R24" s="201">
        <v>13.79</v>
      </c>
      <c r="S24" s="201">
        <v>7.73</v>
      </c>
      <c r="T24" s="201">
        <v>0</v>
      </c>
      <c r="U24" s="201">
        <v>2.16</v>
      </c>
      <c r="V24" s="201">
        <v>6.26</v>
      </c>
      <c r="W24" s="201">
        <v>0.53</v>
      </c>
      <c r="X24" s="201">
        <v>2.25</v>
      </c>
      <c r="Y24" s="201">
        <v>0</v>
      </c>
      <c r="Z24" s="201">
        <v>2.12</v>
      </c>
      <c r="AA24" s="201">
        <v>1.38</v>
      </c>
      <c r="AB24" s="201">
        <v>0</v>
      </c>
      <c r="AC24" s="201">
        <v>23.91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41.31</v>
      </c>
      <c r="AJ24" s="201">
        <v>0</v>
      </c>
      <c r="AK24" s="201">
        <v>29.62</v>
      </c>
      <c r="AL24" s="201">
        <v>0</v>
      </c>
      <c r="AM24" s="201">
        <v>0</v>
      </c>
      <c r="AN24" s="201">
        <v>0</v>
      </c>
      <c r="AO24" s="201">
        <v>292.62</v>
      </c>
      <c r="AP24" s="201">
        <v>0</v>
      </c>
    </row>
    <row r="25" spans="1:42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5.25</v>
      </c>
      <c r="H25" s="201">
        <v>0</v>
      </c>
      <c r="I25" s="201">
        <v>0</v>
      </c>
      <c r="J25" s="201">
        <v>13</v>
      </c>
      <c r="K25" s="201">
        <v>242.06</v>
      </c>
      <c r="L25" s="201">
        <v>11.04</v>
      </c>
      <c r="M25" s="201">
        <v>2.21</v>
      </c>
      <c r="N25" s="201">
        <v>1.8</v>
      </c>
      <c r="O25" s="201">
        <v>2.5499999999999998</v>
      </c>
      <c r="P25" s="201">
        <v>0.91</v>
      </c>
      <c r="Q25" s="201">
        <v>1.9</v>
      </c>
      <c r="R25" s="201">
        <v>13.79</v>
      </c>
      <c r="S25" s="201">
        <v>7.73</v>
      </c>
      <c r="T25" s="201">
        <v>0</v>
      </c>
      <c r="U25" s="201">
        <v>2.16</v>
      </c>
      <c r="V25" s="201">
        <v>6.26</v>
      </c>
      <c r="W25" s="201">
        <v>15.28</v>
      </c>
      <c r="X25" s="201">
        <v>2.25</v>
      </c>
      <c r="Y25" s="201">
        <v>0</v>
      </c>
      <c r="Z25" s="201">
        <v>2.12</v>
      </c>
      <c r="AA25" s="201">
        <v>1.38</v>
      </c>
      <c r="AB25" s="201">
        <v>0</v>
      </c>
      <c r="AC25" s="201">
        <v>23.26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41.31</v>
      </c>
      <c r="AJ25" s="201">
        <v>0</v>
      </c>
      <c r="AK25" s="201">
        <v>29.62</v>
      </c>
      <c r="AL25" s="201">
        <v>0</v>
      </c>
      <c r="AM25" s="201">
        <v>0</v>
      </c>
      <c r="AN25" s="201">
        <v>0</v>
      </c>
      <c r="AO25" s="201">
        <v>292.62</v>
      </c>
      <c r="AP25" s="201">
        <v>0</v>
      </c>
    </row>
    <row r="26" spans="1:42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5.25</v>
      </c>
      <c r="H26" s="201">
        <v>0</v>
      </c>
      <c r="I26" s="201">
        <v>0</v>
      </c>
      <c r="J26" s="201">
        <v>13</v>
      </c>
      <c r="K26" s="201">
        <v>242.06</v>
      </c>
      <c r="L26" s="201">
        <v>11.04</v>
      </c>
      <c r="M26" s="201">
        <v>2.21</v>
      </c>
      <c r="N26" s="201">
        <v>1.8</v>
      </c>
      <c r="O26" s="201">
        <v>2.5499999999999998</v>
      </c>
      <c r="P26" s="201">
        <v>0.91</v>
      </c>
      <c r="Q26" s="201">
        <v>1.9</v>
      </c>
      <c r="R26" s="201">
        <v>13.79</v>
      </c>
      <c r="S26" s="201">
        <v>7.73</v>
      </c>
      <c r="T26" s="201">
        <v>0</v>
      </c>
      <c r="U26" s="201">
        <v>2.16</v>
      </c>
      <c r="V26" s="201">
        <v>6.26</v>
      </c>
      <c r="W26" s="201">
        <v>15.28</v>
      </c>
      <c r="X26" s="201">
        <v>16.53</v>
      </c>
      <c r="Y26" s="201">
        <v>0</v>
      </c>
      <c r="Z26" s="201">
        <v>32.159999999999997</v>
      </c>
      <c r="AA26" s="201">
        <v>3.11</v>
      </c>
      <c r="AB26" s="201">
        <v>0</v>
      </c>
      <c r="AC26" s="201">
        <v>23.26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41.31</v>
      </c>
      <c r="AJ26" s="201">
        <v>0</v>
      </c>
      <c r="AK26" s="201">
        <v>29.62</v>
      </c>
      <c r="AL26" s="201">
        <v>0</v>
      </c>
      <c r="AM26" s="201">
        <v>0</v>
      </c>
      <c r="AN26" s="201">
        <v>0</v>
      </c>
      <c r="AO26" s="201">
        <v>292.62</v>
      </c>
      <c r="AP26" s="201">
        <v>0</v>
      </c>
    </row>
    <row r="27" spans="1:42">
      <c r="A27" t="s">
        <v>69</v>
      </c>
      <c r="B27" s="201">
        <v>0</v>
      </c>
      <c r="C27" s="201">
        <v>0</v>
      </c>
      <c r="D27" s="201">
        <v>5.53</v>
      </c>
      <c r="E27" s="201">
        <v>0</v>
      </c>
      <c r="F27" s="201">
        <v>0</v>
      </c>
      <c r="G27" s="201">
        <v>10.49</v>
      </c>
      <c r="H27" s="201">
        <v>0</v>
      </c>
      <c r="I27" s="201">
        <v>0</v>
      </c>
      <c r="J27" s="201">
        <v>13</v>
      </c>
      <c r="K27" s="201">
        <v>242.06</v>
      </c>
      <c r="L27" s="201">
        <v>11.04</v>
      </c>
      <c r="M27" s="201">
        <v>2.21</v>
      </c>
      <c r="N27" s="201">
        <v>1.8</v>
      </c>
      <c r="O27" s="201">
        <v>2.5499999999999998</v>
      </c>
      <c r="P27" s="201">
        <v>0.91</v>
      </c>
      <c r="Q27" s="201">
        <v>1.9</v>
      </c>
      <c r="R27" s="201">
        <v>13.79</v>
      </c>
      <c r="S27" s="201">
        <v>7.73</v>
      </c>
      <c r="T27" s="201">
        <v>0</v>
      </c>
      <c r="U27" s="201">
        <v>2.16</v>
      </c>
      <c r="V27" s="201">
        <v>6.26</v>
      </c>
      <c r="W27" s="201">
        <v>0.53</v>
      </c>
      <c r="X27" s="201">
        <v>2.25</v>
      </c>
      <c r="Y27" s="201">
        <v>0</v>
      </c>
      <c r="Z27" s="201">
        <v>2.12</v>
      </c>
      <c r="AA27" s="201">
        <v>1.38</v>
      </c>
      <c r="AB27" s="201">
        <v>0</v>
      </c>
      <c r="AC27" s="201">
        <v>23.26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41.31</v>
      </c>
      <c r="AJ27" s="201">
        <v>0</v>
      </c>
      <c r="AK27" s="201">
        <v>29.62</v>
      </c>
      <c r="AL27" s="201">
        <v>0</v>
      </c>
      <c r="AM27" s="201">
        <v>0</v>
      </c>
      <c r="AN27" s="201">
        <v>0</v>
      </c>
      <c r="AO27" s="201">
        <v>292.62</v>
      </c>
      <c r="AP27" s="201">
        <v>0</v>
      </c>
    </row>
    <row r="28" spans="1:42">
      <c r="A28" t="s">
        <v>70</v>
      </c>
      <c r="B28" s="201">
        <v>0</v>
      </c>
      <c r="C28" s="201">
        <v>0</v>
      </c>
      <c r="D28" s="201">
        <v>5.53</v>
      </c>
      <c r="E28" s="201">
        <v>0</v>
      </c>
      <c r="F28" s="201">
        <v>0</v>
      </c>
      <c r="G28" s="201">
        <v>10.49</v>
      </c>
      <c r="H28" s="201">
        <v>0</v>
      </c>
      <c r="I28" s="201">
        <v>0</v>
      </c>
      <c r="J28" s="201">
        <v>13</v>
      </c>
      <c r="K28" s="201">
        <v>242.06</v>
      </c>
      <c r="L28" s="201">
        <v>11.04</v>
      </c>
      <c r="M28" s="201">
        <v>2.21</v>
      </c>
      <c r="N28" s="201">
        <v>1.8</v>
      </c>
      <c r="O28" s="201">
        <v>2.5499999999999998</v>
      </c>
      <c r="P28" s="201">
        <v>0.91</v>
      </c>
      <c r="Q28" s="201">
        <v>1.9</v>
      </c>
      <c r="R28" s="201">
        <v>13.79</v>
      </c>
      <c r="S28" s="201">
        <v>7.73</v>
      </c>
      <c r="T28" s="201">
        <v>0</v>
      </c>
      <c r="U28" s="201">
        <v>2.16</v>
      </c>
      <c r="V28" s="201">
        <v>6.26</v>
      </c>
      <c r="W28" s="201">
        <v>9.49</v>
      </c>
      <c r="X28" s="201">
        <v>2.25</v>
      </c>
      <c r="Y28" s="201">
        <v>0</v>
      </c>
      <c r="Z28" s="201">
        <v>2.12</v>
      </c>
      <c r="AA28" s="201">
        <v>1.38</v>
      </c>
      <c r="AB28" s="201">
        <v>0</v>
      </c>
      <c r="AC28" s="201">
        <v>23.26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41.31</v>
      </c>
      <c r="AJ28" s="201">
        <v>0</v>
      </c>
      <c r="AK28" s="201">
        <v>29.62</v>
      </c>
      <c r="AL28" s="201">
        <v>0</v>
      </c>
      <c r="AM28" s="201">
        <v>0</v>
      </c>
      <c r="AN28" s="201">
        <v>0</v>
      </c>
      <c r="AO28" s="201">
        <v>292.62</v>
      </c>
      <c r="AP28" s="201">
        <v>0</v>
      </c>
    </row>
    <row r="29" spans="1:42">
      <c r="A29" t="s">
        <v>71</v>
      </c>
      <c r="B29" s="201">
        <v>0</v>
      </c>
      <c r="C29" s="201">
        <v>0</v>
      </c>
      <c r="D29" s="201">
        <v>5.53</v>
      </c>
      <c r="E29" s="201">
        <v>0</v>
      </c>
      <c r="F29" s="201">
        <v>0</v>
      </c>
      <c r="G29" s="201">
        <v>10.49</v>
      </c>
      <c r="H29" s="201">
        <v>0</v>
      </c>
      <c r="I29" s="201">
        <v>0</v>
      </c>
      <c r="J29" s="201">
        <v>13</v>
      </c>
      <c r="K29" s="201">
        <v>242.05</v>
      </c>
      <c r="L29" s="201">
        <v>11.04</v>
      </c>
      <c r="M29" s="201">
        <v>2.21</v>
      </c>
      <c r="N29" s="201">
        <v>1.8</v>
      </c>
      <c r="O29" s="201">
        <v>2.5499999999999998</v>
      </c>
      <c r="P29" s="201">
        <v>0.91</v>
      </c>
      <c r="Q29" s="201">
        <v>1.9</v>
      </c>
      <c r="R29" s="201">
        <v>13.79</v>
      </c>
      <c r="S29" s="201">
        <v>7.73</v>
      </c>
      <c r="T29" s="201">
        <v>0</v>
      </c>
      <c r="U29" s="201">
        <v>2.16</v>
      </c>
      <c r="V29" s="201">
        <v>6.26</v>
      </c>
      <c r="W29" s="201">
        <v>15.28</v>
      </c>
      <c r="X29" s="201">
        <v>2.25</v>
      </c>
      <c r="Y29" s="201">
        <v>0</v>
      </c>
      <c r="Z29" s="201">
        <v>32.159999999999997</v>
      </c>
      <c r="AA29" s="201">
        <v>1.38</v>
      </c>
      <c r="AB29" s="201">
        <v>0</v>
      </c>
      <c r="AC29" s="201">
        <v>23.26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41.31</v>
      </c>
      <c r="AJ29" s="201">
        <v>0</v>
      </c>
      <c r="AK29" s="201">
        <v>24.73</v>
      </c>
      <c r="AL29" s="201">
        <v>0</v>
      </c>
      <c r="AM29" s="201">
        <v>0</v>
      </c>
      <c r="AN29" s="201">
        <v>0</v>
      </c>
      <c r="AO29" s="201">
        <v>292.62</v>
      </c>
      <c r="AP29" s="201">
        <v>0</v>
      </c>
    </row>
    <row r="30" spans="1:42">
      <c r="A30" t="s">
        <v>72</v>
      </c>
      <c r="B30" s="201">
        <v>0</v>
      </c>
      <c r="C30" s="201">
        <v>0</v>
      </c>
      <c r="D30" s="201">
        <v>5.53</v>
      </c>
      <c r="E30" s="201">
        <v>0</v>
      </c>
      <c r="F30" s="201">
        <v>0</v>
      </c>
      <c r="G30" s="201">
        <v>10.49</v>
      </c>
      <c r="H30" s="201">
        <v>0</v>
      </c>
      <c r="I30" s="201">
        <v>0</v>
      </c>
      <c r="J30" s="201">
        <v>13</v>
      </c>
      <c r="K30" s="201">
        <v>242.05</v>
      </c>
      <c r="L30" s="201">
        <v>11.04</v>
      </c>
      <c r="M30" s="201">
        <v>2.21</v>
      </c>
      <c r="N30" s="201">
        <v>1.8</v>
      </c>
      <c r="O30" s="201">
        <v>2.5499999999999998</v>
      </c>
      <c r="P30" s="201">
        <v>0.91</v>
      </c>
      <c r="Q30" s="201">
        <v>1.9</v>
      </c>
      <c r="R30" s="201">
        <v>13.79</v>
      </c>
      <c r="S30" s="201">
        <v>7.73</v>
      </c>
      <c r="T30" s="201">
        <v>0</v>
      </c>
      <c r="U30" s="201">
        <v>2.16</v>
      </c>
      <c r="V30" s="201">
        <v>6.26</v>
      </c>
      <c r="W30" s="201">
        <v>15.28</v>
      </c>
      <c r="X30" s="201">
        <v>40.659999999999997</v>
      </c>
      <c r="Y30" s="201">
        <v>0</v>
      </c>
      <c r="Z30" s="201">
        <v>32.159999999999997</v>
      </c>
      <c r="AA30" s="201">
        <v>3.11</v>
      </c>
      <c r="AB30" s="201">
        <v>0</v>
      </c>
      <c r="AC30" s="201">
        <v>23.26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41.31</v>
      </c>
      <c r="AJ30" s="201">
        <v>0</v>
      </c>
      <c r="AK30" s="201">
        <v>24.73</v>
      </c>
      <c r="AL30" s="201">
        <v>0</v>
      </c>
      <c r="AM30" s="201">
        <v>0</v>
      </c>
      <c r="AN30" s="201">
        <v>0</v>
      </c>
      <c r="AO30" s="201">
        <v>292.62</v>
      </c>
      <c r="AP30" s="201">
        <v>0</v>
      </c>
    </row>
    <row r="31" spans="1:42">
      <c r="A31" t="s">
        <v>73</v>
      </c>
      <c r="B31" s="201">
        <v>0</v>
      </c>
      <c r="C31" s="201">
        <v>0</v>
      </c>
      <c r="D31" s="201">
        <v>5.53</v>
      </c>
      <c r="E31" s="201">
        <v>0</v>
      </c>
      <c r="F31" s="201">
        <v>0</v>
      </c>
      <c r="G31" s="201">
        <v>10.49</v>
      </c>
      <c r="H31" s="201">
        <v>0</v>
      </c>
      <c r="I31" s="201">
        <v>0</v>
      </c>
      <c r="J31" s="201">
        <v>13</v>
      </c>
      <c r="K31" s="201">
        <v>242.05</v>
      </c>
      <c r="L31" s="201">
        <v>11.04</v>
      </c>
      <c r="M31" s="201">
        <v>2.21</v>
      </c>
      <c r="N31" s="201">
        <v>1.8</v>
      </c>
      <c r="O31" s="201">
        <v>2.5499999999999998</v>
      </c>
      <c r="P31" s="201">
        <v>0.91</v>
      </c>
      <c r="Q31" s="201">
        <v>1.89</v>
      </c>
      <c r="R31" s="201">
        <v>13.79</v>
      </c>
      <c r="S31" s="201">
        <v>7.73</v>
      </c>
      <c r="T31" s="201">
        <v>0</v>
      </c>
      <c r="U31" s="201">
        <v>2.16</v>
      </c>
      <c r="V31" s="201">
        <v>6.26</v>
      </c>
      <c r="W31" s="201">
        <v>15.28</v>
      </c>
      <c r="X31" s="201">
        <v>40.659999999999997</v>
      </c>
      <c r="Y31" s="201">
        <v>0</v>
      </c>
      <c r="Z31" s="201">
        <v>32.159999999999997</v>
      </c>
      <c r="AA31" s="201">
        <v>3.11</v>
      </c>
      <c r="AB31" s="201">
        <v>0</v>
      </c>
      <c r="AC31" s="201">
        <v>23.91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41.31</v>
      </c>
      <c r="AJ31" s="201">
        <v>0</v>
      </c>
      <c r="AK31" s="201">
        <v>24.73</v>
      </c>
      <c r="AL31" s="201">
        <v>0</v>
      </c>
      <c r="AM31" s="201">
        <v>0</v>
      </c>
      <c r="AN31" s="201">
        <v>0</v>
      </c>
      <c r="AO31" s="201">
        <v>292.62</v>
      </c>
      <c r="AP31" s="201">
        <v>0</v>
      </c>
    </row>
    <row r="32" spans="1:42">
      <c r="A32" t="s">
        <v>74</v>
      </c>
      <c r="B32" s="201">
        <v>0</v>
      </c>
      <c r="C32" s="201">
        <v>0</v>
      </c>
      <c r="D32" s="201">
        <v>5.53</v>
      </c>
      <c r="E32" s="201">
        <v>0</v>
      </c>
      <c r="F32" s="201">
        <v>0</v>
      </c>
      <c r="G32" s="201">
        <v>10.49</v>
      </c>
      <c r="H32" s="201">
        <v>0</v>
      </c>
      <c r="I32" s="201">
        <v>0</v>
      </c>
      <c r="J32" s="201">
        <v>13</v>
      </c>
      <c r="K32" s="201">
        <v>242.05</v>
      </c>
      <c r="L32" s="201">
        <v>11.04</v>
      </c>
      <c r="M32" s="201">
        <v>34.81</v>
      </c>
      <c r="N32" s="201">
        <v>22.92</v>
      </c>
      <c r="O32" s="201">
        <v>2.5499999999999998</v>
      </c>
      <c r="P32" s="201">
        <v>16.66</v>
      </c>
      <c r="Q32" s="201">
        <v>1.89</v>
      </c>
      <c r="R32" s="201">
        <v>13.79</v>
      </c>
      <c r="S32" s="201">
        <v>7.73</v>
      </c>
      <c r="T32" s="201">
        <v>0</v>
      </c>
      <c r="U32" s="201">
        <v>2.16</v>
      </c>
      <c r="V32" s="201">
        <v>6.26</v>
      </c>
      <c r="W32" s="201">
        <v>15.28</v>
      </c>
      <c r="X32" s="201">
        <v>40.659999999999997</v>
      </c>
      <c r="Y32" s="201">
        <v>0</v>
      </c>
      <c r="Z32" s="201">
        <v>32.159999999999997</v>
      </c>
      <c r="AA32" s="201">
        <v>3.11</v>
      </c>
      <c r="AB32" s="201">
        <v>0</v>
      </c>
      <c r="AC32" s="201">
        <v>23.91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41.31</v>
      </c>
      <c r="AJ32" s="201">
        <v>0</v>
      </c>
      <c r="AK32" s="201">
        <v>24.73</v>
      </c>
      <c r="AL32" s="201">
        <v>0</v>
      </c>
      <c r="AM32" s="201">
        <v>0</v>
      </c>
      <c r="AN32" s="201">
        <v>0</v>
      </c>
      <c r="AO32" s="201">
        <v>292.62</v>
      </c>
      <c r="AP32" s="201">
        <v>0</v>
      </c>
    </row>
    <row r="33" spans="1:42">
      <c r="A33" t="s">
        <v>75</v>
      </c>
      <c r="B33" s="201">
        <v>0</v>
      </c>
      <c r="C33" s="201">
        <v>0</v>
      </c>
      <c r="D33" s="201">
        <v>5.53</v>
      </c>
      <c r="E33" s="201">
        <v>0</v>
      </c>
      <c r="F33" s="201">
        <v>0</v>
      </c>
      <c r="G33" s="201">
        <v>10.49</v>
      </c>
      <c r="H33" s="201">
        <v>0</v>
      </c>
      <c r="I33" s="201">
        <v>0</v>
      </c>
      <c r="J33" s="201">
        <v>13</v>
      </c>
      <c r="K33" s="201">
        <v>242.05</v>
      </c>
      <c r="L33" s="201">
        <v>11.04</v>
      </c>
      <c r="M33" s="201">
        <v>34.81</v>
      </c>
      <c r="N33" s="201">
        <v>22.92</v>
      </c>
      <c r="O33" s="201">
        <v>2.5499999999999998</v>
      </c>
      <c r="P33" s="201">
        <v>16.66</v>
      </c>
      <c r="Q33" s="201">
        <v>1.89</v>
      </c>
      <c r="R33" s="201">
        <v>13.79</v>
      </c>
      <c r="S33" s="201">
        <v>7.73</v>
      </c>
      <c r="T33" s="201">
        <v>0</v>
      </c>
      <c r="U33" s="201">
        <v>2.16</v>
      </c>
      <c r="V33" s="201">
        <v>6.26</v>
      </c>
      <c r="W33" s="201">
        <v>15.28</v>
      </c>
      <c r="X33" s="201">
        <v>40.659999999999997</v>
      </c>
      <c r="Y33" s="201">
        <v>0</v>
      </c>
      <c r="Z33" s="201">
        <v>32.159999999999997</v>
      </c>
      <c r="AA33" s="201">
        <v>3.11</v>
      </c>
      <c r="AB33" s="201">
        <v>0</v>
      </c>
      <c r="AC33" s="201">
        <v>23.91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41.31</v>
      </c>
      <c r="AJ33" s="201">
        <v>0</v>
      </c>
      <c r="AK33" s="201">
        <v>24.73</v>
      </c>
      <c r="AL33" s="201">
        <v>0</v>
      </c>
      <c r="AM33" s="201">
        <v>0</v>
      </c>
      <c r="AN33" s="201">
        <v>0</v>
      </c>
      <c r="AO33" s="201">
        <v>292.62</v>
      </c>
      <c r="AP33" s="201">
        <v>0</v>
      </c>
    </row>
    <row r="34" spans="1:42">
      <c r="A34" t="s">
        <v>76</v>
      </c>
      <c r="B34" s="201">
        <v>0</v>
      </c>
      <c r="C34" s="201">
        <v>0</v>
      </c>
      <c r="D34" s="201">
        <v>5.53</v>
      </c>
      <c r="E34" s="201">
        <v>0</v>
      </c>
      <c r="F34" s="201">
        <v>0</v>
      </c>
      <c r="G34" s="201">
        <v>10.49</v>
      </c>
      <c r="H34" s="201">
        <v>0</v>
      </c>
      <c r="I34" s="201">
        <v>0</v>
      </c>
      <c r="J34" s="201">
        <v>13</v>
      </c>
      <c r="K34" s="201">
        <v>242.05</v>
      </c>
      <c r="L34" s="201">
        <v>11.04</v>
      </c>
      <c r="M34" s="201">
        <v>34.81</v>
      </c>
      <c r="N34" s="201">
        <v>22.92</v>
      </c>
      <c r="O34" s="201">
        <v>44.33</v>
      </c>
      <c r="P34" s="201">
        <v>16.66</v>
      </c>
      <c r="Q34" s="201">
        <v>1.89</v>
      </c>
      <c r="R34" s="201">
        <v>13.8</v>
      </c>
      <c r="S34" s="201">
        <v>7.73</v>
      </c>
      <c r="T34" s="201">
        <v>0</v>
      </c>
      <c r="U34" s="201">
        <v>2.16</v>
      </c>
      <c r="V34" s="201">
        <v>6.26</v>
      </c>
      <c r="W34" s="201">
        <v>15.28</v>
      </c>
      <c r="X34" s="201">
        <v>40.659999999999997</v>
      </c>
      <c r="Y34" s="201">
        <v>0</v>
      </c>
      <c r="Z34" s="201">
        <v>32.159999999999997</v>
      </c>
      <c r="AA34" s="201">
        <v>13.03</v>
      </c>
      <c r="AB34" s="201">
        <v>0</v>
      </c>
      <c r="AC34" s="201">
        <v>23.91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41.31</v>
      </c>
      <c r="AJ34" s="201">
        <v>0</v>
      </c>
      <c r="AK34" s="201">
        <v>24.73</v>
      </c>
      <c r="AL34" s="201">
        <v>0</v>
      </c>
      <c r="AM34" s="201">
        <v>0</v>
      </c>
      <c r="AN34" s="201">
        <v>0</v>
      </c>
      <c r="AO34" s="201">
        <v>292.62</v>
      </c>
      <c r="AP34" s="201">
        <v>0</v>
      </c>
    </row>
    <row r="35" spans="1:42">
      <c r="A35" t="s">
        <v>77</v>
      </c>
      <c r="B35" s="201">
        <v>0</v>
      </c>
      <c r="C35" s="201">
        <v>0</v>
      </c>
      <c r="D35" s="201">
        <v>5.53</v>
      </c>
      <c r="E35" s="201">
        <v>0</v>
      </c>
      <c r="F35" s="201">
        <v>0</v>
      </c>
      <c r="G35" s="201">
        <v>10.49</v>
      </c>
      <c r="H35" s="201">
        <v>0</v>
      </c>
      <c r="I35" s="201">
        <v>0</v>
      </c>
      <c r="J35" s="201">
        <v>13</v>
      </c>
      <c r="K35" s="201">
        <v>242.05</v>
      </c>
      <c r="L35" s="201">
        <v>11.04</v>
      </c>
      <c r="M35" s="201">
        <v>34.81</v>
      </c>
      <c r="N35" s="201">
        <v>22.92</v>
      </c>
      <c r="O35" s="201">
        <v>44.33</v>
      </c>
      <c r="P35" s="201">
        <v>16.66</v>
      </c>
      <c r="Q35" s="201">
        <v>1.89</v>
      </c>
      <c r="R35" s="201">
        <v>13.8</v>
      </c>
      <c r="S35" s="201">
        <v>7.73</v>
      </c>
      <c r="T35" s="201">
        <v>0</v>
      </c>
      <c r="U35" s="201">
        <v>2.16</v>
      </c>
      <c r="V35" s="201">
        <v>6.26</v>
      </c>
      <c r="W35" s="201">
        <v>15.28</v>
      </c>
      <c r="X35" s="201">
        <v>40.659999999999997</v>
      </c>
      <c r="Y35" s="201">
        <v>0</v>
      </c>
      <c r="Z35" s="201">
        <v>32.159999999999997</v>
      </c>
      <c r="AA35" s="201">
        <v>13.03</v>
      </c>
      <c r="AB35" s="201">
        <v>0</v>
      </c>
      <c r="AC35" s="201">
        <v>23.91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41.31</v>
      </c>
      <c r="AJ35" s="201">
        <v>0</v>
      </c>
      <c r="AK35" s="201">
        <v>24.73</v>
      </c>
      <c r="AL35" s="201">
        <v>0</v>
      </c>
      <c r="AM35" s="201">
        <v>0</v>
      </c>
      <c r="AN35" s="201">
        <v>0</v>
      </c>
      <c r="AO35" s="201">
        <v>292.62</v>
      </c>
      <c r="AP35" s="201">
        <v>0</v>
      </c>
    </row>
    <row r="36" spans="1:42">
      <c r="A36" t="s">
        <v>78</v>
      </c>
      <c r="B36" s="201">
        <v>0</v>
      </c>
      <c r="C36" s="201">
        <v>0</v>
      </c>
      <c r="D36" s="201">
        <v>5.53</v>
      </c>
      <c r="E36" s="201">
        <v>0</v>
      </c>
      <c r="F36" s="201">
        <v>0</v>
      </c>
      <c r="G36" s="201">
        <v>10.49</v>
      </c>
      <c r="H36" s="201">
        <v>0</v>
      </c>
      <c r="I36" s="201">
        <v>0</v>
      </c>
      <c r="J36" s="201">
        <v>13</v>
      </c>
      <c r="K36" s="201">
        <v>242.05</v>
      </c>
      <c r="L36" s="201">
        <v>11.04</v>
      </c>
      <c r="M36" s="201">
        <v>34.81</v>
      </c>
      <c r="N36" s="201">
        <v>22.92</v>
      </c>
      <c r="O36" s="201">
        <v>44.33</v>
      </c>
      <c r="P36" s="201">
        <v>16.66</v>
      </c>
      <c r="Q36" s="201">
        <v>1.89</v>
      </c>
      <c r="R36" s="201">
        <v>13.8</v>
      </c>
      <c r="S36" s="201">
        <v>7.73</v>
      </c>
      <c r="T36" s="201">
        <v>0</v>
      </c>
      <c r="U36" s="201">
        <v>2.16</v>
      </c>
      <c r="V36" s="201">
        <v>6.26</v>
      </c>
      <c r="W36" s="201">
        <v>15.28</v>
      </c>
      <c r="X36" s="201">
        <v>40.659999999999997</v>
      </c>
      <c r="Y36" s="201">
        <v>0</v>
      </c>
      <c r="Z36" s="201">
        <v>32.159999999999997</v>
      </c>
      <c r="AA36" s="201">
        <v>13.03</v>
      </c>
      <c r="AB36" s="201">
        <v>0</v>
      </c>
      <c r="AC36" s="201">
        <v>23.91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41.31</v>
      </c>
      <c r="AJ36" s="201">
        <v>0</v>
      </c>
      <c r="AK36" s="201">
        <v>24.73</v>
      </c>
      <c r="AL36" s="201">
        <v>0</v>
      </c>
      <c r="AM36" s="201">
        <v>0</v>
      </c>
      <c r="AN36" s="201">
        <v>0</v>
      </c>
      <c r="AO36" s="201">
        <v>292.62</v>
      </c>
      <c r="AP36" s="201">
        <v>0</v>
      </c>
    </row>
    <row r="37" spans="1:42">
      <c r="A37" t="s">
        <v>79</v>
      </c>
      <c r="B37" s="201">
        <v>0</v>
      </c>
      <c r="C37" s="201">
        <v>0</v>
      </c>
      <c r="D37" s="201">
        <v>5.53</v>
      </c>
      <c r="E37" s="201">
        <v>0</v>
      </c>
      <c r="F37" s="201">
        <v>0</v>
      </c>
      <c r="G37" s="201">
        <v>10.49</v>
      </c>
      <c r="H37" s="201">
        <v>0</v>
      </c>
      <c r="I37" s="201">
        <v>0</v>
      </c>
      <c r="J37" s="201">
        <v>13</v>
      </c>
      <c r="K37" s="201">
        <v>242.05</v>
      </c>
      <c r="L37" s="201">
        <v>11.04</v>
      </c>
      <c r="M37" s="201">
        <v>34.81</v>
      </c>
      <c r="N37" s="201">
        <v>22.92</v>
      </c>
      <c r="O37" s="201">
        <v>44.33</v>
      </c>
      <c r="P37" s="201">
        <v>16.66</v>
      </c>
      <c r="Q37" s="201">
        <v>1.89</v>
      </c>
      <c r="R37" s="201">
        <v>13.8</v>
      </c>
      <c r="S37" s="201">
        <v>6.7</v>
      </c>
      <c r="T37" s="201">
        <v>0</v>
      </c>
      <c r="U37" s="201">
        <v>2.16</v>
      </c>
      <c r="V37" s="201">
        <v>6.26</v>
      </c>
      <c r="W37" s="201">
        <v>15.28</v>
      </c>
      <c r="X37" s="201">
        <v>40.659999999999997</v>
      </c>
      <c r="Y37" s="201">
        <v>0</v>
      </c>
      <c r="Z37" s="201">
        <v>32.159999999999997</v>
      </c>
      <c r="AA37" s="201">
        <v>13.03</v>
      </c>
      <c r="AB37" s="201">
        <v>0</v>
      </c>
      <c r="AC37" s="201">
        <v>27.46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41.31</v>
      </c>
      <c r="AJ37" s="201">
        <v>0</v>
      </c>
      <c r="AK37" s="201">
        <v>24.73</v>
      </c>
      <c r="AL37" s="201">
        <v>0</v>
      </c>
      <c r="AM37" s="201">
        <v>0</v>
      </c>
      <c r="AN37" s="201">
        <v>0</v>
      </c>
      <c r="AO37" s="201">
        <v>292.62</v>
      </c>
      <c r="AP37" s="201">
        <v>0</v>
      </c>
    </row>
    <row r="38" spans="1:42">
      <c r="A38" t="s">
        <v>80</v>
      </c>
      <c r="B38" s="201">
        <v>0</v>
      </c>
      <c r="C38" s="201">
        <v>0</v>
      </c>
      <c r="D38" s="201">
        <v>5.53</v>
      </c>
      <c r="E38" s="201">
        <v>0</v>
      </c>
      <c r="F38" s="201">
        <v>0</v>
      </c>
      <c r="G38" s="201">
        <v>10.49</v>
      </c>
      <c r="H38" s="201">
        <v>0</v>
      </c>
      <c r="I38" s="201">
        <v>0</v>
      </c>
      <c r="J38" s="201">
        <v>13</v>
      </c>
      <c r="K38" s="201">
        <v>242.05</v>
      </c>
      <c r="L38" s="201">
        <v>11.04</v>
      </c>
      <c r="M38" s="201">
        <v>34.81</v>
      </c>
      <c r="N38" s="201">
        <v>22.92</v>
      </c>
      <c r="O38" s="201">
        <v>44.33</v>
      </c>
      <c r="P38" s="201">
        <v>16.66</v>
      </c>
      <c r="Q38" s="201">
        <v>1.89</v>
      </c>
      <c r="R38" s="201">
        <v>13.8</v>
      </c>
      <c r="S38" s="201">
        <v>7.73</v>
      </c>
      <c r="T38" s="201">
        <v>0</v>
      </c>
      <c r="U38" s="201">
        <v>2.16</v>
      </c>
      <c r="V38" s="201">
        <v>6.26</v>
      </c>
      <c r="W38" s="201">
        <v>15.28</v>
      </c>
      <c r="X38" s="201">
        <v>40.659999999999997</v>
      </c>
      <c r="Y38" s="201">
        <v>0</v>
      </c>
      <c r="Z38" s="201">
        <v>32.159999999999997</v>
      </c>
      <c r="AA38" s="201">
        <v>13.03</v>
      </c>
      <c r="AB38" s="201">
        <v>0</v>
      </c>
      <c r="AC38" s="201">
        <v>24.89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41.31</v>
      </c>
      <c r="AJ38" s="201">
        <v>0</v>
      </c>
      <c r="AK38" s="201">
        <v>24.73</v>
      </c>
      <c r="AL38" s="201">
        <v>0</v>
      </c>
      <c r="AM38" s="201">
        <v>0</v>
      </c>
      <c r="AN38" s="201">
        <v>0</v>
      </c>
      <c r="AO38" s="201">
        <v>292.62</v>
      </c>
      <c r="AP38" s="201">
        <v>0</v>
      </c>
    </row>
    <row r="39" spans="1:42">
      <c r="A39" t="s">
        <v>81</v>
      </c>
      <c r="B39" s="201">
        <v>0</v>
      </c>
      <c r="C39" s="201">
        <v>0</v>
      </c>
      <c r="D39" s="201">
        <v>5.53</v>
      </c>
      <c r="E39" s="201">
        <v>0</v>
      </c>
      <c r="F39" s="201">
        <v>0</v>
      </c>
      <c r="G39" s="201">
        <v>10.49</v>
      </c>
      <c r="H39" s="201">
        <v>0</v>
      </c>
      <c r="I39" s="201">
        <v>0</v>
      </c>
      <c r="J39" s="201">
        <v>13</v>
      </c>
      <c r="K39" s="201">
        <v>242.05</v>
      </c>
      <c r="L39" s="201">
        <v>11.04</v>
      </c>
      <c r="M39" s="201">
        <v>34.81</v>
      </c>
      <c r="N39" s="201">
        <v>22.92</v>
      </c>
      <c r="O39" s="201">
        <v>2.5499999999999998</v>
      </c>
      <c r="P39" s="201">
        <v>16.66</v>
      </c>
      <c r="Q39" s="201">
        <v>1.89</v>
      </c>
      <c r="R39" s="201">
        <v>13.8</v>
      </c>
      <c r="S39" s="201">
        <v>7.73</v>
      </c>
      <c r="T39" s="201">
        <v>0</v>
      </c>
      <c r="U39" s="201">
        <v>2.16</v>
      </c>
      <c r="V39" s="201">
        <v>6.26</v>
      </c>
      <c r="W39" s="201">
        <v>15.28</v>
      </c>
      <c r="X39" s="201">
        <v>40.659999999999997</v>
      </c>
      <c r="Y39" s="201">
        <v>0</v>
      </c>
      <c r="Z39" s="201">
        <v>32.159999999999997</v>
      </c>
      <c r="AA39" s="201">
        <v>13.03</v>
      </c>
      <c r="AB39" s="201">
        <v>0</v>
      </c>
      <c r="AC39" s="201">
        <v>24.89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41.31</v>
      </c>
      <c r="AJ39" s="201">
        <v>0</v>
      </c>
      <c r="AK39" s="201">
        <v>29.62</v>
      </c>
      <c r="AL39" s="201">
        <v>0</v>
      </c>
      <c r="AM39" s="201">
        <v>0</v>
      </c>
      <c r="AN39" s="201">
        <v>0</v>
      </c>
      <c r="AO39" s="201">
        <v>292.62</v>
      </c>
      <c r="AP39" s="201">
        <v>0</v>
      </c>
    </row>
    <row r="40" spans="1:42">
      <c r="A40" t="s">
        <v>82</v>
      </c>
      <c r="B40" s="201">
        <v>0</v>
      </c>
      <c r="C40" s="201">
        <v>0</v>
      </c>
      <c r="D40" s="201">
        <v>5.53</v>
      </c>
      <c r="E40" s="201">
        <v>0</v>
      </c>
      <c r="F40" s="201">
        <v>0</v>
      </c>
      <c r="G40" s="201">
        <v>10.49</v>
      </c>
      <c r="H40" s="201">
        <v>0</v>
      </c>
      <c r="I40" s="201">
        <v>0</v>
      </c>
      <c r="J40" s="201">
        <v>13</v>
      </c>
      <c r="K40" s="201">
        <v>242.05</v>
      </c>
      <c r="L40" s="201">
        <v>11.04</v>
      </c>
      <c r="M40" s="201">
        <v>34.81</v>
      </c>
      <c r="N40" s="201">
        <v>22.92</v>
      </c>
      <c r="O40" s="201">
        <v>2.5499999999999998</v>
      </c>
      <c r="P40" s="201">
        <v>16.66</v>
      </c>
      <c r="Q40" s="201">
        <v>1.89</v>
      </c>
      <c r="R40" s="201">
        <v>13.8</v>
      </c>
      <c r="S40" s="201">
        <v>7.73</v>
      </c>
      <c r="T40" s="201">
        <v>0</v>
      </c>
      <c r="U40" s="201">
        <v>2.16</v>
      </c>
      <c r="V40" s="201">
        <v>6.26</v>
      </c>
      <c r="W40" s="201">
        <v>15.28</v>
      </c>
      <c r="X40" s="201">
        <v>40.659999999999997</v>
      </c>
      <c r="Y40" s="201">
        <v>0</v>
      </c>
      <c r="Z40" s="201">
        <v>32.159999999999997</v>
      </c>
      <c r="AA40" s="201">
        <v>13.03</v>
      </c>
      <c r="AB40" s="201">
        <v>0</v>
      </c>
      <c r="AC40" s="201">
        <v>24.89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41.31</v>
      </c>
      <c r="AJ40" s="201">
        <v>0</v>
      </c>
      <c r="AK40" s="201">
        <v>29.62</v>
      </c>
      <c r="AL40" s="201">
        <v>0</v>
      </c>
      <c r="AM40" s="201">
        <v>0</v>
      </c>
      <c r="AN40" s="201">
        <v>0</v>
      </c>
      <c r="AO40" s="201">
        <v>292.62</v>
      </c>
      <c r="AP40" s="201">
        <v>0</v>
      </c>
    </row>
    <row r="41" spans="1:42">
      <c r="A41" t="s">
        <v>83</v>
      </c>
      <c r="B41" s="201">
        <v>0</v>
      </c>
      <c r="C41" s="201">
        <v>0</v>
      </c>
      <c r="D41" s="201">
        <v>5.53</v>
      </c>
      <c r="E41" s="201">
        <v>0</v>
      </c>
      <c r="F41" s="201">
        <v>0</v>
      </c>
      <c r="G41" s="201">
        <v>10.49</v>
      </c>
      <c r="H41" s="201">
        <v>0</v>
      </c>
      <c r="I41" s="201">
        <v>0</v>
      </c>
      <c r="J41" s="201">
        <v>13</v>
      </c>
      <c r="K41" s="201">
        <v>242.05</v>
      </c>
      <c r="L41" s="201">
        <v>11.04</v>
      </c>
      <c r="M41" s="201">
        <v>2.21</v>
      </c>
      <c r="N41" s="201">
        <v>1.8</v>
      </c>
      <c r="O41" s="201">
        <v>2.5499999999999998</v>
      </c>
      <c r="P41" s="201">
        <v>16.66</v>
      </c>
      <c r="Q41" s="201">
        <v>1.89</v>
      </c>
      <c r="R41" s="201">
        <v>13.8</v>
      </c>
      <c r="S41" s="201">
        <v>7.73</v>
      </c>
      <c r="T41" s="201">
        <v>0</v>
      </c>
      <c r="U41" s="201">
        <v>2.16</v>
      </c>
      <c r="V41" s="201">
        <v>6.26</v>
      </c>
      <c r="W41" s="201">
        <v>15.28</v>
      </c>
      <c r="X41" s="201">
        <v>40.659999999999997</v>
      </c>
      <c r="Y41" s="201">
        <v>0</v>
      </c>
      <c r="Z41" s="201">
        <v>32.159999999999997</v>
      </c>
      <c r="AA41" s="201">
        <v>13.03</v>
      </c>
      <c r="AB41" s="201">
        <v>0</v>
      </c>
      <c r="AC41" s="201">
        <v>24.89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42.25</v>
      </c>
      <c r="AJ41" s="201">
        <v>0</v>
      </c>
      <c r="AK41" s="201">
        <v>29.62</v>
      </c>
      <c r="AL41" s="201">
        <v>0</v>
      </c>
      <c r="AM41" s="201">
        <v>0</v>
      </c>
      <c r="AN41" s="201">
        <v>0</v>
      </c>
      <c r="AO41" s="201">
        <v>292.62</v>
      </c>
      <c r="AP41" s="201">
        <v>0</v>
      </c>
    </row>
    <row r="42" spans="1:42">
      <c r="A42" t="s">
        <v>84</v>
      </c>
      <c r="B42" s="201">
        <v>0</v>
      </c>
      <c r="C42" s="201">
        <v>0</v>
      </c>
      <c r="D42" s="201">
        <v>5.53</v>
      </c>
      <c r="E42" s="201">
        <v>0</v>
      </c>
      <c r="F42" s="201">
        <v>0</v>
      </c>
      <c r="G42" s="201">
        <v>10.49</v>
      </c>
      <c r="H42" s="201">
        <v>0</v>
      </c>
      <c r="I42" s="201">
        <v>0</v>
      </c>
      <c r="J42" s="201">
        <v>13</v>
      </c>
      <c r="K42" s="201">
        <v>242.05</v>
      </c>
      <c r="L42" s="201">
        <v>11.04</v>
      </c>
      <c r="M42" s="201">
        <v>2.21</v>
      </c>
      <c r="N42" s="201">
        <v>1.8</v>
      </c>
      <c r="O42" s="201">
        <v>2.5499999999999998</v>
      </c>
      <c r="P42" s="201">
        <v>16.66</v>
      </c>
      <c r="Q42" s="201">
        <v>1.89</v>
      </c>
      <c r="R42" s="201">
        <v>13.8</v>
      </c>
      <c r="S42" s="201">
        <v>7.73</v>
      </c>
      <c r="T42" s="201">
        <v>0</v>
      </c>
      <c r="U42" s="201">
        <v>2.16</v>
      </c>
      <c r="V42" s="201">
        <v>6.26</v>
      </c>
      <c r="W42" s="201">
        <v>15.28</v>
      </c>
      <c r="X42" s="201">
        <v>40.659999999999997</v>
      </c>
      <c r="Y42" s="201">
        <v>0</v>
      </c>
      <c r="Z42" s="201">
        <v>32.159999999999997</v>
      </c>
      <c r="AA42" s="201">
        <v>13.03</v>
      </c>
      <c r="AB42" s="201">
        <v>0</v>
      </c>
      <c r="AC42" s="201">
        <v>24.89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42.25</v>
      </c>
      <c r="AJ42" s="201">
        <v>0</v>
      </c>
      <c r="AK42" s="201">
        <v>29.62</v>
      </c>
      <c r="AL42" s="201">
        <v>0</v>
      </c>
      <c r="AM42" s="201">
        <v>0</v>
      </c>
      <c r="AN42" s="201">
        <v>0</v>
      </c>
      <c r="AO42" s="201">
        <v>292.62</v>
      </c>
      <c r="AP42" s="201">
        <v>0</v>
      </c>
    </row>
    <row r="43" spans="1:42">
      <c r="A43" t="s">
        <v>85</v>
      </c>
      <c r="B43" s="201">
        <v>0</v>
      </c>
      <c r="C43" s="201">
        <v>0</v>
      </c>
      <c r="D43" s="201">
        <v>5.53</v>
      </c>
      <c r="E43" s="201">
        <v>0</v>
      </c>
      <c r="F43" s="201">
        <v>0</v>
      </c>
      <c r="G43" s="201">
        <v>10.49</v>
      </c>
      <c r="H43" s="201">
        <v>0</v>
      </c>
      <c r="I43" s="201">
        <v>0</v>
      </c>
      <c r="J43" s="201">
        <v>13.72</v>
      </c>
      <c r="K43" s="201">
        <v>242.05</v>
      </c>
      <c r="L43" s="201">
        <v>11.04</v>
      </c>
      <c r="M43" s="201">
        <v>2.21</v>
      </c>
      <c r="N43" s="201">
        <v>1.8</v>
      </c>
      <c r="O43" s="201">
        <v>2.5499999999999998</v>
      </c>
      <c r="P43" s="201">
        <v>16.66</v>
      </c>
      <c r="Q43" s="201">
        <v>1.89</v>
      </c>
      <c r="R43" s="201">
        <v>13.8</v>
      </c>
      <c r="S43" s="201">
        <v>7.73</v>
      </c>
      <c r="T43" s="201">
        <v>0</v>
      </c>
      <c r="U43" s="201">
        <v>2.16</v>
      </c>
      <c r="V43" s="201">
        <v>6.26</v>
      </c>
      <c r="W43" s="201">
        <v>15.28</v>
      </c>
      <c r="X43" s="201">
        <v>40.659999999999997</v>
      </c>
      <c r="Y43" s="201">
        <v>0</v>
      </c>
      <c r="Z43" s="201">
        <v>32.159999999999997</v>
      </c>
      <c r="AA43" s="201">
        <v>13.03</v>
      </c>
      <c r="AB43" s="201">
        <v>0</v>
      </c>
      <c r="AC43" s="201">
        <v>24.89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41.63</v>
      </c>
      <c r="AJ43" s="201">
        <v>0</v>
      </c>
      <c r="AK43" s="201">
        <v>29.62</v>
      </c>
      <c r="AL43" s="201">
        <v>0</v>
      </c>
      <c r="AM43" s="201">
        <v>0</v>
      </c>
      <c r="AN43" s="201">
        <v>0</v>
      </c>
      <c r="AO43" s="201">
        <v>292.62</v>
      </c>
      <c r="AP43" s="201">
        <v>0</v>
      </c>
    </row>
    <row r="44" spans="1:42">
      <c r="A44" t="s">
        <v>86</v>
      </c>
      <c r="B44" s="201">
        <v>0</v>
      </c>
      <c r="C44" s="201">
        <v>0</v>
      </c>
      <c r="D44" s="201">
        <v>5.53</v>
      </c>
      <c r="E44" s="201">
        <v>0</v>
      </c>
      <c r="F44" s="201">
        <v>0</v>
      </c>
      <c r="G44" s="201">
        <v>10.49</v>
      </c>
      <c r="H44" s="201">
        <v>0</v>
      </c>
      <c r="I44" s="201">
        <v>0</v>
      </c>
      <c r="J44" s="201">
        <v>13.72</v>
      </c>
      <c r="K44" s="201">
        <v>242.05</v>
      </c>
      <c r="L44" s="201">
        <v>11.04</v>
      </c>
      <c r="M44" s="201">
        <v>2.21</v>
      </c>
      <c r="N44" s="201">
        <v>1.8</v>
      </c>
      <c r="O44" s="201">
        <v>2.5499999999999998</v>
      </c>
      <c r="P44" s="201">
        <v>0.91</v>
      </c>
      <c r="Q44" s="201">
        <v>1.89</v>
      </c>
      <c r="R44" s="201">
        <v>13.8</v>
      </c>
      <c r="S44" s="201">
        <v>7.73</v>
      </c>
      <c r="T44" s="201">
        <v>0</v>
      </c>
      <c r="U44" s="201">
        <v>2.16</v>
      </c>
      <c r="V44" s="201">
        <v>6.26</v>
      </c>
      <c r="W44" s="201">
        <v>15.28</v>
      </c>
      <c r="X44" s="201">
        <v>40.659999999999997</v>
      </c>
      <c r="Y44" s="201">
        <v>0</v>
      </c>
      <c r="Z44" s="201">
        <v>32.159999999999997</v>
      </c>
      <c r="AA44" s="201">
        <v>13.03</v>
      </c>
      <c r="AB44" s="201">
        <v>0</v>
      </c>
      <c r="AC44" s="201">
        <v>24.89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41.63</v>
      </c>
      <c r="AJ44" s="201">
        <v>0</v>
      </c>
      <c r="AK44" s="201">
        <v>29.62</v>
      </c>
      <c r="AL44" s="201">
        <v>0</v>
      </c>
      <c r="AM44" s="201">
        <v>0</v>
      </c>
      <c r="AN44" s="201">
        <v>0</v>
      </c>
      <c r="AO44" s="201">
        <v>292.62</v>
      </c>
      <c r="AP44" s="201">
        <v>0</v>
      </c>
    </row>
    <row r="45" spans="1:42">
      <c r="A45" t="s">
        <v>87</v>
      </c>
      <c r="B45" s="201">
        <v>0</v>
      </c>
      <c r="C45" s="201">
        <v>0</v>
      </c>
      <c r="D45" s="201">
        <v>5.53</v>
      </c>
      <c r="E45" s="201">
        <v>0</v>
      </c>
      <c r="F45" s="201">
        <v>0</v>
      </c>
      <c r="G45" s="201">
        <v>10.49</v>
      </c>
      <c r="H45" s="201">
        <v>0</v>
      </c>
      <c r="I45" s="201">
        <v>0</v>
      </c>
      <c r="J45" s="201">
        <v>13.72</v>
      </c>
      <c r="K45" s="201">
        <v>242.05</v>
      </c>
      <c r="L45" s="201">
        <v>11.04</v>
      </c>
      <c r="M45" s="201">
        <v>2.21</v>
      </c>
      <c r="N45" s="201">
        <v>1.8</v>
      </c>
      <c r="O45" s="201">
        <v>2.5499999999999998</v>
      </c>
      <c r="P45" s="201">
        <v>0.91</v>
      </c>
      <c r="Q45" s="201">
        <v>1.89</v>
      </c>
      <c r="R45" s="201">
        <v>13.8</v>
      </c>
      <c r="S45" s="201">
        <v>7.73</v>
      </c>
      <c r="T45" s="201">
        <v>0</v>
      </c>
      <c r="U45" s="201">
        <v>2.16</v>
      </c>
      <c r="V45" s="201">
        <v>6.26</v>
      </c>
      <c r="W45" s="201">
        <v>15.28</v>
      </c>
      <c r="X45" s="201">
        <v>2.25</v>
      </c>
      <c r="Y45" s="201">
        <v>0</v>
      </c>
      <c r="Z45" s="201">
        <v>2.12</v>
      </c>
      <c r="AA45" s="201">
        <v>13.03</v>
      </c>
      <c r="AB45" s="201">
        <v>0</v>
      </c>
      <c r="AC45" s="201">
        <v>24.89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41.63</v>
      </c>
      <c r="AJ45" s="201">
        <v>0</v>
      </c>
      <c r="AK45" s="201">
        <v>29.62</v>
      </c>
      <c r="AL45" s="201">
        <v>0</v>
      </c>
      <c r="AM45" s="201">
        <v>0</v>
      </c>
      <c r="AN45" s="201">
        <v>0</v>
      </c>
      <c r="AO45" s="201">
        <v>292.62</v>
      </c>
      <c r="AP45" s="201">
        <v>0</v>
      </c>
    </row>
    <row r="46" spans="1:42">
      <c r="A46" t="s">
        <v>88</v>
      </c>
      <c r="B46" s="201">
        <v>0</v>
      </c>
      <c r="C46" s="201">
        <v>0</v>
      </c>
      <c r="D46" s="201">
        <v>5.53</v>
      </c>
      <c r="E46" s="201">
        <v>0</v>
      </c>
      <c r="F46" s="201">
        <v>0</v>
      </c>
      <c r="G46" s="201">
        <v>10.49</v>
      </c>
      <c r="H46" s="201">
        <v>0</v>
      </c>
      <c r="I46" s="201">
        <v>0</v>
      </c>
      <c r="J46" s="201">
        <v>13.72</v>
      </c>
      <c r="K46" s="201">
        <v>242.05</v>
      </c>
      <c r="L46" s="201">
        <v>11.04</v>
      </c>
      <c r="M46" s="201">
        <v>2.21</v>
      </c>
      <c r="N46" s="201">
        <v>1.8</v>
      </c>
      <c r="O46" s="201">
        <v>2.5499999999999998</v>
      </c>
      <c r="P46" s="201">
        <v>0.91</v>
      </c>
      <c r="Q46" s="201">
        <v>1.89</v>
      </c>
      <c r="R46" s="201">
        <v>13.8</v>
      </c>
      <c r="S46" s="201">
        <v>7.73</v>
      </c>
      <c r="T46" s="201">
        <v>0</v>
      </c>
      <c r="U46" s="201">
        <v>2.16</v>
      </c>
      <c r="V46" s="201">
        <v>6.26</v>
      </c>
      <c r="W46" s="201">
        <v>15.28</v>
      </c>
      <c r="X46" s="201">
        <v>2.25</v>
      </c>
      <c r="Y46" s="201">
        <v>0</v>
      </c>
      <c r="Z46" s="201">
        <v>2.12</v>
      </c>
      <c r="AA46" s="201">
        <v>3.11</v>
      </c>
      <c r="AB46" s="201">
        <v>0</v>
      </c>
      <c r="AC46" s="201">
        <v>24.89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41.63</v>
      </c>
      <c r="AJ46" s="201">
        <v>0</v>
      </c>
      <c r="AK46" s="201">
        <v>29.62</v>
      </c>
      <c r="AL46" s="201">
        <v>0</v>
      </c>
      <c r="AM46" s="201">
        <v>0</v>
      </c>
      <c r="AN46" s="201">
        <v>0</v>
      </c>
      <c r="AO46" s="201">
        <v>292.62</v>
      </c>
      <c r="AP46" s="201">
        <v>0</v>
      </c>
    </row>
    <row r="47" spans="1:42">
      <c r="A47" t="s">
        <v>89</v>
      </c>
      <c r="B47" s="201">
        <v>0</v>
      </c>
      <c r="C47" s="201">
        <v>0</v>
      </c>
      <c r="D47" s="201">
        <v>5.53</v>
      </c>
      <c r="E47" s="201">
        <v>0</v>
      </c>
      <c r="F47" s="201">
        <v>0</v>
      </c>
      <c r="G47" s="201">
        <v>10.49</v>
      </c>
      <c r="H47" s="201">
        <v>0</v>
      </c>
      <c r="I47" s="201">
        <v>0</v>
      </c>
      <c r="J47" s="201">
        <v>13.72</v>
      </c>
      <c r="K47" s="201">
        <v>242.05</v>
      </c>
      <c r="L47" s="201">
        <v>11.04</v>
      </c>
      <c r="M47" s="201">
        <v>2.21</v>
      </c>
      <c r="N47" s="201">
        <v>1.8</v>
      </c>
      <c r="O47" s="201">
        <v>2.5499999999999998</v>
      </c>
      <c r="P47" s="201">
        <v>0.91</v>
      </c>
      <c r="Q47" s="201">
        <v>1.89</v>
      </c>
      <c r="R47" s="201">
        <v>13.79</v>
      </c>
      <c r="S47" s="201">
        <v>7.73</v>
      </c>
      <c r="T47" s="201">
        <v>0</v>
      </c>
      <c r="U47" s="201">
        <v>2.16</v>
      </c>
      <c r="V47" s="201">
        <v>6.26</v>
      </c>
      <c r="W47" s="201">
        <v>15.28</v>
      </c>
      <c r="X47" s="201">
        <v>2.25</v>
      </c>
      <c r="Y47" s="201">
        <v>0</v>
      </c>
      <c r="Z47" s="201">
        <v>2.12</v>
      </c>
      <c r="AA47" s="201">
        <v>3.11</v>
      </c>
      <c r="AB47" s="201">
        <v>0</v>
      </c>
      <c r="AC47" s="201">
        <v>24.89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42.28</v>
      </c>
      <c r="AJ47" s="201">
        <v>0</v>
      </c>
      <c r="AK47" s="201">
        <v>29.62</v>
      </c>
      <c r="AL47" s="201">
        <v>0</v>
      </c>
      <c r="AM47" s="201">
        <v>0</v>
      </c>
      <c r="AN47" s="201">
        <v>0</v>
      </c>
      <c r="AO47" s="201">
        <v>292.62</v>
      </c>
      <c r="AP47" s="201">
        <v>0</v>
      </c>
    </row>
    <row r="48" spans="1:42">
      <c r="A48" t="s">
        <v>90</v>
      </c>
      <c r="B48" s="201">
        <v>0</v>
      </c>
      <c r="C48" s="201">
        <v>0</v>
      </c>
      <c r="D48" s="201">
        <v>5.53</v>
      </c>
      <c r="E48" s="201">
        <v>0</v>
      </c>
      <c r="F48" s="201">
        <v>0</v>
      </c>
      <c r="G48" s="201">
        <v>10.49</v>
      </c>
      <c r="H48" s="201">
        <v>0</v>
      </c>
      <c r="I48" s="201">
        <v>0</v>
      </c>
      <c r="J48" s="201">
        <v>13.72</v>
      </c>
      <c r="K48" s="201">
        <v>242.05</v>
      </c>
      <c r="L48" s="201">
        <v>11.04</v>
      </c>
      <c r="M48" s="201">
        <v>2.21</v>
      </c>
      <c r="N48" s="201">
        <v>1.8</v>
      </c>
      <c r="O48" s="201">
        <v>2.5499999999999998</v>
      </c>
      <c r="P48" s="201">
        <v>0.91</v>
      </c>
      <c r="Q48" s="201">
        <v>1.89</v>
      </c>
      <c r="R48" s="201">
        <v>13.79</v>
      </c>
      <c r="S48" s="201">
        <v>7.73</v>
      </c>
      <c r="T48" s="201">
        <v>0</v>
      </c>
      <c r="U48" s="201">
        <v>2.16</v>
      </c>
      <c r="V48" s="201">
        <v>6.26</v>
      </c>
      <c r="W48" s="201">
        <v>15.28</v>
      </c>
      <c r="X48" s="201">
        <v>2.25</v>
      </c>
      <c r="Y48" s="201">
        <v>0</v>
      </c>
      <c r="Z48" s="201">
        <v>2.12</v>
      </c>
      <c r="AA48" s="201">
        <v>3.11</v>
      </c>
      <c r="AB48" s="201">
        <v>0</v>
      </c>
      <c r="AC48" s="201">
        <v>27.88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48.31</v>
      </c>
      <c r="AJ48" s="201">
        <v>0</v>
      </c>
      <c r="AK48" s="201">
        <v>29.62</v>
      </c>
      <c r="AL48" s="201">
        <v>0</v>
      </c>
      <c r="AM48" s="201">
        <v>0</v>
      </c>
      <c r="AN48" s="201">
        <v>0</v>
      </c>
      <c r="AO48" s="201">
        <v>292.62</v>
      </c>
      <c r="AP48" s="201">
        <v>0</v>
      </c>
    </row>
    <row r="49" spans="1:42">
      <c r="A49" t="s">
        <v>91</v>
      </c>
      <c r="B49" s="201">
        <v>0</v>
      </c>
      <c r="C49" s="201">
        <v>0</v>
      </c>
      <c r="D49" s="201">
        <v>5.53</v>
      </c>
      <c r="E49" s="201">
        <v>0</v>
      </c>
      <c r="F49" s="201">
        <v>0</v>
      </c>
      <c r="G49" s="201">
        <v>10.49</v>
      </c>
      <c r="H49" s="201">
        <v>0</v>
      </c>
      <c r="I49" s="201">
        <v>0</v>
      </c>
      <c r="J49" s="201">
        <v>13.72</v>
      </c>
      <c r="K49" s="201">
        <v>242.05</v>
      </c>
      <c r="L49" s="201">
        <v>11.04</v>
      </c>
      <c r="M49" s="201">
        <v>2.21</v>
      </c>
      <c r="N49" s="201">
        <v>1.8</v>
      </c>
      <c r="O49" s="201">
        <v>2.5499999999999998</v>
      </c>
      <c r="P49" s="201">
        <v>0.91</v>
      </c>
      <c r="Q49" s="201">
        <v>1.89</v>
      </c>
      <c r="R49" s="201">
        <v>13.79</v>
      </c>
      <c r="S49" s="201">
        <v>7.73</v>
      </c>
      <c r="T49" s="201">
        <v>0</v>
      </c>
      <c r="U49" s="201">
        <v>2.16</v>
      </c>
      <c r="V49" s="201">
        <v>6.26</v>
      </c>
      <c r="W49" s="201">
        <v>0.53</v>
      </c>
      <c r="X49" s="201">
        <v>2.25</v>
      </c>
      <c r="Y49" s="201">
        <v>0</v>
      </c>
      <c r="Z49" s="201">
        <v>2.12</v>
      </c>
      <c r="AA49" s="201">
        <v>1.38</v>
      </c>
      <c r="AB49" s="201">
        <v>0</v>
      </c>
      <c r="AC49" s="201">
        <v>27.88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62.56</v>
      </c>
      <c r="AJ49" s="201">
        <v>0</v>
      </c>
      <c r="AK49" s="201">
        <v>29.62</v>
      </c>
      <c r="AL49" s="201">
        <v>0</v>
      </c>
      <c r="AM49" s="201">
        <v>0</v>
      </c>
      <c r="AN49" s="201">
        <v>0</v>
      </c>
      <c r="AO49" s="201">
        <v>292.62</v>
      </c>
      <c r="AP49" s="201">
        <v>0</v>
      </c>
    </row>
    <row r="50" spans="1:42">
      <c r="A50" t="s">
        <v>92</v>
      </c>
      <c r="B50" s="201">
        <v>0</v>
      </c>
      <c r="C50" s="201">
        <v>0</v>
      </c>
      <c r="D50" s="201">
        <v>5.53</v>
      </c>
      <c r="E50" s="201">
        <v>0</v>
      </c>
      <c r="F50" s="201">
        <v>0</v>
      </c>
      <c r="G50" s="201">
        <v>10.49</v>
      </c>
      <c r="H50" s="201">
        <v>0</v>
      </c>
      <c r="I50" s="201">
        <v>0</v>
      </c>
      <c r="J50" s="201">
        <v>13.72</v>
      </c>
      <c r="K50" s="201">
        <v>242.05</v>
      </c>
      <c r="L50" s="201">
        <v>11.04</v>
      </c>
      <c r="M50" s="201">
        <v>2.21</v>
      </c>
      <c r="N50" s="201">
        <v>1.8</v>
      </c>
      <c r="O50" s="201">
        <v>2.5499999999999998</v>
      </c>
      <c r="P50" s="201">
        <v>0.91</v>
      </c>
      <c r="Q50" s="201">
        <v>1.89</v>
      </c>
      <c r="R50" s="201">
        <v>13.79</v>
      </c>
      <c r="S50" s="201">
        <v>7.73</v>
      </c>
      <c r="T50" s="201">
        <v>0</v>
      </c>
      <c r="U50" s="201">
        <v>2.16</v>
      </c>
      <c r="V50" s="201">
        <v>6.26</v>
      </c>
      <c r="W50" s="201">
        <v>0.53</v>
      </c>
      <c r="X50" s="201">
        <v>2.25</v>
      </c>
      <c r="Y50" s="201">
        <v>0</v>
      </c>
      <c r="Z50" s="201">
        <v>2.12</v>
      </c>
      <c r="AA50" s="201">
        <v>1.38</v>
      </c>
      <c r="AB50" s="201">
        <v>0</v>
      </c>
      <c r="AC50" s="201">
        <v>24.89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45.25</v>
      </c>
      <c r="AJ50" s="201">
        <v>0</v>
      </c>
      <c r="AK50" s="201">
        <v>29.62</v>
      </c>
      <c r="AL50" s="201">
        <v>0</v>
      </c>
      <c r="AM50" s="201">
        <v>0</v>
      </c>
      <c r="AN50" s="201">
        <v>0</v>
      </c>
      <c r="AO50" s="201">
        <v>292.62</v>
      </c>
      <c r="AP50" s="201">
        <v>0</v>
      </c>
    </row>
    <row r="51" spans="1:42">
      <c r="A51" t="s">
        <v>93</v>
      </c>
      <c r="B51" s="201">
        <v>0</v>
      </c>
      <c r="C51" s="201">
        <v>0</v>
      </c>
      <c r="D51" s="201">
        <v>5.53</v>
      </c>
      <c r="E51" s="201">
        <v>0</v>
      </c>
      <c r="F51" s="201">
        <v>0</v>
      </c>
      <c r="G51" s="201">
        <v>10.49</v>
      </c>
      <c r="H51" s="201">
        <v>0</v>
      </c>
      <c r="I51" s="201">
        <v>0</v>
      </c>
      <c r="J51" s="201">
        <v>13.72</v>
      </c>
      <c r="K51" s="201">
        <v>242.06</v>
      </c>
      <c r="L51" s="201">
        <v>11.04</v>
      </c>
      <c r="M51" s="201">
        <v>2.21</v>
      </c>
      <c r="N51" s="201">
        <v>1.8</v>
      </c>
      <c r="O51" s="201">
        <v>2.5499999999999998</v>
      </c>
      <c r="P51" s="201">
        <v>0.91</v>
      </c>
      <c r="Q51" s="201">
        <v>1.9</v>
      </c>
      <c r="R51" s="201">
        <v>13.79</v>
      </c>
      <c r="S51" s="201">
        <v>7.73</v>
      </c>
      <c r="T51" s="201">
        <v>0</v>
      </c>
      <c r="U51" s="201">
        <v>2.16</v>
      </c>
      <c r="V51" s="201">
        <v>6.26</v>
      </c>
      <c r="W51" s="201">
        <v>0.53</v>
      </c>
      <c r="X51" s="201">
        <v>2.25</v>
      </c>
      <c r="Y51" s="201">
        <v>0</v>
      </c>
      <c r="Z51" s="201">
        <v>2.12</v>
      </c>
      <c r="AA51" s="201">
        <v>1.38</v>
      </c>
      <c r="AB51" s="201">
        <v>0</v>
      </c>
      <c r="AC51" s="201">
        <v>27.88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45.52</v>
      </c>
      <c r="AJ51" s="201">
        <v>0</v>
      </c>
      <c r="AK51" s="201">
        <v>29.62</v>
      </c>
      <c r="AL51" s="201">
        <v>0</v>
      </c>
      <c r="AM51" s="201">
        <v>0</v>
      </c>
      <c r="AN51" s="201">
        <v>0</v>
      </c>
      <c r="AO51" s="201">
        <v>286.39999999999998</v>
      </c>
      <c r="AP51" s="201">
        <v>0</v>
      </c>
    </row>
    <row r="52" spans="1:42">
      <c r="A52" t="s">
        <v>94</v>
      </c>
      <c r="B52" s="201">
        <v>0</v>
      </c>
      <c r="C52" s="201">
        <v>0</v>
      </c>
      <c r="D52" s="201">
        <v>5.53</v>
      </c>
      <c r="E52" s="201">
        <v>0</v>
      </c>
      <c r="F52" s="201">
        <v>0</v>
      </c>
      <c r="G52" s="201">
        <v>10.49</v>
      </c>
      <c r="H52" s="201">
        <v>0</v>
      </c>
      <c r="I52" s="201">
        <v>0</v>
      </c>
      <c r="J52" s="201">
        <v>13.72</v>
      </c>
      <c r="K52" s="201">
        <v>242.06</v>
      </c>
      <c r="L52" s="201">
        <v>11.04</v>
      </c>
      <c r="M52" s="201">
        <v>2.21</v>
      </c>
      <c r="N52" s="201">
        <v>1.8</v>
      </c>
      <c r="O52" s="201">
        <v>2.5499999999999998</v>
      </c>
      <c r="P52" s="201">
        <v>0.91</v>
      </c>
      <c r="Q52" s="201">
        <v>1.9</v>
      </c>
      <c r="R52" s="201">
        <v>13.79</v>
      </c>
      <c r="S52" s="201">
        <v>7.73</v>
      </c>
      <c r="T52" s="201">
        <v>0</v>
      </c>
      <c r="U52" s="201">
        <v>2.16</v>
      </c>
      <c r="V52" s="201">
        <v>6.26</v>
      </c>
      <c r="W52" s="201">
        <v>0.53</v>
      </c>
      <c r="X52" s="201">
        <v>2.25</v>
      </c>
      <c r="Y52" s="201">
        <v>0</v>
      </c>
      <c r="Z52" s="201">
        <v>2.12</v>
      </c>
      <c r="AA52" s="201">
        <v>1.38</v>
      </c>
      <c r="AB52" s="201">
        <v>0</v>
      </c>
      <c r="AC52" s="201">
        <v>27.88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45.52</v>
      </c>
      <c r="AJ52" s="201">
        <v>0</v>
      </c>
      <c r="AK52" s="201">
        <v>29.62</v>
      </c>
      <c r="AL52" s="201">
        <v>0</v>
      </c>
      <c r="AM52" s="201">
        <v>0</v>
      </c>
      <c r="AN52" s="201">
        <v>0</v>
      </c>
      <c r="AO52" s="201">
        <v>286.39999999999998</v>
      </c>
      <c r="AP52" s="201">
        <v>0</v>
      </c>
    </row>
    <row r="53" spans="1:42">
      <c r="A53" t="s">
        <v>95</v>
      </c>
      <c r="B53" s="201">
        <v>0</v>
      </c>
      <c r="C53" s="201">
        <v>0</v>
      </c>
      <c r="D53" s="201">
        <v>5.53</v>
      </c>
      <c r="E53" s="201">
        <v>0</v>
      </c>
      <c r="F53" s="201">
        <v>0</v>
      </c>
      <c r="G53" s="201">
        <v>10.49</v>
      </c>
      <c r="H53" s="201">
        <v>0</v>
      </c>
      <c r="I53" s="201">
        <v>0</v>
      </c>
      <c r="J53" s="201">
        <v>13.72</v>
      </c>
      <c r="K53" s="201">
        <v>242.06</v>
      </c>
      <c r="L53" s="201">
        <v>0.38</v>
      </c>
      <c r="M53" s="201">
        <v>2.21</v>
      </c>
      <c r="N53" s="201">
        <v>1.8</v>
      </c>
      <c r="O53" s="201">
        <v>2.5499999999999998</v>
      </c>
      <c r="P53" s="201">
        <v>0.91</v>
      </c>
      <c r="Q53" s="201">
        <v>0.17</v>
      </c>
      <c r="R53" s="201">
        <v>0.65</v>
      </c>
      <c r="S53" s="201">
        <v>0.4</v>
      </c>
      <c r="T53" s="201">
        <v>0</v>
      </c>
      <c r="U53" s="201">
        <v>2.16</v>
      </c>
      <c r="V53" s="201">
        <v>0.22</v>
      </c>
      <c r="W53" s="201">
        <v>0.53</v>
      </c>
      <c r="X53" s="201">
        <v>2.25</v>
      </c>
      <c r="Y53" s="201">
        <v>0</v>
      </c>
      <c r="Z53" s="201">
        <v>2.12</v>
      </c>
      <c r="AA53" s="201">
        <v>1.38</v>
      </c>
      <c r="AB53" s="201">
        <v>0</v>
      </c>
      <c r="AC53" s="201">
        <v>27.88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45.52</v>
      </c>
      <c r="AJ53" s="201">
        <v>0</v>
      </c>
      <c r="AK53" s="201">
        <v>29.62</v>
      </c>
      <c r="AL53" s="201">
        <v>0</v>
      </c>
      <c r="AM53" s="201">
        <v>0</v>
      </c>
      <c r="AN53" s="201">
        <v>0</v>
      </c>
      <c r="AO53" s="201">
        <v>286.39999999999998</v>
      </c>
      <c r="AP53" s="201">
        <v>0</v>
      </c>
    </row>
    <row r="54" spans="1:42">
      <c r="A54" t="s">
        <v>96</v>
      </c>
      <c r="B54" s="201">
        <v>0</v>
      </c>
      <c r="C54" s="201">
        <v>0</v>
      </c>
      <c r="D54" s="201">
        <v>5.53</v>
      </c>
      <c r="E54" s="201">
        <v>0</v>
      </c>
      <c r="F54" s="201">
        <v>0</v>
      </c>
      <c r="G54" s="201">
        <v>10.49</v>
      </c>
      <c r="H54" s="201">
        <v>0</v>
      </c>
      <c r="I54" s="201">
        <v>0</v>
      </c>
      <c r="J54" s="201">
        <v>13.72</v>
      </c>
      <c r="K54" s="201">
        <v>242.06</v>
      </c>
      <c r="L54" s="201">
        <v>0.38</v>
      </c>
      <c r="M54" s="201">
        <v>2.21</v>
      </c>
      <c r="N54" s="201">
        <v>1.8</v>
      </c>
      <c r="O54" s="201">
        <v>2.5499999999999998</v>
      </c>
      <c r="P54" s="201">
        <v>0.91</v>
      </c>
      <c r="Q54" s="201">
        <v>0.17</v>
      </c>
      <c r="R54" s="201">
        <v>0.65</v>
      </c>
      <c r="S54" s="201">
        <v>0.4</v>
      </c>
      <c r="T54" s="201">
        <v>0</v>
      </c>
      <c r="U54" s="201">
        <v>2.16</v>
      </c>
      <c r="V54" s="201">
        <v>0.22</v>
      </c>
      <c r="W54" s="201">
        <v>0.53</v>
      </c>
      <c r="X54" s="201">
        <v>2.25</v>
      </c>
      <c r="Y54" s="201">
        <v>0</v>
      </c>
      <c r="Z54" s="201">
        <v>2.12</v>
      </c>
      <c r="AA54" s="201">
        <v>1.38</v>
      </c>
      <c r="AB54" s="201">
        <v>0</v>
      </c>
      <c r="AC54" s="201">
        <v>27.88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45.52</v>
      </c>
      <c r="AJ54" s="201">
        <v>0</v>
      </c>
      <c r="AK54" s="201">
        <v>29.62</v>
      </c>
      <c r="AL54" s="201">
        <v>0</v>
      </c>
      <c r="AM54" s="201">
        <v>0</v>
      </c>
      <c r="AN54" s="201">
        <v>0</v>
      </c>
      <c r="AO54" s="201">
        <v>286.39999999999998</v>
      </c>
      <c r="AP54" s="201">
        <v>0</v>
      </c>
    </row>
    <row r="55" spans="1:42">
      <c r="A55" t="s">
        <v>97</v>
      </c>
      <c r="B55" s="201">
        <v>0</v>
      </c>
      <c r="C55" s="201">
        <v>0</v>
      </c>
      <c r="D55" s="201">
        <v>5.53</v>
      </c>
      <c r="E55" s="201">
        <v>0</v>
      </c>
      <c r="F55" s="201">
        <v>0</v>
      </c>
      <c r="G55" s="201">
        <v>10.49</v>
      </c>
      <c r="H55" s="201">
        <v>0</v>
      </c>
      <c r="I55" s="201">
        <v>0</v>
      </c>
      <c r="J55" s="201">
        <v>13.72</v>
      </c>
      <c r="K55" s="201">
        <v>242.06</v>
      </c>
      <c r="L55" s="201">
        <v>0.38</v>
      </c>
      <c r="M55" s="201">
        <v>2.21</v>
      </c>
      <c r="N55" s="201">
        <v>1.8</v>
      </c>
      <c r="O55" s="201">
        <v>2.5499999999999998</v>
      </c>
      <c r="P55" s="201">
        <v>0.91</v>
      </c>
      <c r="Q55" s="201">
        <v>0.17</v>
      </c>
      <c r="R55" s="201">
        <v>0.65</v>
      </c>
      <c r="S55" s="201">
        <v>0.4</v>
      </c>
      <c r="T55" s="201">
        <v>0</v>
      </c>
      <c r="U55" s="201">
        <v>2.16</v>
      </c>
      <c r="V55" s="201">
        <v>0.22</v>
      </c>
      <c r="W55" s="201">
        <v>0.53</v>
      </c>
      <c r="X55" s="201">
        <v>2.25</v>
      </c>
      <c r="Y55" s="201">
        <v>0</v>
      </c>
      <c r="Z55" s="201">
        <v>2.12</v>
      </c>
      <c r="AA55" s="201">
        <v>1.38</v>
      </c>
      <c r="AB55" s="201">
        <v>0</v>
      </c>
      <c r="AC55" s="201">
        <v>27.88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45.52</v>
      </c>
      <c r="AJ55" s="201">
        <v>0</v>
      </c>
      <c r="AK55" s="201">
        <v>29.62</v>
      </c>
      <c r="AL55" s="201">
        <v>0</v>
      </c>
      <c r="AM55" s="201">
        <v>0</v>
      </c>
      <c r="AN55" s="201">
        <v>0</v>
      </c>
      <c r="AO55" s="201">
        <v>286.39999999999998</v>
      </c>
      <c r="AP55" s="201">
        <v>0</v>
      </c>
    </row>
    <row r="56" spans="1:42">
      <c r="A56" t="s">
        <v>98</v>
      </c>
      <c r="B56" s="201">
        <v>0</v>
      </c>
      <c r="C56" s="201">
        <v>0</v>
      </c>
      <c r="D56" s="201">
        <v>5.53</v>
      </c>
      <c r="E56" s="201">
        <v>0</v>
      </c>
      <c r="F56" s="201">
        <v>0</v>
      </c>
      <c r="G56" s="201">
        <v>10.49</v>
      </c>
      <c r="H56" s="201">
        <v>0</v>
      </c>
      <c r="I56" s="201">
        <v>0</v>
      </c>
      <c r="J56" s="201">
        <v>13.72</v>
      </c>
      <c r="K56" s="201">
        <v>242.06</v>
      </c>
      <c r="L56" s="201">
        <v>0.38</v>
      </c>
      <c r="M56" s="201">
        <v>2.21</v>
      </c>
      <c r="N56" s="201">
        <v>1.8</v>
      </c>
      <c r="O56" s="201">
        <v>2.5499999999999998</v>
      </c>
      <c r="P56" s="201">
        <v>0.91</v>
      </c>
      <c r="Q56" s="201">
        <v>0.17</v>
      </c>
      <c r="R56" s="201">
        <v>0.65</v>
      </c>
      <c r="S56" s="201">
        <v>0.4</v>
      </c>
      <c r="T56" s="201">
        <v>0</v>
      </c>
      <c r="U56" s="201">
        <v>2.16</v>
      </c>
      <c r="V56" s="201">
        <v>0.22</v>
      </c>
      <c r="W56" s="201">
        <v>0.53</v>
      </c>
      <c r="X56" s="201">
        <v>2.25</v>
      </c>
      <c r="Y56" s="201">
        <v>0</v>
      </c>
      <c r="Z56" s="201">
        <v>2.12</v>
      </c>
      <c r="AA56" s="201">
        <v>1.38</v>
      </c>
      <c r="AB56" s="201">
        <v>0</v>
      </c>
      <c r="AC56" s="201">
        <v>27.88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45.52</v>
      </c>
      <c r="AJ56" s="201">
        <v>0</v>
      </c>
      <c r="AK56" s="201">
        <v>29.62</v>
      </c>
      <c r="AL56" s="201">
        <v>0</v>
      </c>
      <c r="AM56" s="201">
        <v>0</v>
      </c>
      <c r="AN56" s="201">
        <v>0</v>
      </c>
      <c r="AO56" s="201">
        <v>286.39999999999998</v>
      </c>
      <c r="AP56" s="201">
        <v>0</v>
      </c>
    </row>
    <row r="57" spans="1:42">
      <c r="A57" t="s">
        <v>99</v>
      </c>
      <c r="B57" s="201">
        <v>0</v>
      </c>
      <c r="C57" s="201">
        <v>0</v>
      </c>
      <c r="D57" s="201">
        <v>5.53</v>
      </c>
      <c r="E57" s="201">
        <v>0</v>
      </c>
      <c r="F57" s="201">
        <v>0</v>
      </c>
      <c r="G57" s="201">
        <v>10.49</v>
      </c>
      <c r="H57" s="201">
        <v>0</v>
      </c>
      <c r="I57" s="201">
        <v>0</v>
      </c>
      <c r="J57" s="201">
        <v>13.72</v>
      </c>
      <c r="K57" s="201">
        <v>242.06</v>
      </c>
      <c r="L57" s="201">
        <v>0.38</v>
      </c>
      <c r="M57" s="201">
        <v>2.21</v>
      </c>
      <c r="N57" s="201">
        <v>1.8</v>
      </c>
      <c r="O57" s="201">
        <v>2.5499999999999998</v>
      </c>
      <c r="P57" s="201">
        <v>0.91</v>
      </c>
      <c r="Q57" s="201">
        <v>0.17</v>
      </c>
      <c r="R57" s="201">
        <v>0.65</v>
      </c>
      <c r="S57" s="201">
        <v>0.4</v>
      </c>
      <c r="T57" s="201">
        <v>0</v>
      </c>
      <c r="U57" s="201">
        <v>2.0299999999999998</v>
      </c>
      <c r="V57" s="201">
        <v>0.22</v>
      </c>
      <c r="W57" s="201">
        <v>0.53</v>
      </c>
      <c r="X57" s="201">
        <v>2.25</v>
      </c>
      <c r="Y57" s="201">
        <v>0</v>
      </c>
      <c r="Z57" s="201">
        <v>2.12</v>
      </c>
      <c r="AA57" s="201">
        <v>1.38</v>
      </c>
      <c r="AB57" s="201">
        <v>0</v>
      </c>
      <c r="AC57" s="201">
        <v>27.88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45.52</v>
      </c>
      <c r="AJ57" s="201">
        <v>0</v>
      </c>
      <c r="AK57" s="201">
        <v>6.21</v>
      </c>
      <c r="AL57" s="201">
        <v>0</v>
      </c>
      <c r="AM57" s="201">
        <v>0</v>
      </c>
      <c r="AN57" s="201">
        <v>0</v>
      </c>
      <c r="AO57" s="201">
        <v>286.39999999999998</v>
      </c>
      <c r="AP57" s="201">
        <v>0</v>
      </c>
    </row>
    <row r="58" spans="1:42">
      <c r="A58" t="s">
        <v>100</v>
      </c>
      <c r="B58" s="201">
        <v>0</v>
      </c>
      <c r="C58" s="201">
        <v>0</v>
      </c>
      <c r="D58" s="201">
        <v>5.53</v>
      </c>
      <c r="E58" s="201">
        <v>0</v>
      </c>
      <c r="F58" s="201">
        <v>0</v>
      </c>
      <c r="G58" s="201">
        <v>10.49</v>
      </c>
      <c r="H58" s="201">
        <v>0</v>
      </c>
      <c r="I58" s="201">
        <v>0</v>
      </c>
      <c r="J58" s="201">
        <v>13.72</v>
      </c>
      <c r="K58" s="201">
        <v>215.03</v>
      </c>
      <c r="L58" s="201">
        <v>0.38</v>
      </c>
      <c r="M58" s="201">
        <v>2.21</v>
      </c>
      <c r="N58" s="201">
        <v>1.8</v>
      </c>
      <c r="O58" s="201">
        <v>2.5499999999999998</v>
      </c>
      <c r="P58" s="201">
        <v>0.91</v>
      </c>
      <c r="Q58" s="201">
        <v>0.17</v>
      </c>
      <c r="R58" s="201">
        <v>0.65</v>
      </c>
      <c r="S58" s="201">
        <v>0.4</v>
      </c>
      <c r="T58" s="201">
        <v>0</v>
      </c>
      <c r="U58" s="201">
        <v>1.91</v>
      </c>
      <c r="V58" s="201">
        <v>0.22</v>
      </c>
      <c r="W58" s="201">
        <v>0.53</v>
      </c>
      <c r="X58" s="201">
        <v>2.25</v>
      </c>
      <c r="Y58" s="201">
        <v>0</v>
      </c>
      <c r="Z58" s="201">
        <v>2.12</v>
      </c>
      <c r="AA58" s="201">
        <v>1.38</v>
      </c>
      <c r="AB58" s="201">
        <v>0</v>
      </c>
      <c r="AC58" s="201">
        <v>27.88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45.52</v>
      </c>
      <c r="AJ58" s="201">
        <v>0</v>
      </c>
      <c r="AK58" s="201">
        <v>6.21</v>
      </c>
      <c r="AL58" s="201">
        <v>0</v>
      </c>
      <c r="AM58" s="201">
        <v>0</v>
      </c>
      <c r="AN58" s="201">
        <v>0</v>
      </c>
      <c r="AO58" s="201">
        <v>286.39999999999998</v>
      </c>
      <c r="AP58" s="201">
        <v>0</v>
      </c>
    </row>
    <row r="59" spans="1:42">
      <c r="A59" t="s">
        <v>101</v>
      </c>
      <c r="B59" s="201">
        <v>0</v>
      </c>
      <c r="C59" s="201">
        <v>0</v>
      </c>
      <c r="D59" s="201">
        <v>5.53</v>
      </c>
      <c r="E59" s="201">
        <v>0</v>
      </c>
      <c r="F59" s="201">
        <v>0</v>
      </c>
      <c r="G59" s="201">
        <v>10.49</v>
      </c>
      <c r="H59" s="201">
        <v>0</v>
      </c>
      <c r="I59" s="201">
        <v>0</v>
      </c>
      <c r="J59" s="201">
        <v>13.72</v>
      </c>
      <c r="K59" s="201">
        <v>195.72</v>
      </c>
      <c r="L59" s="201">
        <v>0.38</v>
      </c>
      <c r="M59" s="201">
        <v>2.21</v>
      </c>
      <c r="N59" s="201">
        <v>1.8</v>
      </c>
      <c r="O59" s="201">
        <v>2.5499999999999998</v>
      </c>
      <c r="P59" s="201">
        <v>0.91</v>
      </c>
      <c r="Q59" s="201">
        <v>0.17</v>
      </c>
      <c r="R59" s="201">
        <v>0.65</v>
      </c>
      <c r="S59" s="201">
        <v>0.4</v>
      </c>
      <c r="T59" s="201">
        <v>0</v>
      </c>
      <c r="U59" s="201">
        <v>1.8</v>
      </c>
      <c r="V59" s="201">
        <v>0.22</v>
      </c>
      <c r="W59" s="201">
        <v>0.53</v>
      </c>
      <c r="X59" s="201">
        <v>2.25</v>
      </c>
      <c r="Y59" s="201">
        <v>0</v>
      </c>
      <c r="Z59" s="201">
        <v>2.12</v>
      </c>
      <c r="AA59" s="201">
        <v>1.38</v>
      </c>
      <c r="AB59" s="201">
        <v>0</v>
      </c>
      <c r="AC59" s="201">
        <v>27.88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45.78</v>
      </c>
      <c r="AJ59" s="201">
        <v>0</v>
      </c>
      <c r="AK59" s="201">
        <v>6.21</v>
      </c>
      <c r="AL59" s="201">
        <v>0</v>
      </c>
      <c r="AM59" s="201">
        <v>0</v>
      </c>
      <c r="AN59" s="201">
        <v>0</v>
      </c>
      <c r="AO59" s="201">
        <v>286.39999999999998</v>
      </c>
      <c r="AP59" s="201">
        <v>0</v>
      </c>
    </row>
    <row r="60" spans="1:42">
      <c r="A60" t="s">
        <v>102</v>
      </c>
      <c r="B60" s="201">
        <v>0</v>
      </c>
      <c r="C60" s="201">
        <v>0</v>
      </c>
      <c r="D60" s="201">
        <v>5.53</v>
      </c>
      <c r="E60" s="201">
        <v>0</v>
      </c>
      <c r="F60" s="201">
        <v>0</v>
      </c>
      <c r="G60" s="201">
        <v>10.49</v>
      </c>
      <c r="H60" s="201">
        <v>0</v>
      </c>
      <c r="I60" s="201">
        <v>0</v>
      </c>
      <c r="J60" s="201">
        <v>13.72</v>
      </c>
      <c r="K60" s="201">
        <v>164.83</v>
      </c>
      <c r="L60" s="201">
        <v>0.38</v>
      </c>
      <c r="M60" s="201">
        <v>2.21</v>
      </c>
      <c r="N60" s="201">
        <v>1.8</v>
      </c>
      <c r="O60" s="201">
        <v>2.5499999999999998</v>
      </c>
      <c r="P60" s="201">
        <v>0.91</v>
      </c>
      <c r="Q60" s="201">
        <v>0.17</v>
      </c>
      <c r="R60" s="201">
        <v>0.65</v>
      </c>
      <c r="S60" s="201">
        <v>0.4</v>
      </c>
      <c r="T60" s="201">
        <v>0</v>
      </c>
      <c r="U60" s="201">
        <v>1.8</v>
      </c>
      <c r="V60" s="201">
        <v>0.22</v>
      </c>
      <c r="W60" s="201">
        <v>0.53</v>
      </c>
      <c r="X60" s="201">
        <v>2.25</v>
      </c>
      <c r="Y60" s="201">
        <v>0</v>
      </c>
      <c r="Z60" s="201">
        <v>2.12</v>
      </c>
      <c r="AA60" s="201">
        <v>1.38</v>
      </c>
      <c r="AB60" s="201">
        <v>0</v>
      </c>
      <c r="AC60" s="201">
        <v>27.88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45.78</v>
      </c>
      <c r="AJ60" s="201">
        <v>0</v>
      </c>
      <c r="AK60" s="201">
        <v>5.63</v>
      </c>
      <c r="AL60" s="201">
        <v>0</v>
      </c>
      <c r="AM60" s="201">
        <v>0</v>
      </c>
      <c r="AN60" s="201">
        <v>0</v>
      </c>
      <c r="AO60" s="201">
        <v>286.39999999999998</v>
      </c>
      <c r="AP60" s="201">
        <v>0</v>
      </c>
    </row>
    <row r="61" spans="1:42">
      <c r="A61" t="s">
        <v>103</v>
      </c>
      <c r="B61" s="201">
        <v>0</v>
      </c>
      <c r="C61" s="201">
        <v>0</v>
      </c>
      <c r="D61" s="201">
        <v>5.53</v>
      </c>
      <c r="E61" s="201">
        <v>0</v>
      </c>
      <c r="F61" s="201">
        <v>0</v>
      </c>
      <c r="G61" s="201">
        <v>10.49</v>
      </c>
      <c r="H61" s="201">
        <v>0</v>
      </c>
      <c r="I61" s="201">
        <v>0</v>
      </c>
      <c r="J61" s="201">
        <v>13.72</v>
      </c>
      <c r="K61" s="201">
        <v>142.63</v>
      </c>
      <c r="L61" s="201">
        <v>0.38</v>
      </c>
      <c r="M61" s="201">
        <v>2.21</v>
      </c>
      <c r="N61" s="201">
        <v>1.8</v>
      </c>
      <c r="O61" s="201">
        <v>2.5499999999999998</v>
      </c>
      <c r="P61" s="201">
        <v>0.91</v>
      </c>
      <c r="Q61" s="201">
        <v>0.17</v>
      </c>
      <c r="R61" s="201">
        <v>0.65</v>
      </c>
      <c r="S61" s="201">
        <v>0.4</v>
      </c>
      <c r="T61" s="201">
        <v>0</v>
      </c>
      <c r="U61" s="201">
        <v>1.8</v>
      </c>
      <c r="V61" s="201">
        <v>0.22</v>
      </c>
      <c r="W61" s="201">
        <v>0.53</v>
      </c>
      <c r="X61" s="201">
        <v>2.25</v>
      </c>
      <c r="Y61" s="201">
        <v>0</v>
      </c>
      <c r="Z61" s="201">
        <v>2.12</v>
      </c>
      <c r="AA61" s="201">
        <v>1.38</v>
      </c>
      <c r="AB61" s="201">
        <v>0</v>
      </c>
      <c r="AC61" s="201">
        <v>27.88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45.78</v>
      </c>
      <c r="AJ61" s="201">
        <v>0</v>
      </c>
      <c r="AK61" s="201">
        <v>5.63</v>
      </c>
      <c r="AL61" s="201">
        <v>0</v>
      </c>
      <c r="AM61" s="201">
        <v>0</v>
      </c>
      <c r="AN61" s="201">
        <v>0</v>
      </c>
      <c r="AO61" s="201">
        <v>286.39999999999998</v>
      </c>
      <c r="AP61" s="201">
        <v>0</v>
      </c>
    </row>
    <row r="62" spans="1:42">
      <c r="A62" t="s">
        <v>104</v>
      </c>
      <c r="B62" s="201">
        <v>0</v>
      </c>
      <c r="C62" s="201">
        <v>0</v>
      </c>
      <c r="D62" s="201">
        <v>3.23</v>
      </c>
      <c r="E62" s="201">
        <v>0</v>
      </c>
      <c r="F62" s="201">
        <v>0</v>
      </c>
      <c r="G62" s="201">
        <v>10.49</v>
      </c>
      <c r="H62" s="201">
        <v>0</v>
      </c>
      <c r="I62" s="201">
        <v>0</v>
      </c>
      <c r="J62" s="201">
        <v>13.72</v>
      </c>
      <c r="K62" s="201">
        <v>83.75</v>
      </c>
      <c r="L62" s="201">
        <v>0.38</v>
      </c>
      <c r="M62" s="201">
        <v>2.21</v>
      </c>
      <c r="N62" s="201">
        <v>1.8</v>
      </c>
      <c r="O62" s="201">
        <v>2.5499999999999998</v>
      </c>
      <c r="P62" s="201">
        <v>0.91</v>
      </c>
      <c r="Q62" s="201">
        <v>0.17</v>
      </c>
      <c r="R62" s="201">
        <v>0.65</v>
      </c>
      <c r="S62" s="201">
        <v>0.4</v>
      </c>
      <c r="T62" s="201">
        <v>0</v>
      </c>
      <c r="U62" s="201">
        <v>1.8</v>
      </c>
      <c r="V62" s="201">
        <v>0.22</v>
      </c>
      <c r="W62" s="201">
        <v>0.53</v>
      </c>
      <c r="X62" s="201">
        <v>2.25</v>
      </c>
      <c r="Y62" s="201">
        <v>0</v>
      </c>
      <c r="Z62" s="201">
        <v>2.12</v>
      </c>
      <c r="AA62" s="201">
        <v>1.38</v>
      </c>
      <c r="AB62" s="201">
        <v>0</v>
      </c>
      <c r="AC62" s="201">
        <v>28.1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45.78</v>
      </c>
      <c r="AJ62" s="201">
        <v>0</v>
      </c>
      <c r="AK62" s="201">
        <v>5.63</v>
      </c>
      <c r="AL62" s="201">
        <v>0</v>
      </c>
      <c r="AM62" s="201">
        <v>0</v>
      </c>
      <c r="AN62" s="201">
        <v>0</v>
      </c>
      <c r="AO62" s="201">
        <v>286.39999999999998</v>
      </c>
      <c r="AP62" s="201">
        <v>0</v>
      </c>
    </row>
    <row r="63" spans="1:42">
      <c r="A63" t="s">
        <v>105</v>
      </c>
      <c r="B63" s="201">
        <v>0</v>
      </c>
      <c r="C63" s="201">
        <v>0</v>
      </c>
      <c r="D63" s="201">
        <v>3.23</v>
      </c>
      <c r="E63" s="201">
        <v>0</v>
      </c>
      <c r="F63" s="201">
        <v>0</v>
      </c>
      <c r="G63" s="201">
        <v>10.49</v>
      </c>
      <c r="H63" s="201">
        <v>0</v>
      </c>
      <c r="I63" s="201">
        <v>0</v>
      </c>
      <c r="J63" s="201">
        <v>13.72</v>
      </c>
      <c r="K63" s="201">
        <v>34.520000000000003</v>
      </c>
      <c r="L63" s="201">
        <v>0.38</v>
      </c>
      <c r="M63" s="201">
        <v>2.21</v>
      </c>
      <c r="N63" s="201">
        <v>1.8</v>
      </c>
      <c r="O63" s="201">
        <v>2.5499999999999998</v>
      </c>
      <c r="P63" s="201">
        <v>0.91</v>
      </c>
      <c r="Q63" s="201">
        <v>0.17</v>
      </c>
      <c r="R63" s="201">
        <v>0.65</v>
      </c>
      <c r="S63" s="201">
        <v>0.4</v>
      </c>
      <c r="T63" s="201">
        <v>0</v>
      </c>
      <c r="U63" s="201">
        <v>1.8</v>
      </c>
      <c r="V63" s="201">
        <v>0.22</v>
      </c>
      <c r="W63" s="201">
        <v>0.53</v>
      </c>
      <c r="X63" s="201">
        <v>2.25</v>
      </c>
      <c r="Y63" s="201">
        <v>0</v>
      </c>
      <c r="Z63" s="201">
        <v>2.12</v>
      </c>
      <c r="AA63" s="201">
        <v>1.38</v>
      </c>
      <c r="AB63" s="201">
        <v>0</v>
      </c>
      <c r="AC63" s="201">
        <v>28.1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45.78</v>
      </c>
      <c r="AJ63" s="201">
        <v>0</v>
      </c>
      <c r="AK63" s="201">
        <v>7.19</v>
      </c>
      <c r="AL63" s="201">
        <v>0</v>
      </c>
      <c r="AM63" s="201">
        <v>0</v>
      </c>
      <c r="AN63" s="201">
        <v>0</v>
      </c>
      <c r="AO63" s="201">
        <v>286.39999999999998</v>
      </c>
      <c r="AP63" s="201">
        <v>0</v>
      </c>
    </row>
    <row r="64" spans="1:42">
      <c r="A64" t="s">
        <v>106</v>
      </c>
      <c r="B64" s="201">
        <v>0</v>
      </c>
      <c r="C64" s="201">
        <v>0</v>
      </c>
      <c r="D64" s="201">
        <v>3.23</v>
      </c>
      <c r="E64" s="201">
        <v>0</v>
      </c>
      <c r="F64" s="201">
        <v>0</v>
      </c>
      <c r="G64" s="201">
        <v>10.49</v>
      </c>
      <c r="H64" s="201">
        <v>0</v>
      </c>
      <c r="I64" s="201">
        <v>0</v>
      </c>
      <c r="J64" s="201">
        <v>13.72</v>
      </c>
      <c r="K64" s="201">
        <v>56.72</v>
      </c>
      <c r="L64" s="201">
        <v>0.38</v>
      </c>
      <c r="M64" s="201">
        <v>2.21</v>
      </c>
      <c r="N64" s="201">
        <v>1.8</v>
      </c>
      <c r="O64" s="201">
        <v>2.5499999999999998</v>
      </c>
      <c r="P64" s="201">
        <v>0.91</v>
      </c>
      <c r="Q64" s="201">
        <v>0.17</v>
      </c>
      <c r="R64" s="201">
        <v>0.65</v>
      </c>
      <c r="S64" s="201">
        <v>0.4</v>
      </c>
      <c r="T64" s="201">
        <v>0</v>
      </c>
      <c r="U64" s="201">
        <v>1.8</v>
      </c>
      <c r="V64" s="201">
        <v>0.22</v>
      </c>
      <c r="W64" s="201">
        <v>0.53</v>
      </c>
      <c r="X64" s="201">
        <v>2.25</v>
      </c>
      <c r="Y64" s="201">
        <v>0</v>
      </c>
      <c r="Z64" s="201">
        <v>2.12</v>
      </c>
      <c r="AA64" s="201">
        <v>1.38</v>
      </c>
      <c r="AB64" s="201">
        <v>0</v>
      </c>
      <c r="AC64" s="201">
        <v>28.1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46.83</v>
      </c>
      <c r="AJ64" s="201">
        <v>0</v>
      </c>
      <c r="AK64" s="201">
        <v>7.19</v>
      </c>
      <c r="AL64" s="201">
        <v>0</v>
      </c>
      <c r="AM64" s="201">
        <v>0</v>
      </c>
      <c r="AN64" s="201">
        <v>0</v>
      </c>
      <c r="AO64" s="201">
        <v>286.39999999999998</v>
      </c>
      <c r="AP64" s="201">
        <v>0</v>
      </c>
    </row>
    <row r="65" spans="1:42">
      <c r="A65" t="s">
        <v>107</v>
      </c>
      <c r="B65" s="201">
        <v>0</v>
      </c>
      <c r="C65" s="201">
        <v>0</v>
      </c>
      <c r="D65" s="201">
        <v>3.23</v>
      </c>
      <c r="E65" s="201">
        <v>0</v>
      </c>
      <c r="F65" s="201">
        <v>0</v>
      </c>
      <c r="G65" s="201">
        <v>10.49</v>
      </c>
      <c r="H65" s="201">
        <v>0</v>
      </c>
      <c r="I65" s="201">
        <v>0</v>
      </c>
      <c r="J65" s="201">
        <v>13.72</v>
      </c>
      <c r="K65" s="201">
        <v>88.57</v>
      </c>
      <c r="L65" s="201">
        <v>0.38</v>
      </c>
      <c r="M65" s="201">
        <v>2.21</v>
      </c>
      <c r="N65" s="201">
        <v>1.8</v>
      </c>
      <c r="O65" s="201">
        <v>2.5499999999999998</v>
      </c>
      <c r="P65" s="201">
        <v>0.91</v>
      </c>
      <c r="Q65" s="201">
        <v>0.17</v>
      </c>
      <c r="R65" s="201">
        <v>0.65</v>
      </c>
      <c r="S65" s="201">
        <v>0.4</v>
      </c>
      <c r="T65" s="201">
        <v>0</v>
      </c>
      <c r="U65" s="201">
        <v>1.8</v>
      </c>
      <c r="V65" s="201">
        <v>0.22</v>
      </c>
      <c r="W65" s="201">
        <v>0.53</v>
      </c>
      <c r="X65" s="201">
        <v>2.25</v>
      </c>
      <c r="Y65" s="201">
        <v>0</v>
      </c>
      <c r="Z65" s="201">
        <v>2.12</v>
      </c>
      <c r="AA65" s="201">
        <v>1.38</v>
      </c>
      <c r="AB65" s="201">
        <v>0</v>
      </c>
      <c r="AC65" s="201">
        <v>28.1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46.83</v>
      </c>
      <c r="AJ65" s="201">
        <v>0</v>
      </c>
      <c r="AK65" s="201">
        <v>7.19</v>
      </c>
      <c r="AL65" s="201">
        <v>0</v>
      </c>
      <c r="AM65" s="201">
        <v>0</v>
      </c>
      <c r="AN65" s="201">
        <v>0</v>
      </c>
      <c r="AO65" s="201">
        <v>286.39999999999998</v>
      </c>
      <c r="AP65" s="201">
        <v>0</v>
      </c>
    </row>
    <row r="66" spans="1:42">
      <c r="A66" t="s">
        <v>108</v>
      </c>
      <c r="B66" s="201">
        <v>0</v>
      </c>
      <c r="C66" s="201">
        <v>0</v>
      </c>
      <c r="D66" s="201">
        <v>3.23</v>
      </c>
      <c r="E66" s="201">
        <v>0</v>
      </c>
      <c r="F66" s="201">
        <v>0</v>
      </c>
      <c r="G66" s="201">
        <v>10.49</v>
      </c>
      <c r="H66" s="201">
        <v>0</v>
      </c>
      <c r="I66" s="201">
        <v>0</v>
      </c>
      <c r="J66" s="201">
        <v>13.72</v>
      </c>
      <c r="K66" s="201">
        <v>81.819999999999993</v>
      </c>
      <c r="L66" s="201">
        <v>0.38</v>
      </c>
      <c r="M66" s="201">
        <v>2.21</v>
      </c>
      <c r="N66" s="201">
        <v>1.8</v>
      </c>
      <c r="O66" s="201">
        <v>2.5499999999999998</v>
      </c>
      <c r="P66" s="201">
        <v>0.91</v>
      </c>
      <c r="Q66" s="201">
        <v>0.17</v>
      </c>
      <c r="R66" s="201">
        <v>0.65</v>
      </c>
      <c r="S66" s="201">
        <v>0.4</v>
      </c>
      <c r="T66" s="201">
        <v>0</v>
      </c>
      <c r="U66" s="201">
        <v>1.8</v>
      </c>
      <c r="V66" s="201">
        <v>0.22</v>
      </c>
      <c r="W66" s="201">
        <v>0.53</v>
      </c>
      <c r="X66" s="201">
        <v>2.25</v>
      </c>
      <c r="Y66" s="201">
        <v>0</v>
      </c>
      <c r="Z66" s="201">
        <v>2.12</v>
      </c>
      <c r="AA66" s="201">
        <v>1.38</v>
      </c>
      <c r="AB66" s="201">
        <v>0</v>
      </c>
      <c r="AC66" s="201">
        <v>28.1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46.83</v>
      </c>
      <c r="AJ66" s="201">
        <v>0</v>
      </c>
      <c r="AK66" s="201">
        <v>7.19</v>
      </c>
      <c r="AL66" s="201">
        <v>0</v>
      </c>
      <c r="AM66" s="201">
        <v>0</v>
      </c>
      <c r="AN66" s="201">
        <v>0</v>
      </c>
      <c r="AO66" s="201">
        <v>286.39999999999998</v>
      </c>
      <c r="AP66" s="201">
        <v>0</v>
      </c>
    </row>
    <row r="67" spans="1:42">
      <c r="A67" t="s">
        <v>109</v>
      </c>
      <c r="B67" s="201">
        <v>0</v>
      </c>
      <c r="C67" s="201">
        <v>0</v>
      </c>
      <c r="D67" s="201">
        <v>3.23</v>
      </c>
      <c r="E67" s="201">
        <v>0</v>
      </c>
      <c r="F67" s="201">
        <v>0</v>
      </c>
      <c r="G67" s="201">
        <v>10.49</v>
      </c>
      <c r="H67" s="201">
        <v>0</v>
      </c>
      <c r="I67" s="201">
        <v>0</v>
      </c>
      <c r="J67" s="201">
        <v>13.72</v>
      </c>
      <c r="K67" s="201">
        <v>73.13</v>
      </c>
      <c r="L67" s="201">
        <v>0.38</v>
      </c>
      <c r="M67" s="201">
        <v>2.21</v>
      </c>
      <c r="N67" s="201">
        <v>1.8</v>
      </c>
      <c r="O67" s="201">
        <v>2.5499999999999998</v>
      </c>
      <c r="P67" s="201">
        <v>0.91</v>
      </c>
      <c r="Q67" s="201">
        <v>0.17</v>
      </c>
      <c r="R67" s="201">
        <v>0.65</v>
      </c>
      <c r="S67" s="201">
        <v>0.4</v>
      </c>
      <c r="T67" s="201">
        <v>0</v>
      </c>
      <c r="U67" s="201">
        <v>1.8</v>
      </c>
      <c r="V67" s="201">
        <v>0.22</v>
      </c>
      <c r="W67" s="201">
        <v>0.53</v>
      </c>
      <c r="X67" s="201">
        <v>2.25</v>
      </c>
      <c r="Y67" s="201">
        <v>0</v>
      </c>
      <c r="Z67" s="201">
        <v>2.12</v>
      </c>
      <c r="AA67" s="201">
        <v>1.38</v>
      </c>
      <c r="AB67" s="201">
        <v>0</v>
      </c>
      <c r="AC67" s="201">
        <v>28.1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46.83</v>
      </c>
      <c r="AJ67" s="201">
        <v>0</v>
      </c>
      <c r="AK67" s="201">
        <v>7.19</v>
      </c>
      <c r="AL67" s="201">
        <v>0</v>
      </c>
      <c r="AM67" s="201">
        <v>0</v>
      </c>
      <c r="AN67" s="201">
        <v>0</v>
      </c>
      <c r="AO67" s="201">
        <v>286.39999999999998</v>
      </c>
      <c r="AP67" s="201">
        <v>0</v>
      </c>
    </row>
    <row r="68" spans="1:42">
      <c r="A68" t="s">
        <v>110</v>
      </c>
      <c r="B68" s="201">
        <v>0</v>
      </c>
      <c r="C68" s="201">
        <v>0</v>
      </c>
      <c r="D68" s="201">
        <v>3.23</v>
      </c>
      <c r="E68" s="201">
        <v>0</v>
      </c>
      <c r="F68" s="201">
        <v>0</v>
      </c>
      <c r="G68" s="201">
        <v>10.49</v>
      </c>
      <c r="H68" s="201">
        <v>0</v>
      </c>
      <c r="I68" s="201">
        <v>0</v>
      </c>
      <c r="J68" s="201">
        <v>13.72</v>
      </c>
      <c r="K68" s="201">
        <v>114.64</v>
      </c>
      <c r="L68" s="201">
        <v>0.38</v>
      </c>
      <c r="M68" s="201">
        <v>2.21</v>
      </c>
      <c r="N68" s="201">
        <v>1.8</v>
      </c>
      <c r="O68" s="201">
        <v>2.5499999999999998</v>
      </c>
      <c r="P68" s="201">
        <v>0.91</v>
      </c>
      <c r="Q68" s="201">
        <v>0.17</v>
      </c>
      <c r="R68" s="201">
        <v>0.65</v>
      </c>
      <c r="S68" s="201">
        <v>0.4</v>
      </c>
      <c r="T68" s="201">
        <v>0</v>
      </c>
      <c r="U68" s="201">
        <v>1.8</v>
      </c>
      <c r="V68" s="201">
        <v>0.22</v>
      </c>
      <c r="W68" s="201">
        <v>0.53</v>
      </c>
      <c r="X68" s="201">
        <v>2.25</v>
      </c>
      <c r="Y68" s="201">
        <v>0</v>
      </c>
      <c r="Z68" s="201">
        <v>2.12</v>
      </c>
      <c r="AA68" s="201">
        <v>1.38</v>
      </c>
      <c r="AB68" s="201">
        <v>0</v>
      </c>
      <c r="AC68" s="201">
        <v>28.1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46.83</v>
      </c>
      <c r="AJ68" s="201">
        <v>0</v>
      </c>
      <c r="AK68" s="201">
        <v>7.19</v>
      </c>
      <c r="AL68" s="201">
        <v>0</v>
      </c>
      <c r="AM68" s="201">
        <v>0</v>
      </c>
      <c r="AN68" s="201">
        <v>0</v>
      </c>
      <c r="AO68" s="201">
        <v>286.39999999999998</v>
      </c>
      <c r="AP68" s="201">
        <v>0</v>
      </c>
    </row>
    <row r="69" spans="1:42">
      <c r="A69" t="s">
        <v>111</v>
      </c>
      <c r="B69" s="201">
        <v>0</v>
      </c>
      <c r="C69" s="201">
        <v>0</v>
      </c>
      <c r="D69" s="201">
        <v>3.23</v>
      </c>
      <c r="E69" s="201">
        <v>0</v>
      </c>
      <c r="F69" s="201">
        <v>0</v>
      </c>
      <c r="G69" s="201">
        <v>10.49</v>
      </c>
      <c r="H69" s="201">
        <v>0</v>
      </c>
      <c r="I69" s="201">
        <v>0</v>
      </c>
      <c r="J69" s="201">
        <v>13.72</v>
      </c>
      <c r="K69" s="201">
        <v>160.01</v>
      </c>
      <c r="L69" s="201">
        <v>0.38</v>
      </c>
      <c r="M69" s="201">
        <v>2.21</v>
      </c>
      <c r="N69" s="201">
        <v>1.8</v>
      </c>
      <c r="O69" s="201">
        <v>2.5499999999999998</v>
      </c>
      <c r="P69" s="201">
        <v>0.91</v>
      </c>
      <c r="Q69" s="201">
        <v>0.17</v>
      </c>
      <c r="R69" s="201">
        <v>0.65</v>
      </c>
      <c r="S69" s="201">
        <v>0.4</v>
      </c>
      <c r="T69" s="201">
        <v>0</v>
      </c>
      <c r="U69" s="201">
        <v>1.8</v>
      </c>
      <c r="V69" s="201">
        <v>0.22</v>
      </c>
      <c r="W69" s="201">
        <v>0.53</v>
      </c>
      <c r="X69" s="201">
        <v>2.25</v>
      </c>
      <c r="Y69" s="201">
        <v>0</v>
      </c>
      <c r="Z69" s="201">
        <v>2.12</v>
      </c>
      <c r="AA69" s="201">
        <v>1.38</v>
      </c>
      <c r="AB69" s="201">
        <v>0</v>
      </c>
      <c r="AC69" s="201">
        <v>28.1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46.83</v>
      </c>
      <c r="AJ69" s="201">
        <v>0</v>
      </c>
      <c r="AK69" s="201">
        <v>5.63</v>
      </c>
      <c r="AL69" s="201">
        <v>0</v>
      </c>
      <c r="AM69" s="201">
        <v>0</v>
      </c>
      <c r="AN69" s="201">
        <v>0</v>
      </c>
      <c r="AO69" s="201">
        <v>286.39999999999998</v>
      </c>
      <c r="AP69" s="201">
        <v>0</v>
      </c>
    </row>
    <row r="70" spans="1:42">
      <c r="A70" t="s">
        <v>112</v>
      </c>
      <c r="B70" s="201">
        <v>0</v>
      </c>
      <c r="C70" s="201">
        <v>0</v>
      </c>
      <c r="D70" s="201">
        <v>3.23</v>
      </c>
      <c r="E70" s="201">
        <v>0</v>
      </c>
      <c r="F70" s="201">
        <v>0</v>
      </c>
      <c r="G70" s="201">
        <v>10.49</v>
      </c>
      <c r="H70" s="201">
        <v>0</v>
      </c>
      <c r="I70" s="201">
        <v>0</v>
      </c>
      <c r="J70" s="201">
        <v>13.72</v>
      </c>
      <c r="K70" s="201">
        <v>150.35</v>
      </c>
      <c r="L70" s="201">
        <v>0.38</v>
      </c>
      <c r="M70" s="201">
        <v>2.21</v>
      </c>
      <c r="N70" s="201">
        <v>1.8</v>
      </c>
      <c r="O70" s="201">
        <v>2.5499999999999998</v>
      </c>
      <c r="P70" s="201">
        <v>0.91</v>
      </c>
      <c r="Q70" s="201">
        <v>0.17</v>
      </c>
      <c r="R70" s="201">
        <v>0.65</v>
      </c>
      <c r="S70" s="201">
        <v>0.4</v>
      </c>
      <c r="T70" s="201">
        <v>0</v>
      </c>
      <c r="U70" s="201">
        <v>1.8</v>
      </c>
      <c r="V70" s="201">
        <v>0.22</v>
      </c>
      <c r="W70" s="201">
        <v>0.53</v>
      </c>
      <c r="X70" s="201">
        <v>2.25</v>
      </c>
      <c r="Y70" s="201">
        <v>0</v>
      </c>
      <c r="Z70" s="201">
        <v>2.12</v>
      </c>
      <c r="AA70" s="201">
        <v>1.38</v>
      </c>
      <c r="AB70" s="201">
        <v>0</v>
      </c>
      <c r="AC70" s="201">
        <v>28.1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46.83</v>
      </c>
      <c r="AJ70" s="201">
        <v>0</v>
      </c>
      <c r="AK70" s="201">
        <v>5.63</v>
      </c>
      <c r="AL70" s="201">
        <v>0</v>
      </c>
      <c r="AM70" s="201">
        <v>0</v>
      </c>
      <c r="AN70" s="201">
        <v>0</v>
      </c>
      <c r="AO70" s="201">
        <v>286.39999999999998</v>
      </c>
      <c r="AP70" s="201">
        <v>0</v>
      </c>
    </row>
    <row r="71" spans="1:42">
      <c r="A71" t="s">
        <v>113</v>
      </c>
      <c r="B71" s="201">
        <v>0</v>
      </c>
      <c r="C71" s="201">
        <v>0</v>
      </c>
      <c r="D71" s="201">
        <v>3.23</v>
      </c>
      <c r="E71" s="201">
        <v>0</v>
      </c>
      <c r="F71" s="201">
        <v>0</v>
      </c>
      <c r="G71" s="201">
        <v>10.49</v>
      </c>
      <c r="H71" s="201">
        <v>0</v>
      </c>
      <c r="I71" s="201">
        <v>0</v>
      </c>
      <c r="J71" s="201">
        <v>13.72</v>
      </c>
      <c r="K71" s="201">
        <v>112.71</v>
      </c>
      <c r="L71" s="201">
        <v>0.38</v>
      </c>
      <c r="M71" s="201">
        <v>2.21</v>
      </c>
      <c r="N71" s="201">
        <v>1.8</v>
      </c>
      <c r="O71" s="201">
        <v>2.5499999999999998</v>
      </c>
      <c r="P71" s="201">
        <v>0.91</v>
      </c>
      <c r="Q71" s="201">
        <v>0.17</v>
      </c>
      <c r="R71" s="201">
        <v>0.65</v>
      </c>
      <c r="S71" s="201">
        <v>0.4</v>
      </c>
      <c r="T71" s="201">
        <v>0</v>
      </c>
      <c r="U71" s="201">
        <v>1.8</v>
      </c>
      <c r="V71" s="201">
        <v>0.22</v>
      </c>
      <c r="W71" s="201">
        <v>0.53</v>
      </c>
      <c r="X71" s="201">
        <v>2.25</v>
      </c>
      <c r="Y71" s="201">
        <v>0</v>
      </c>
      <c r="Z71" s="201">
        <v>2.12</v>
      </c>
      <c r="AA71" s="201">
        <v>1.38</v>
      </c>
      <c r="AB71" s="201">
        <v>0</v>
      </c>
      <c r="AC71" s="201">
        <v>28.1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46.83</v>
      </c>
      <c r="AJ71" s="201">
        <v>0</v>
      </c>
      <c r="AK71" s="201">
        <v>5.63</v>
      </c>
      <c r="AL71" s="201">
        <v>0</v>
      </c>
      <c r="AM71" s="201">
        <v>0</v>
      </c>
      <c r="AN71" s="201">
        <v>0</v>
      </c>
      <c r="AO71" s="201">
        <v>286.39999999999998</v>
      </c>
      <c r="AP71" s="201">
        <v>0</v>
      </c>
    </row>
    <row r="72" spans="1:42">
      <c r="A72" t="s">
        <v>114</v>
      </c>
      <c r="B72" s="201">
        <v>0</v>
      </c>
      <c r="C72" s="201">
        <v>0</v>
      </c>
      <c r="D72" s="201">
        <v>3.23</v>
      </c>
      <c r="E72" s="201">
        <v>0</v>
      </c>
      <c r="F72" s="201">
        <v>0</v>
      </c>
      <c r="G72" s="201">
        <v>10.49</v>
      </c>
      <c r="H72" s="201">
        <v>0</v>
      </c>
      <c r="I72" s="201">
        <v>0</v>
      </c>
      <c r="J72" s="201">
        <v>13.72</v>
      </c>
      <c r="K72" s="201">
        <v>131.05000000000001</v>
      </c>
      <c r="L72" s="201">
        <v>0.38</v>
      </c>
      <c r="M72" s="201">
        <v>2.21</v>
      </c>
      <c r="N72" s="201">
        <v>1.8</v>
      </c>
      <c r="O72" s="201">
        <v>2.5499999999999998</v>
      </c>
      <c r="P72" s="201">
        <v>0.91</v>
      </c>
      <c r="Q72" s="201">
        <v>0.17</v>
      </c>
      <c r="R72" s="201">
        <v>0.65</v>
      </c>
      <c r="S72" s="201">
        <v>0.4</v>
      </c>
      <c r="T72" s="201">
        <v>0</v>
      </c>
      <c r="U72" s="201">
        <v>1.8</v>
      </c>
      <c r="V72" s="201">
        <v>0.22</v>
      </c>
      <c r="W72" s="201">
        <v>0.53</v>
      </c>
      <c r="X72" s="201">
        <v>2.25</v>
      </c>
      <c r="Y72" s="201">
        <v>0</v>
      </c>
      <c r="Z72" s="201">
        <v>2.12</v>
      </c>
      <c r="AA72" s="201">
        <v>1.38</v>
      </c>
      <c r="AB72" s="201">
        <v>0</v>
      </c>
      <c r="AC72" s="201">
        <v>28.1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46.83</v>
      </c>
      <c r="AJ72" s="201">
        <v>0</v>
      </c>
      <c r="AK72" s="201">
        <v>5.63</v>
      </c>
      <c r="AL72" s="201">
        <v>0</v>
      </c>
      <c r="AM72" s="201">
        <v>0</v>
      </c>
      <c r="AN72" s="201">
        <v>0</v>
      </c>
      <c r="AO72" s="201">
        <v>286.39999999999998</v>
      </c>
      <c r="AP72" s="201">
        <v>0</v>
      </c>
    </row>
    <row r="73" spans="1:42">
      <c r="A73" t="s">
        <v>115</v>
      </c>
      <c r="B73" s="201">
        <v>0</v>
      </c>
      <c r="C73" s="201">
        <v>0</v>
      </c>
      <c r="D73" s="201">
        <v>3.23</v>
      </c>
      <c r="E73" s="201">
        <v>0</v>
      </c>
      <c r="F73" s="201">
        <v>0</v>
      </c>
      <c r="G73" s="201">
        <v>10.49</v>
      </c>
      <c r="H73" s="201">
        <v>0</v>
      </c>
      <c r="I73" s="201">
        <v>0</v>
      </c>
      <c r="J73" s="201">
        <v>13.72</v>
      </c>
      <c r="K73" s="201">
        <v>210.57</v>
      </c>
      <c r="L73" s="201">
        <v>0.38</v>
      </c>
      <c r="M73" s="201">
        <v>2.21</v>
      </c>
      <c r="N73" s="201">
        <v>1.8</v>
      </c>
      <c r="O73" s="201">
        <v>2.5499999999999998</v>
      </c>
      <c r="P73" s="201">
        <v>0.91</v>
      </c>
      <c r="Q73" s="201">
        <v>0.17</v>
      </c>
      <c r="R73" s="201">
        <v>0.65</v>
      </c>
      <c r="S73" s="201">
        <v>0.4</v>
      </c>
      <c r="T73" s="201">
        <v>0</v>
      </c>
      <c r="U73" s="201">
        <v>1.8</v>
      </c>
      <c r="V73" s="201">
        <v>0.22</v>
      </c>
      <c r="W73" s="201">
        <v>0.53</v>
      </c>
      <c r="X73" s="201">
        <v>2.25</v>
      </c>
      <c r="Y73" s="201">
        <v>0</v>
      </c>
      <c r="Z73" s="201">
        <v>2.12</v>
      </c>
      <c r="AA73" s="201">
        <v>1.38</v>
      </c>
      <c r="AB73" s="201">
        <v>0</v>
      </c>
      <c r="AC73" s="201">
        <v>28.1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46.83</v>
      </c>
      <c r="AJ73" s="201">
        <v>0</v>
      </c>
      <c r="AK73" s="201">
        <v>5.63</v>
      </c>
      <c r="AL73" s="201">
        <v>0</v>
      </c>
      <c r="AM73" s="201">
        <v>0</v>
      </c>
      <c r="AN73" s="201">
        <v>0</v>
      </c>
      <c r="AO73" s="201">
        <v>286.39999999999998</v>
      </c>
      <c r="AP73" s="201">
        <v>0</v>
      </c>
    </row>
    <row r="74" spans="1:42">
      <c r="A74" t="s">
        <v>116</v>
      </c>
      <c r="B74" s="201">
        <v>0</v>
      </c>
      <c r="C74" s="201">
        <v>0</v>
      </c>
      <c r="D74" s="201">
        <v>3.23</v>
      </c>
      <c r="E74" s="201">
        <v>0</v>
      </c>
      <c r="F74" s="201">
        <v>0</v>
      </c>
      <c r="G74" s="201">
        <v>10.49</v>
      </c>
      <c r="H74" s="201">
        <v>0</v>
      </c>
      <c r="I74" s="201">
        <v>0</v>
      </c>
      <c r="J74" s="201">
        <v>13.72</v>
      </c>
      <c r="K74" s="201">
        <v>187.25</v>
      </c>
      <c r="L74" s="201">
        <v>0.38</v>
      </c>
      <c r="M74" s="201">
        <v>2.21</v>
      </c>
      <c r="N74" s="201">
        <v>1.8</v>
      </c>
      <c r="O74" s="201">
        <v>2.5499999999999998</v>
      </c>
      <c r="P74" s="201">
        <v>0.91</v>
      </c>
      <c r="Q74" s="201">
        <v>0.17</v>
      </c>
      <c r="R74" s="201">
        <v>0.65</v>
      </c>
      <c r="S74" s="201">
        <v>0.4</v>
      </c>
      <c r="T74" s="201">
        <v>0</v>
      </c>
      <c r="U74" s="201">
        <v>1.8</v>
      </c>
      <c r="V74" s="201">
        <v>0.22</v>
      </c>
      <c r="W74" s="201">
        <v>0.53</v>
      </c>
      <c r="X74" s="201">
        <v>2.25</v>
      </c>
      <c r="Y74" s="201">
        <v>0</v>
      </c>
      <c r="Z74" s="201">
        <v>2.12</v>
      </c>
      <c r="AA74" s="201">
        <v>1.38</v>
      </c>
      <c r="AB74" s="201">
        <v>0</v>
      </c>
      <c r="AC74" s="201">
        <v>28.1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46.83</v>
      </c>
      <c r="AJ74" s="201">
        <v>0</v>
      </c>
      <c r="AK74" s="201">
        <v>5.63</v>
      </c>
      <c r="AL74" s="201">
        <v>0</v>
      </c>
      <c r="AM74" s="201">
        <v>0</v>
      </c>
      <c r="AN74" s="201">
        <v>0</v>
      </c>
      <c r="AO74" s="201">
        <v>286.39999999999998</v>
      </c>
      <c r="AP74" s="201">
        <v>0</v>
      </c>
    </row>
    <row r="75" spans="1:42">
      <c r="A75" t="s">
        <v>117</v>
      </c>
      <c r="B75" s="201">
        <v>0</v>
      </c>
      <c r="C75" s="201">
        <v>0</v>
      </c>
      <c r="D75" s="201">
        <v>3.23</v>
      </c>
      <c r="E75" s="201">
        <v>0</v>
      </c>
      <c r="F75" s="201">
        <v>0</v>
      </c>
      <c r="G75" s="201">
        <v>10.49</v>
      </c>
      <c r="H75" s="201">
        <v>0</v>
      </c>
      <c r="I75" s="201">
        <v>0</v>
      </c>
      <c r="J75" s="201">
        <v>13.72</v>
      </c>
      <c r="K75" s="201">
        <v>158.88</v>
      </c>
      <c r="L75" s="201">
        <v>0.38</v>
      </c>
      <c r="M75" s="201">
        <v>2.21</v>
      </c>
      <c r="N75" s="201">
        <v>1.8</v>
      </c>
      <c r="O75" s="201">
        <v>2.5499999999999998</v>
      </c>
      <c r="P75" s="201">
        <v>0.91</v>
      </c>
      <c r="Q75" s="201">
        <v>0.17</v>
      </c>
      <c r="R75" s="201">
        <v>0.65</v>
      </c>
      <c r="S75" s="201">
        <v>0.4</v>
      </c>
      <c r="T75" s="201">
        <v>0</v>
      </c>
      <c r="U75" s="201">
        <v>1.8</v>
      </c>
      <c r="V75" s="201">
        <v>0.22</v>
      </c>
      <c r="W75" s="201">
        <v>0.53</v>
      </c>
      <c r="X75" s="201">
        <v>2.25</v>
      </c>
      <c r="Y75" s="201">
        <v>0</v>
      </c>
      <c r="Z75" s="201">
        <v>2.12</v>
      </c>
      <c r="AA75" s="201">
        <v>1.38</v>
      </c>
      <c r="AB75" s="201">
        <v>0</v>
      </c>
      <c r="AC75" s="201">
        <v>28.1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46.83</v>
      </c>
      <c r="AJ75" s="201">
        <v>0</v>
      </c>
      <c r="AK75" s="201">
        <v>4.66</v>
      </c>
      <c r="AL75" s="201">
        <v>0</v>
      </c>
      <c r="AM75" s="201">
        <v>0</v>
      </c>
      <c r="AN75" s="201">
        <v>0</v>
      </c>
      <c r="AO75" s="201">
        <v>292.62</v>
      </c>
      <c r="AP75" s="201">
        <v>0</v>
      </c>
    </row>
    <row r="76" spans="1:42">
      <c r="A76" t="s">
        <v>118</v>
      </c>
      <c r="B76" s="201">
        <v>0</v>
      </c>
      <c r="C76" s="201">
        <v>0</v>
      </c>
      <c r="D76" s="201">
        <v>3.23</v>
      </c>
      <c r="E76" s="201">
        <v>0</v>
      </c>
      <c r="F76" s="201">
        <v>0</v>
      </c>
      <c r="G76" s="201">
        <v>10.49</v>
      </c>
      <c r="H76" s="201">
        <v>0</v>
      </c>
      <c r="I76" s="201">
        <v>0</v>
      </c>
      <c r="J76" s="201">
        <v>13.72</v>
      </c>
      <c r="K76" s="201">
        <v>219.17</v>
      </c>
      <c r="L76" s="201">
        <v>0.38</v>
      </c>
      <c r="M76" s="201">
        <v>2.21</v>
      </c>
      <c r="N76" s="201">
        <v>1.8</v>
      </c>
      <c r="O76" s="201">
        <v>2.5499999999999998</v>
      </c>
      <c r="P76" s="201">
        <v>0.91</v>
      </c>
      <c r="Q76" s="201">
        <v>0.17</v>
      </c>
      <c r="R76" s="201">
        <v>0.65</v>
      </c>
      <c r="S76" s="201">
        <v>0.4</v>
      </c>
      <c r="T76" s="201">
        <v>0</v>
      </c>
      <c r="U76" s="201">
        <v>1.8</v>
      </c>
      <c r="V76" s="201">
        <v>0.22</v>
      </c>
      <c r="W76" s="201">
        <v>0.53</v>
      </c>
      <c r="X76" s="201">
        <v>2.25</v>
      </c>
      <c r="Y76" s="201">
        <v>0</v>
      </c>
      <c r="Z76" s="201">
        <v>2.12</v>
      </c>
      <c r="AA76" s="201">
        <v>1.38</v>
      </c>
      <c r="AB76" s="201">
        <v>0</v>
      </c>
      <c r="AC76" s="201">
        <v>28.1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46.83</v>
      </c>
      <c r="AJ76" s="201">
        <v>0</v>
      </c>
      <c r="AK76" s="201">
        <v>4.0599999999999996</v>
      </c>
      <c r="AL76" s="201">
        <v>0</v>
      </c>
      <c r="AM76" s="201">
        <v>0</v>
      </c>
      <c r="AN76" s="201">
        <v>0</v>
      </c>
      <c r="AO76" s="201">
        <v>292.62</v>
      </c>
      <c r="AP76" s="201">
        <v>0</v>
      </c>
    </row>
    <row r="77" spans="1:42">
      <c r="A77" t="s">
        <v>119</v>
      </c>
      <c r="B77" s="201">
        <v>0</v>
      </c>
      <c r="C77" s="201">
        <v>0</v>
      </c>
      <c r="D77" s="201">
        <v>3.23</v>
      </c>
      <c r="E77" s="201">
        <v>0</v>
      </c>
      <c r="F77" s="201">
        <v>0</v>
      </c>
      <c r="G77" s="201">
        <v>10.49</v>
      </c>
      <c r="H77" s="201">
        <v>0</v>
      </c>
      <c r="I77" s="201">
        <v>0</v>
      </c>
      <c r="J77" s="201">
        <v>15.4</v>
      </c>
      <c r="K77" s="201">
        <v>121.91</v>
      </c>
      <c r="L77" s="201">
        <v>0.38</v>
      </c>
      <c r="M77" s="201">
        <v>2.21</v>
      </c>
      <c r="N77" s="201">
        <v>1.8</v>
      </c>
      <c r="O77" s="201">
        <v>2.5499999999999998</v>
      </c>
      <c r="P77" s="201">
        <v>0.91</v>
      </c>
      <c r="Q77" s="201">
        <v>0.17</v>
      </c>
      <c r="R77" s="201">
        <v>0.65</v>
      </c>
      <c r="S77" s="201">
        <v>0.4</v>
      </c>
      <c r="T77" s="201">
        <v>0</v>
      </c>
      <c r="U77" s="201">
        <v>1.8</v>
      </c>
      <c r="V77" s="201">
        <v>0.22</v>
      </c>
      <c r="W77" s="201">
        <v>0.53</v>
      </c>
      <c r="X77" s="201">
        <v>2.25</v>
      </c>
      <c r="Y77" s="201">
        <v>0</v>
      </c>
      <c r="Z77" s="201">
        <v>2.12</v>
      </c>
      <c r="AA77" s="201">
        <v>1.38</v>
      </c>
      <c r="AB77" s="201">
        <v>0</v>
      </c>
      <c r="AC77" s="201">
        <v>28.1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46.83</v>
      </c>
      <c r="AJ77" s="201">
        <v>0</v>
      </c>
      <c r="AK77" s="201">
        <v>4.0599999999999996</v>
      </c>
      <c r="AL77" s="201">
        <v>0</v>
      </c>
      <c r="AM77" s="201">
        <v>0</v>
      </c>
      <c r="AN77" s="201">
        <v>0</v>
      </c>
      <c r="AO77" s="201">
        <v>292.62</v>
      </c>
      <c r="AP77" s="201">
        <v>0</v>
      </c>
    </row>
    <row r="78" spans="1:42">
      <c r="A78" t="s">
        <v>120</v>
      </c>
      <c r="B78" s="201">
        <v>0</v>
      </c>
      <c r="C78" s="201">
        <v>0</v>
      </c>
      <c r="D78" s="201">
        <v>3.23</v>
      </c>
      <c r="E78" s="201">
        <v>0</v>
      </c>
      <c r="F78" s="201">
        <v>0</v>
      </c>
      <c r="G78" s="201">
        <v>10.49</v>
      </c>
      <c r="H78" s="201">
        <v>0</v>
      </c>
      <c r="I78" s="201">
        <v>0</v>
      </c>
      <c r="J78" s="201">
        <v>15.4</v>
      </c>
      <c r="K78" s="201">
        <v>120.54</v>
      </c>
      <c r="L78" s="201">
        <v>0.38</v>
      </c>
      <c r="M78" s="201">
        <v>2.21</v>
      </c>
      <c r="N78" s="201">
        <v>1.8</v>
      </c>
      <c r="O78" s="201">
        <v>2.5499999999999998</v>
      </c>
      <c r="P78" s="201">
        <v>0.91</v>
      </c>
      <c r="Q78" s="201">
        <v>0.17</v>
      </c>
      <c r="R78" s="201">
        <v>0.65</v>
      </c>
      <c r="S78" s="201">
        <v>0.4</v>
      </c>
      <c r="T78" s="201">
        <v>0</v>
      </c>
      <c r="U78" s="201">
        <v>1.8</v>
      </c>
      <c r="V78" s="201">
        <v>0.22</v>
      </c>
      <c r="W78" s="201">
        <v>0.53</v>
      </c>
      <c r="X78" s="201">
        <v>2.25</v>
      </c>
      <c r="Y78" s="201">
        <v>0</v>
      </c>
      <c r="Z78" s="201">
        <v>2.12</v>
      </c>
      <c r="AA78" s="201">
        <v>1.38</v>
      </c>
      <c r="AB78" s="201">
        <v>0</v>
      </c>
      <c r="AC78" s="201">
        <v>28.1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46.83</v>
      </c>
      <c r="AJ78" s="201">
        <v>0</v>
      </c>
      <c r="AK78" s="201">
        <v>4.0599999999999996</v>
      </c>
      <c r="AL78" s="201">
        <v>0</v>
      </c>
      <c r="AM78" s="201">
        <v>0</v>
      </c>
      <c r="AN78" s="201">
        <v>0</v>
      </c>
      <c r="AO78" s="201">
        <v>292.62</v>
      </c>
      <c r="AP78" s="201">
        <v>0</v>
      </c>
    </row>
    <row r="79" spans="1:42">
      <c r="A79" t="s">
        <v>121</v>
      </c>
      <c r="B79" s="201">
        <v>0</v>
      </c>
      <c r="C79" s="201">
        <v>0</v>
      </c>
      <c r="D79" s="201">
        <v>3.23</v>
      </c>
      <c r="E79" s="201">
        <v>0</v>
      </c>
      <c r="F79" s="201">
        <v>0</v>
      </c>
      <c r="G79" s="201">
        <v>10.49</v>
      </c>
      <c r="H79" s="201">
        <v>0</v>
      </c>
      <c r="I79" s="201">
        <v>0</v>
      </c>
      <c r="J79" s="201">
        <v>15.4</v>
      </c>
      <c r="K79" s="201">
        <v>177.94</v>
      </c>
      <c r="L79" s="201">
        <v>0.38</v>
      </c>
      <c r="M79" s="201">
        <v>2.21</v>
      </c>
      <c r="N79" s="201">
        <v>1.8</v>
      </c>
      <c r="O79" s="201">
        <v>2.5499999999999998</v>
      </c>
      <c r="P79" s="201">
        <v>0.91</v>
      </c>
      <c r="Q79" s="201">
        <v>0.17</v>
      </c>
      <c r="R79" s="201">
        <v>0.65</v>
      </c>
      <c r="S79" s="201">
        <v>0.4</v>
      </c>
      <c r="T79" s="201">
        <v>0</v>
      </c>
      <c r="U79" s="201">
        <v>1.8</v>
      </c>
      <c r="V79" s="201">
        <v>0.22</v>
      </c>
      <c r="W79" s="201">
        <v>0.53</v>
      </c>
      <c r="X79" s="201">
        <v>2.25</v>
      </c>
      <c r="Y79" s="201">
        <v>0</v>
      </c>
      <c r="Z79" s="201">
        <v>2.12</v>
      </c>
      <c r="AA79" s="201">
        <v>1.38</v>
      </c>
      <c r="AB79" s="201">
        <v>0</v>
      </c>
      <c r="AC79" s="201">
        <v>28.1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44.47</v>
      </c>
      <c r="AJ79" s="201">
        <v>0</v>
      </c>
      <c r="AK79" s="201">
        <v>4.67</v>
      </c>
      <c r="AL79" s="201">
        <v>0</v>
      </c>
      <c r="AM79" s="201">
        <v>0</v>
      </c>
      <c r="AN79" s="201">
        <v>0</v>
      </c>
      <c r="AO79" s="201">
        <v>292.62</v>
      </c>
      <c r="AP79" s="201">
        <v>0</v>
      </c>
    </row>
    <row r="80" spans="1:42">
      <c r="A80" t="s">
        <v>122</v>
      </c>
      <c r="B80" s="201">
        <v>0</v>
      </c>
      <c r="C80" s="201">
        <v>0</v>
      </c>
      <c r="D80" s="201">
        <v>3.23</v>
      </c>
      <c r="E80" s="201">
        <v>0</v>
      </c>
      <c r="F80" s="201">
        <v>0</v>
      </c>
      <c r="G80" s="201">
        <v>10.49</v>
      </c>
      <c r="H80" s="201">
        <v>0</v>
      </c>
      <c r="I80" s="201">
        <v>0</v>
      </c>
      <c r="J80" s="201">
        <v>15.4</v>
      </c>
      <c r="K80" s="201">
        <v>170.35</v>
      </c>
      <c r="L80" s="201">
        <v>0.38</v>
      </c>
      <c r="M80" s="201">
        <v>2.21</v>
      </c>
      <c r="N80" s="201">
        <v>1.8</v>
      </c>
      <c r="O80" s="201">
        <v>2.5499999999999998</v>
      </c>
      <c r="P80" s="201">
        <v>0.91</v>
      </c>
      <c r="Q80" s="201">
        <v>0.17</v>
      </c>
      <c r="R80" s="201">
        <v>0.65</v>
      </c>
      <c r="S80" s="201">
        <v>0.4</v>
      </c>
      <c r="T80" s="201">
        <v>0</v>
      </c>
      <c r="U80" s="201">
        <v>1.8</v>
      </c>
      <c r="V80" s="201">
        <v>0.22</v>
      </c>
      <c r="W80" s="201">
        <v>0.53</v>
      </c>
      <c r="X80" s="201">
        <v>2.25</v>
      </c>
      <c r="Y80" s="201">
        <v>0</v>
      </c>
      <c r="Z80" s="201">
        <v>2.12</v>
      </c>
      <c r="AA80" s="201">
        <v>1.38</v>
      </c>
      <c r="AB80" s="201">
        <v>0</v>
      </c>
      <c r="AC80" s="201">
        <v>28.1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44.47</v>
      </c>
      <c r="AJ80" s="201">
        <v>0</v>
      </c>
      <c r="AK80" s="201">
        <v>4.67</v>
      </c>
      <c r="AL80" s="201">
        <v>0</v>
      </c>
      <c r="AM80" s="201">
        <v>0</v>
      </c>
      <c r="AN80" s="201">
        <v>0</v>
      </c>
      <c r="AO80" s="201">
        <v>292.62</v>
      </c>
      <c r="AP80" s="201">
        <v>0</v>
      </c>
    </row>
    <row r="81" spans="1:42">
      <c r="A81" t="s">
        <v>123</v>
      </c>
      <c r="B81" s="201">
        <v>0</v>
      </c>
      <c r="C81" s="201">
        <v>0</v>
      </c>
      <c r="D81" s="201">
        <v>3.23</v>
      </c>
      <c r="E81" s="201">
        <v>0</v>
      </c>
      <c r="F81" s="201">
        <v>0</v>
      </c>
      <c r="G81" s="201">
        <v>10.49</v>
      </c>
      <c r="H81" s="201">
        <v>0</v>
      </c>
      <c r="I81" s="201">
        <v>0</v>
      </c>
      <c r="J81" s="201">
        <v>15.4</v>
      </c>
      <c r="K81" s="201">
        <v>136.88</v>
      </c>
      <c r="L81" s="201">
        <v>0.38</v>
      </c>
      <c r="M81" s="201">
        <v>2.21</v>
      </c>
      <c r="N81" s="201">
        <v>1.8</v>
      </c>
      <c r="O81" s="201">
        <v>2.5499999999999998</v>
      </c>
      <c r="P81" s="201">
        <v>0.91</v>
      </c>
      <c r="Q81" s="201">
        <v>0.17</v>
      </c>
      <c r="R81" s="201">
        <v>0.65</v>
      </c>
      <c r="S81" s="201">
        <v>0.4</v>
      </c>
      <c r="T81" s="201">
        <v>0</v>
      </c>
      <c r="U81" s="201">
        <v>1.8</v>
      </c>
      <c r="V81" s="201">
        <v>0.22</v>
      </c>
      <c r="W81" s="201">
        <v>0.53</v>
      </c>
      <c r="X81" s="201">
        <v>2.25</v>
      </c>
      <c r="Y81" s="201">
        <v>0</v>
      </c>
      <c r="Z81" s="201">
        <v>2.12</v>
      </c>
      <c r="AA81" s="201">
        <v>1.38</v>
      </c>
      <c r="AB81" s="201">
        <v>0</v>
      </c>
      <c r="AC81" s="201">
        <v>28.1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44.47</v>
      </c>
      <c r="AJ81" s="201">
        <v>0</v>
      </c>
      <c r="AK81" s="201">
        <v>4.67</v>
      </c>
      <c r="AL81" s="201">
        <v>0</v>
      </c>
      <c r="AM81" s="201">
        <v>0</v>
      </c>
      <c r="AN81" s="201">
        <v>0</v>
      </c>
      <c r="AO81" s="201">
        <v>292.62</v>
      </c>
      <c r="AP81" s="201">
        <v>0</v>
      </c>
    </row>
    <row r="82" spans="1:42">
      <c r="A82" t="s">
        <v>124</v>
      </c>
      <c r="B82" s="201">
        <v>0</v>
      </c>
      <c r="C82" s="201">
        <v>0</v>
      </c>
      <c r="D82" s="201">
        <v>3.23</v>
      </c>
      <c r="E82" s="201">
        <v>0</v>
      </c>
      <c r="F82" s="201">
        <v>0</v>
      </c>
      <c r="G82" s="201">
        <v>10.49</v>
      </c>
      <c r="H82" s="201">
        <v>0</v>
      </c>
      <c r="I82" s="201">
        <v>0</v>
      </c>
      <c r="J82" s="201">
        <v>15.4</v>
      </c>
      <c r="K82" s="201">
        <v>94.73</v>
      </c>
      <c r="L82" s="201">
        <v>0.38</v>
      </c>
      <c r="M82" s="201">
        <v>2.21</v>
      </c>
      <c r="N82" s="201">
        <v>1.8</v>
      </c>
      <c r="O82" s="201">
        <v>2.5499999999999998</v>
      </c>
      <c r="P82" s="201">
        <v>0.91</v>
      </c>
      <c r="Q82" s="201">
        <v>0.17</v>
      </c>
      <c r="R82" s="201">
        <v>0.65</v>
      </c>
      <c r="S82" s="201">
        <v>0.4</v>
      </c>
      <c r="T82" s="201">
        <v>0</v>
      </c>
      <c r="U82" s="201">
        <v>1.8</v>
      </c>
      <c r="V82" s="201">
        <v>0.22</v>
      </c>
      <c r="W82" s="201">
        <v>0.53</v>
      </c>
      <c r="X82" s="201">
        <v>2.25</v>
      </c>
      <c r="Y82" s="201">
        <v>0</v>
      </c>
      <c r="Z82" s="201">
        <v>2.12</v>
      </c>
      <c r="AA82" s="201">
        <v>1.38</v>
      </c>
      <c r="AB82" s="201">
        <v>0</v>
      </c>
      <c r="AC82" s="201">
        <v>27.88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44.47</v>
      </c>
      <c r="AJ82" s="201">
        <v>0</v>
      </c>
      <c r="AK82" s="201">
        <v>4.67</v>
      </c>
      <c r="AL82" s="201">
        <v>0</v>
      </c>
      <c r="AM82" s="201">
        <v>0</v>
      </c>
      <c r="AN82" s="201">
        <v>0</v>
      </c>
      <c r="AO82" s="201">
        <v>292.62</v>
      </c>
      <c r="AP82" s="201">
        <v>0</v>
      </c>
    </row>
    <row r="83" spans="1:42">
      <c r="A83" t="s">
        <v>125</v>
      </c>
      <c r="B83" s="201">
        <v>0</v>
      </c>
      <c r="C83" s="201">
        <v>0</v>
      </c>
      <c r="D83" s="201">
        <v>3.23</v>
      </c>
      <c r="E83" s="201">
        <v>0</v>
      </c>
      <c r="F83" s="201">
        <v>0</v>
      </c>
      <c r="G83" s="201">
        <v>10.49</v>
      </c>
      <c r="H83" s="201">
        <v>0</v>
      </c>
      <c r="I83" s="201">
        <v>0</v>
      </c>
      <c r="J83" s="201">
        <v>15.4</v>
      </c>
      <c r="K83" s="201">
        <v>122.58</v>
      </c>
      <c r="L83" s="201">
        <v>0.38</v>
      </c>
      <c r="M83" s="201">
        <v>2.21</v>
      </c>
      <c r="N83" s="201">
        <v>1.8</v>
      </c>
      <c r="O83" s="201">
        <v>2.5499999999999998</v>
      </c>
      <c r="P83" s="201">
        <v>0.91</v>
      </c>
      <c r="Q83" s="201">
        <v>0.17</v>
      </c>
      <c r="R83" s="201">
        <v>0.65</v>
      </c>
      <c r="S83" s="201">
        <v>0.4</v>
      </c>
      <c r="T83" s="201">
        <v>0</v>
      </c>
      <c r="U83" s="201">
        <v>1.8</v>
      </c>
      <c r="V83" s="201">
        <v>0.22</v>
      </c>
      <c r="W83" s="201">
        <v>0.53</v>
      </c>
      <c r="X83" s="201">
        <v>2.25</v>
      </c>
      <c r="Y83" s="201">
        <v>0</v>
      </c>
      <c r="Z83" s="201">
        <v>2.12</v>
      </c>
      <c r="AA83" s="201">
        <v>1.38</v>
      </c>
      <c r="AB83" s="201">
        <v>0</v>
      </c>
      <c r="AC83" s="201">
        <v>27.88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44.47</v>
      </c>
      <c r="AJ83" s="201">
        <v>0</v>
      </c>
      <c r="AK83" s="201">
        <v>4.67</v>
      </c>
      <c r="AL83" s="201">
        <v>0</v>
      </c>
      <c r="AM83" s="201">
        <v>0</v>
      </c>
      <c r="AN83" s="201">
        <v>0</v>
      </c>
      <c r="AO83" s="201">
        <v>292.62</v>
      </c>
      <c r="AP83" s="201">
        <v>0</v>
      </c>
    </row>
    <row r="84" spans="1:42">
      <c r="A84" t="s">
        <v>126</v>
      </c>
      <c r="B84" s="201">
        <v>0</v>
      </c>
      <c r="C84" s="201">
        <v>0</v>
      </c>
      <c r="D84" s="201">
        <v>3.23</v>
      </c>
      <c r="E84" s="201">
        <v>0</v>
      </c>
      <c r="F84" s="201">
        <v>0</v>
      </c>
      <c r="G84" s="201">
        <v>10.49</v>
      </c>
      <c r="H84" s="201">
        <v>0</v>
      </c>
      <c r="I84" s="201">
        <v>0</v>
      </c>
      <c r="J84" s="201">
        <v>15.4</v>
      </c>
      <c r="K84" s="201">
        <v>82.82</v>
      </c>
      <c r="L84" s="201">
        <v>0.38</v>
      </c>
      <c r="M84" s="201">
        <v>2.21</v>
      </c>
      <c r="N84" s="201">
        <v>1.8</v>
      </c>
      <c r="O84" s="201">
        <v>2.5499999999999998</v>
      </c>
      <c r="P84" s="201">
        <v>0.91</v>
      </c>
      <c r="Q84" s="201">
        <v>0.17</v>
      </c>
      <c r="R84" s="201">
        <v>0.65</v>
      </c>
      <c r="S84" s="201">
        <v>0.4</v>
      </c>
      <c r="T84" s="201">
        <v>0</v>
      </c>
      <c r="U84" s="201">
        <v>1.8</v>
      </c>
      <c r="V84" s="201">
        <v>0.22</v>
      </c>
      <c r="W84" s="201">
        <v>0.53</v>
      </c>
      <c r="X84" s="201">
        <v>2.25</v>
      </c>
      <c r="Y84" s="201">
        <v>0</v>
      </c>
      <c r="Z84" s="201">
        <v>2.12</v>
      </c>
      <c r="AA84" s="201">
        <v>1.38</v>
      </c>
      <c r="AB84" s="201">
        <v>0</v>
      </c>
      <c r="AC84" s="201">
        <v>27.88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44.47</v>
      </c>
      <c r="AJ84" s="201">
        <v>0</v>
      </c>
      <c r="AK84" s="201">
        <v>4.67</v>
      </c>
      <c r="AL84" s="201">
        <v>0</v>
      </c>
      <c r="AM84" s="201">
        <v>0</v>
      </c>
      <c r="AN84" s="201">
        <v>0</v>
      </c>
      <c r="AO84" s="201">
        <v>292.62</v>
      </c>
      <c r="AP84" s="201">
        <v>0</v>
      </c>
    </row>
    <row r="85" spans="1:42">
      <c r="A85" t="s">
        <v>127</v>
      </c>
      <c r="B85" s="201">
        <v>0</v>
      </c>
      <c r="C85" s="201">
        <v>0</v>
      </c>
      <c r="D85" s="201">
        <v>3.23</v>
      </c>
      <c r="E85" s="201">
        <v>0</v>
      </c>
      <c r="F85" s="201">
        <v>0</v>
      </c>
      <c r="G85" s="201">
        <v>10.49</v>
      </c>
      <c r="H85" s="201">
        <v>0</v>
      </c>
      <c r="I85" s="201">
        <v>0</v>
      </c>
      <c r="J85" s="201">
        <v>15.4</v>
      </c>
      <c r="K85" s="201">
        <v>91.47</v>
      </c>
      <c r="L85" s="201">
        <v>0.38</v>
      </c>
      <c r="M85" s="201">
        <v>2.21</v>
      </c>
      <c r="N85" s="201">
        <v>1.8</v>
      </c>
      <c r="O85" s="201">
        <v>2.5499999999999998</v>
      </c>
      <c r="P85" s="201">
        <v>0.91</v>
      </c>
      <c r="Q85" s="201">
        <v>0.17</v>
      </c>
      <c r="R85" s="201">
        <v>0.65</v>
      </c>
      <c r="S85" s="201">
        <v>0.4</v>
      </c>
      <c r="T85" s="201">
        <v>0</v>
      </c>
      <c r="U85" s="201">
        <v>1.8</v>
      </c>
      <c r="V85" s="201">
        <v>0.22</v>
      </c>
      <c r="W85" s="201">
        <v>0.53</v>
      </c>
      <c r="X85" s="201">
        <v>2.25</v>
      </c>
      <c r="Y85" s="201">
        <v>0</v>
      </c>
      <c r="Z85" s="201">
        <v>2.12</v>
      </c>
      <c r="AA85" s="201">
        <v>1.38</v>
      </c>
      <c r="AB85" s="201">
        <v>0</v>
      </c>
      <c r="AC85" s="201">
        <v>27.88</v>
      </c>
      <c r="AD85" s="201">
        <v>0</v>
      </c>
      <c r="AE85" s="201">
        <v>0</v>
      </c>
      <c r="AF85" s="201">
        <v>0</v>
      </c>
      <c r="AG85" s="201">
        <v>10.86</v>
      </c>
      <c r="AH85" s="201">
        <v>0</v>
      </c>
      <c r="AI85" s="201">
        <v>44.47</v>
      </c>
      <c r="AJ85" s="201">
        <v>0</v>
      </c>
      <c r="AK85" s="201">
        <v>4.67</v>
      </c>
      <c r="AL85" s="201">
        <v>0</v>
      </c>
      <c r="AM85" s="201">
        <v>0</v>
      </c>
      <c r="AN85" s="201">
        <v>0</v>
      </c>
      <c r="AO85" s="201">
        <v>292.62</v>
      </c>
      <c r="AP85" s="201">
        <v>0</v>
      </c>
    </row>
    <row r="86" spans="1:42">
      <c r="A86" t="s">
        <v>128</v>
      </c>
      <c r="B86" s="201">
        <v>0</v>
      </c>
      <c r="C86" s="201">
        <v>0</v>
      </c>
      <c r="D86" s="201">
        <v>3.23</v>
      </c>
      <c r="E86" s="201">
        <v>0</v>
      </c>
      <c r="F86" s="201">
        <v>0</v>
      </c>
      <c r="G86" s="201">
        <v>10.49</v>
      </c>
      <c r="H86" s="201">
        <v>0</v>
      </c>
      <c r="I86" s="201">
        <v>0</v>
      </c>
      <c r="J86" s="201">
        <v>15.4</v>
      </c>
      <c r="K86" s="201">
        <v>105.95</v>
      </c>
      <c r="L86" s="201">
        <v>0.38</v>
      </c>
      <c r="M86" s="201">
        <v>2.21</v>
      </c>
      <c r="N86" s="201">
        <v>1.8</v>
      </c>
      <c r="O86" s="201">
        <v>2.5499999999999998</v>
      </c>
      <c r="P86" s="201">
        <v>0.91</v>
      </c>
      <c r="Q86" s="201">
        <v>0.17</v>
      </c>
      <c r="R86" s="201">
        <v>0.65</v>
      </c>
      <c r="S86" s="201">
        <v>0.4</v>
      </c>
      <c r="T86" s="201">
        <v>0</v>
      </c>
      <c r="U86" s="201">
        <v>1.8</v>
      </c>
      <c r="V86" s="201">
        <v>0.22</v>
      </c>
      <c r="W86" s="201">
        <v>0.53</v>
      </c>
      <c r="X86" s="201">
        <v>2.25</v>
      </c>
      <c r="Y86" s="201">
        <v>0</v>
      </c>
      <c r="Z86" s="201">
        <v>2.12</v>
      </c>
      <c r="AA86" s="201">
        <v>1.38</v>
      </c>
      <c r="AB86" s="201">
        <v>0</v>
      </c>
      <c r="AC86" s="201">
        <v>27.88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44.47</v>
      </c>
      <c r="AJ86" s="201">
        <v>0</v>
      </c>
      <c r="AK86" s="201">
        <v>4.67</v>
      </c>
      <c r="AL86" s="201">
        <v>0</v>
      </c>
      <c r="AM86" s="201">
        <v>0</v>
      </c>
      <c r="AN86" s="201">
        <v>0</v>
      </c>
      <c r="AO86" s="201">
        <v>292.62</v>
      </c>
      <c r="AP86" s="201">
        <v>0</v>
      </c>
    </row>
    <row r="87" spans="1:42">
      <c r="A87" t="s">
        <v>129</v>
      </c>
      <c r="B87" s="201">
        <v>0</v>
      </c>
      <c r="C87" s="201">
        <v>0</v>
      </c>
      <c r="D87" s="201">
        <v>3.23</v>
      </c>
      <c r="E87" s="201">
        <v>0</v>
      </c>
      <c r="F87" s="201">
        <v>0</v>
      </c>
      <c r="G87" s="201">
        <v>10.49</v>
      </c>
      <c r="H87" s="201">
        <v>0</v>
      </c>
      <c r="I87" s="201">
        <v>0</v>
      </c>
      <c r="J87" s="201">
        <v>15.4</v>
      </c>
      <c r="K87" s="201">
        <v>188.97</v>
      </c>
      <c r="L87" s="201">
        <v>0.38</v>
      </c>
      <c r="M87" s="201">
        <v>2.21</v>
      </c>
      <c r="N87" s="201">
        <v>1.8</v>
      </c>
      <c r="O87" s="201">
        <v>2.5499999999999998</v>
      </c>
      <c r="P87" s="201">
        <v>0.91</v>
      </c>
      <c r="Q87" s="201">
        <v>0.17</v>
      </c>
      <c r="R87" s="201">
        <v>0.65</v>
      </c>
      <c r="S87" s="201">
        <v>0.4</v>
      </c>
      <c r="T87" s="201">
        <v>0</v>
      </c>
      <c r="U87" s="201">
        <v>1.8</v>
      </c>
      <c r="V87" s="201">
        <v>0.22</v>
      </c>
      <c r="W87" s="201">
        <v>0.53</v>
      </c>
      <c r="X87" s="201">
        <v>2.25</v>
      </c>
      <c r="Y87" s="201">
        <v>0</v>
      </c>
      <c r="Z87" s="201">
        <v>2.12</v>
      </c>
      <c r="AA87" s="201">
        <v>1.38</v>
      </c>
      <c r="AB87" s="201">
        <v>0</v>
      </c>
      <c r="AC87" s="201">
        <v>27.88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44.47</v>
      </c>
      <c r="AJ87" s="201">
        <v>0</v>
      </c>
      <c r="AK87" s="201">
        <v>4.67</v>
      </c>
      <c r="AL87" s="201">
        <v>0</v>
      </c>
      <c r="AM87" s="201">
        <v>0</v>
      </c>
      <c r="AN87" s="201">
        <v>0</v>
      </c>
      <c r="AO87" s="201">
        <v>292.62</v>
      </c>
      <c r="AP87" s="201">
        <v>0</v>
      </c>
    </row>
    <row r="88" spans="1:42">
      <c r="A88" t="s">
        <v>130</v>
      </c>
      <c r="B88" s="201">
        <v>0</v>
      </c>
      <c r="C88" s="201">
        <v>0</v>
      </c>
      <c r="D88" s="201">
        <v>3.23</v>
      </c>
      <c r="E88" s="201">
        <v>0</v>
      </c>
      <c r="F88" s="201">
        <v>0</v>
      </c>
      <c r="G88" s="201">
        <v>10.49</v>
      </c>
      <c r="H88" s="201">
        <v>0</v>
      </c>
      <c r="I88" s="201">
        <v>0</v>
      </c>
      <c r="J88" s="201">
        <v>15.4</v>
      </c>
      <c r="K88" s="201">
        <v>156.15</v>
      </c>
      <c r="L88" s="201">
        <v>0.38</v>
      </c>
      <c r="M88" s="201">
        <v>2.21</v>
      </c>
      <c r="N88" s="201">
        <v>1.8</v>
      </c>
      <c r="O88" s="201">
        <v>2.5499999999999998</v>
      </c>
      <c r="P88" s="201">
        <v>0.91</v>
      </c>
      <c r="Q88" s="201">
        <v>0.17</v>
      </c>
      <c r="R88" s="201">
        <v>0.65</v>
      </c>
      <c r="S88" s="201">
        <v>0.4</v>
      </c>
      <c r="T88" s="201">
        <v>0</v>
      </c>
      <c r="U88" s="201">
        <v>1.8</v>
      </c>
      <c r="V88" s="201">
        <v>0.22</v>
      </c>
      <c r="W88" s="201">
        <v>0.53</v>
      </c>
      <c r="X88" s="201">
        <v>2.25</v>
      </c>
      <c r="Y88" s="201">
        <v>0</v>
      </c>
      <c r="Z88" s="201">
        <v>2.12</v>
      </c>
      <c r="AA88" s="201">
        <v>1.38</v>
      </c>
      <c r="AB88" s="201">
        <v>0</v>
      </c>
      <c r="AC88" s="201">
        <v>27.88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44.47</v>
      </c>
      <c r="AJ88" s="201">
        <v>0</v>
      </c>
      <c r="AK88" s="201">
        <v>4.67</v>
      </c>
      <c r="AL88" s="201">
        <v>0</v>
      </c>
      <c r="AM88" s="201">
        <v>0</v>
      </c>
      <c r="AN88" s="201">
        <v>0</v>
      </c>
      <c r="AO88" s="201">
        <v>292.62</v>
      </c>
      <c r="AP88" s="201">
        <v>0</v>
      </c>
    </row>
    <row r="89" spans="1:42">
      <c r="A89" t="s">
        <v>131</v>
      </c>
      <c r="B89" s="201">
        <v>0</v>
      </c>
      <c r="C89" s="201">
        <v>0</v>
      </c>
      <c r="D89" s="201">
        <v>3.23</v>
      </c>
      <c r="E89" s="201">
        <v>0</v>
      </c>
      <c r="F89" s="201">
        <v>0</v>
      </c>
      <c r="G89" s="201">
        <v>10.49</v>
      </c>
      <c r="H89" s="201">
        <v>0</v>
      </c>
      <c r="I89" s="201">
        <v>0</v>
      </c>
      <c r="J89" s="201">
        <v>14.25</v>
      </c>
      <c r="K89" s="201">
        <v>158.08000000000001</v>
      </c>
      <c r="L89" s="201">
        <v>0.38</v>
      </c>
      <c r="M89" s="201">
        <v>2.21</v>
      </c>
      <c r="N89" s="201">
        <v>1.8</v>
      </c>
      <c r="O89" s="201">
        <v>2.5499999999999998</v>
      </c>
      <c r="P89" s="201">
        <v>0.91</v>
      </c>
      <c r="Q89" s="201">
        <v>0.17</v>
      </c>
      <c r="R89" s="201">
        <v>0.65</v>
      </c>
      <c r="S89" s="201">
        <v>0.4</v>
      </c>
      <c r="T89" s="201">
        <v>0</v>
      </c>
      <c r="U89" s="201">
        <v>1.8</v>
      </c>
      <c r="V89" s="201">
        <v>0.22</v>
      </c>
      <c r="W89" s="201">
        <v>0.53</v>
      </c>
      <c r="X89" s="201">
        <v>2.25</v>
      </c>
      <c r="Y89" s="201">
        <v>0</v>
      </c>
      <c r="Z89" s="201">
        <v>2.12</v>
      </c>
      <c r="AA89" s="201">
        <v>1.38</v>
      </c>
      <c r="AB89" s="201">
        <v>0</v>
      </c>
      <c r="AC89" s="201">
        <v>27.88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43.94</v>
      </c>
      <c r="AJ89" s="201">
        <v>0</v>
      </c>
      <c r="AK89" s="201">
        <v>4.67</v>
      </c>
      <c r="AL89" s="201">
        <v>0</v>
      </c>
      <c r="AM89" s="201">
        <v>0</v>
      </c>
      <c r="AN89" s="201">
        <v>0</v>
      </c>
      <c r="AO89" s="201">
        <v>292.62</v>
      </c>
      <c r="AP89" s="201">
        <v>0</v>
      </c>
    </row>
    <row r="90" spans="1:42">
      <c r="A90" t="s">
        <v>132</v>
      </c>
      <c r="B90" s="201">
        <v>0</v>
      </c>
      <c r="C90" s="201">
        <v>0</v>
      </c>
      <c r="D90" s="201">
        <v>3.23</v>
      </c>
      <c r="E90" s="201">
        <v>0</v>
      </c>
      <c r="F90" s="201">
        <v>0</v>
      </c>
      <c r="G90" s="201">
        <v>10.49</v>
      </c>
      <c r="H90" s="201">
        <v>0</v>
      </c>
      <c r="I90" s="201">
        <v>0</v>
      </c>
      <c r="J90" s="201">
        <v>14.25</v>
      </c>
      <c r="K90" s="201">
        <v>139.74</v>
      </c>
      <c r="L90" s="201">
        <v>0.38</v>
      </c>
      <c r="M90" s="201">
        <v>2.21</v>
      </c>
      <c r="N90" s="201">
        <v>1.8</v>
      </c>
      <c r="O90" s="201">
        <v>2.5499999999999998</v>
      </c>
      <c r="P90" s="201">
        <v>0.91</v>
      </c>
      <c r="Q90" s="201">
        <v>0.17</v>
      </c>
      <c r="R90" s="201">
        <v>0.65</v>
      </c>
      <c r="S90" s="201">
        <v>0.4</v>
      </c>
      <c r="T90" s="201">
        <v>0</v>
      </c>
      <c r="U90" s="201">
        <v>1.8</v>
      </c>
      <c r="V90" s="201">
        <v>0.22</v>
      </c>
      <c r="W90" s="201">
        <v>0.53</v>
      </c>
      <c r="X90" s="201">
        <v>2.25</v>
      </c>
      <c r="Y90" s="201">
        <v>0</v>
      </c>
      <c r="Z90" s="201">
        <v>2.12</v>
      </c>
      <c r="AA90" s="201">
        <v>1.38</v>
      </c>
      <c r="AB90" s="201">
        <v>0</v>
      </c>
      <c r="AC90" s="201">
        <v>27.88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43.94</v>
      </c>
      <c r="AJ90" s="201">
        <v>0</v>
      </c>
      <c r="AK90" s="201">
        <v>4.67</v>
      </c>
      <c r="AL90" s="201">
        <v>0</v>
      </c>
      <c r="AM90" s="201">
        <v>0</v>
      </c>
      <c r="AN90" s="201">
        <v>0</v>
      </c>
      <c r="AO90" s="201">
        <v>292.62</v>
      </c>
      <c r="AP90" s="201">
        <v>0</v>
      </c>
    </row>
    <row r="91" spans="1:42">
      <c r="A91" t="s">
        <v>133</v>
      </c>
      <c r="B91" s="201">
        <v>0</v>
      </c>
      <c r="C91" s="201">
        <v>0</v>
      </c>
      <c r="D91" s="201">
        <v>3.23</v>
      </c>
      <c r="E91" s="201">
        <v>0</v>
      </c>
      <c r="F91" s="201">
        <v>0</v>
      </c>
      <c r="G91" s="201">
        <v>10.49</v>
      </c>
      <c r="H91" s="201">
        <v>0</v>
      </c>
      <c r="I91" s="201">
        <v>0</v>
      </c>
      <c r="J91" s="201">
        <v>14.25</v>
      </c>
      <c r="K91" s="201">
        <v>167.73</v>
      </c>
      <c r="L91" s="201">
        <v>0.38</v>
      </c>
      <c r="M91" s="201">
        <v>2.21</v>
      </c>
      <c r="N91" s="201">
        <v>1.8</v>
      </c>
      <c r="O91" s="201">
        <v>2.5499999999999998</v>
      </c>
      <c r="P91" s="201">
        <v>0.91</v>
      </c>
      <c r="Q91" s="201">
        <v>0.17</v>
      </c>
      <c r="R91" s="201">
        <v>0.65</v>
      </c>
      <c r="S91" s="201">
        <v>0.4</v>
      </c>
      <c r="T91" s="201">
        <v>0</v>
      </c>
      <c r="U91" s="201">
        <v>1.8</v>
      </c>
      <c r="V91" s="201">
        <v>0.22</v>
      </c>
      <c r="W91" s="201">
        <v>0.53</v>
      </c>
      <c r="X91" s="201">
        <v>2.25</v>
      </c>
      <c r="Y91" s="201">
        <v>0</v>
      </c>
      <c r="Z91" s="201">
        <v>2.12</v>
      </c>
      <c r="AA91" s="201">
        <v>1.38</v>
      </c>
      <c r="AB91" s="201">
        <v>0</v>
      </c>
      <c r="AC91" s="201">
        <v>27.88</v>
      </c>
      <c r="AD91" s="201">
        <v>0</v>
      </c>
      <c r="AE91" s="201">
        <v>0</v>
      </c>
      <c r="AF91" s="201">
        <v>0</v>
      </c>
      <c r="AG91" s="201">
        <v>10.86</v>
      </c>
      <c r="AH91" s="201">
        <v>0</v>
      </c>
      <c r="AI91" s="201">
        <v>43.68</v>
      </c>
      <c r="AJ91" s="201">
        <v>0</v>
      </c>
      <c r="AK91" s="201">
        <v>4.3600000000000003</v>
      </c>
      <c r="AL91" s="201">
        <v>0</v>
      </c>
      <c r="AM91" s="201">
        <v>0</v>
      </c>
      <c r="AN91" s="201">
        <v>0</v>
      </c>
      <c r="AO91" s="201">
        <v>292.62</v>
      </c>
      <c r="AP91" s="201">
        <v>0</v>
      </c>
    </row>
    <row r="92" spans="1:42">
      <c r="A92" t="s">
        <v>134</v>
      </c>
      <c r="B92" s="201">
        <v>0</v>
      </c>
      <c r="C92" s="201">
        <v>0</v>
      </c>
      <c r="D92" s="201">
        <v>3.23</v>
      </c>
      <c r="E92" s="201">
        <v>0</v>
      </c>
      <c r="F92" s="201">
        <v>0</v>
      </c>
      <c r="G92" s="201">
        <v>10.49</v>
      </c>
      <c r="H92" s="201">
        <v>0</v>
      </c>
      <c r="I92" s="201">
        <v>0</v>
      </c>
      <c r="J92" s="201">
        <v>14.25</v>
      </c>
      <c r="K92" s="201">
        <v>118.5</v>
      </c>
      <c r="L92" s="201">
        <v>0.38</v>
      </c>
      <c r="M92" s="201">
        <v>2.21</v>
      </c>
      <c r="N92" s="201">
        <v>1.8</v>
      </c>
      <c r="O92" s="201">
        <v>2.5499999999999998</v>
      </c>
      <c r="P92" s="201">
        <v>0.91</v>
      </c>
      <c r="Q92" s="201">
        <v>0.17</v>
      </c>
      <c r="R92" s="201">
        <v>0.65</v>
      </c>
      <c r="S92" s="201">
        <v>0.4</v>
      </c>
      <c r="T92" s="201">
        <v>0</v>
      </c>
      <c r="U92" s="201">
        <v>1.8</v>
      </c>
      <c r="V92" s="201">
        <v>0.22</v>
      </c>
      <c r="W92" s="201">
        <v>0.53</v>
      </c>
      <c r="X92" s="201">
        <v>2.25</v>
      </c>
      <c r="Y92" s="201">
        <v>0</v>
      </c>
      <c r="Z92" s="201">
        <v>2.12</v>
      </c>
      <c r="AA92" s="201">
        <v>1.38</v>
      </c>
      <c r="AB92" s="201">
        <v>0</v>
      </c>
      <c r="AC92" s="201">
        <v>27.88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43.68</v>
      </c>
      <c r="AJ92" s="201">
        <v>0</v>
      </c>
      <c r="AK92" s="201">
        <v>4.67</v>
      </c>
      <c r="AL92" s="201">
        <v>0</v>
      </c>
      <c r="AM92" s="201">
        <v>0</v>
      </c>
      <c r="AN92" s="201">
        <v>0</v>
      </c>
      <c r="AO92" s="201">
        <v>292.62</v>
      </c>
      <c r="AP92" s="201">
        <v>0</v>
      </c>
    </row>
    <row r="93" spans="1:42">
      <c r="A93" t="s">
        <v>135</v>
      </c>
      <c r="B93" s="201">
        <v>0</v>
      </c>
      <c r="C93" s="201">
        <v>0</v>
      </c>
      <c r="D93" s="201">
        <v>3.23</v>
      </c>
      <c r="E93" s="201">
        <v>0</v>
      </c>
      <c r="F93" s="201">
        <v>0</v>
      </c>
      <c r="G93" s="201">
        <v>10.49</v>
      </c>
      <c r="H93" s="201">
        <v>0</v>
      </c>
      <c r="I93" s="201">
        <v>0</v>
      </c>
      <c r="J93" s="201">
        <v>14.25</v>
      </c>
      <c r="K93" s="201">
        <v>82.78</v>
      </c>
      <c r="L93" s="201">
        <v>0.38</v>
      </c>
      <c r="M93" s="201">
        <v>2.21</v>
      </c>
      <c r="N93" s="201">
        <v>1.8</v>
      </c>
      <c r="O93" s="201">
        <v>2.5499999999999998</v>
      </c>
      <c r="P93" s="201">
        <v>0.91</v>
      </c>
      <c r="Q93" s="201">
        <v>0.17</v>
      </c>
      <c r="R93" s="201">
        <v>0.65</v>
      </c>
      <c r="S93" s="201">
        <v>0.4</v>
      </c>
      <c r="T93" s="201">
        <v>0</v>
      </c>
      <c r="U93" s="201">
        <v>1.8</v>
      </c>
      <c r="V93" s="201">
        <v>0.22</v>
      </c>
      <c r="W93" s="201">
        <v>0.53</v>
      </c>
      <c r="X93" s="201">
        <v>2.25</v>
      </c>
      <c r="Y93" s="201">
        <v>0</v>
      </c>
      <c r="Z93" s="201">
        <v>2.12</v>
      </c>
      <c r="AA93" s="201">
        <v>1.38</v>
      </c>
      <c r="AB93" s="201">
        <v>0</v>
      </c>
      <c r="AC93" s="201">
        <v>27.88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43.68</v>
      </c>
      <c r="AJ93" s="201">
        <v>0</v>
      </c>
      <c r="AK93" s="201">
        <v>4.67</v>
      </c>
      <c r="AL93" s="201">
        <v>0</v>
      </c>
      <c r="AM93" s="201">
        <v>0</v>
      </c>
      <c r="AN93" s="201">
        <v>0</v>
      </c>
      <c r="AO93" s="201">
        <v>292.62</v>
      </c>
      <c r="AP93" s="201">
        <v>0</v>
      </c>
    </row>
    <row r="94" spans="1:42">
      <c r="A94" t="s">
        <v>136</v>
      </c>
      <c r="B94" s="201">
        <v>0</v>
      </c>
      <c r="C94" s="201">
        <v>0</v>
      </c>
      <c r="D94" s="201">
        <v>3.23</v>
      </c>
      <c r="E94" s="201">
        <v>0</v>
      </c>
      <c r="F94" s="201">
        <v>0</v>
      </c>
      <c r="G94" s="201">
        <v>10.49</v>
      </c>
      <c r="H94" s="201">
        <v>0</v>
      </c>
      <c r="I94" s="201">
        <v>0</v>
      </c>
      <c r="J94" s="201">
        <v>14.25</v>
      </c>
      <c r="K94" s="201">
        <v>45.14</v>
      </c>
      <c r="L94" s="201">
        <v>0.38</v>
      </c>
      <c r="M94" s="201">
        <v>2.21</v>
      </c>
      <c r="N94" s="201">
        <v>1.8</v>
      </c>
      <c r="O94" s="201">
        <v>2.5499999999999998</v>
      </c>
      <c r="P94" s="201">
        <v>0.91</v>
      </c>
      <c r="Q94" s="201">
        <v>0.17</v>
      </c>
      <c r="R94" s="201">
        <v>0.65</v>
      </c>
      <c r="S94" s="201">
        <v>0.4</v>
      </c>
      <c r="T94" s="201">
        <v>0</v>
      </c>
      <c r="U94" s="201">
        <v>1.8</v>
      </c>
      <c r="V94" s="201">
        <v>0.22</v>
      </c>
      <c r="W94" s="201">
        <v>0.53</v>
      </c>
      <c r="X94" s="201">
        <v>2.25</v>
      </c>
      <c r="Y94" s="201">
        <v>0</v>
      </c>
      <c r="Z94" s="201">
        <v>2.12</v>
      </c>
      <c r="AA94" s="201">
        <v>1.38</v>
      </c>
      <c r="AB94" s="201">
        <v>0</v>
      </c>
      <c r="AC94" s="201">
        <v>27.67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43.68</v>
      </c>
      <c r="AJ94" s="201">
        <v>0</v>
      </c>
      <c r="AK94" s="201">
        <v>4.67</v>
      </c>
      <c r="AL94" s="201">
        <v>0</v>
      </c>
      <c r="AM94" s="201">
        <v>0</v>
      </c>
      <c r="AN94" s="201">
        <v>0</v>
      </c>
      <c r="AO94" s="201">
        <v>292.62</v>
      </c>
      <c r="AP94" s="201">
        <v>0</v>
      </c>
    </row>
    <row r="95" spans="1:42">
      <c r="A95" t="s">
        <v>137</v>
      </c>
      <c r="B95" s="201">
        <v>0</v>
      </c>
      <c r="C95" s="201">
        <v>0</v>
      </c>
      <c r="D95" s="201">
        <v>3.23</v>
      </c>
      <c r="E95" s="201">
        <v>0</v>
      </c>
      <c r="F95" s="201">
        <v>0</v>
      </c>
      <c r="G95" s="201">
        <v>10.49</v>
      </c>
      <c r="H95" s="201">
        <v>0</v>
      </c>
      <c r="I95" s="201">
        <v>0</v>
      </c>
      <c r="J95" s="201">
        <v>14.25</v>
      </c>
      <c r="K95" s="201">
        <v>95.33</v>
      </c>
      <c r="L95" s="201">
        <v>0.38</v>
      </c>
      <c r="M95" s="201">
        <v>2.21</v>
      </c>
      <c r="N95" s="201">
        <v>1.8</v>
      </c>
      <c r="O95" s="201">
        <v>2.5499999999999998</v>
      </c>
      <c r="P95" s="201">
        <v>0.91</v>
      </c>
      <c r="Q95" s="201">
        <v>0.17</v>
      </c>
      <c r="R95" s="201">
        <v>0.65</v>
      </c>
      <c r="S95" s="201">
        <v>0.4</v>
      </c>
      <c r="T95" s="201">
        <v>0</v>
      </c>
      <c r="U95" s="201">
        <v>1.8</v>
      </c>
      <c r="V95" s="201">
        <v>0.22</v>
      </c>
      <c r="W95" s="201">
        <v>0.53</v>
      </c>
      <c r="X95" s="201">
        <v>2.25</v>
      </c>
      <c r="Y95" s="201">
        <v>0</v>
      </c>
      <c r="Z95" s="201">
        <v>2.12</v>
      </c>
      <c r="AA95" s="201">
        <v>1.38</v>
      </c>
      <c r="AB95" s="201">
        <v>0</v>
      </c>
      <c r="AC95" s="201">
        <v>27.67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43.68</v>
      </c>
      <c r="AJ95" s="201">
        <v>0</v>
      </c>
      <c r="AK95" s="201">
        <v>4.67</v>
      </c>
      <c r="AL95" s="201">
        <v>0</v>
      </c>
      <c r="AM95" s="201">
        <v>0</v>
      </c>
      <c r="AN95" s="201">
        <v>0</v>
      </c>
      <c r="AO95" s="201">
        <v>292.62</v>
      </c>
      <c r="AP95" s="201">
        <v>0</v>
      </c>
    </row>
    <row r="96" spans="1:42">
      <c r="A96" t="s">
        <v>138</v>
      </c>
      <c r="B96" s="201">
        <v>0</v>
      </c>
      <c r="C96" s="201">
        <v>0</v>
      </c>
      <c r="D96" s="201">
        <v>3.23</v>
      </c>
      <c r="E96" s="201">
        <v>0</v>
      </c>
      <c r="F96" s="201">
        <v>0</v>
      </c>
      <c r="G96" s="201">
        <v>10.49</v>
      </c>
      <c r="H96" s="201">
        <v>0</v>
      </c>
      <c r="I96" s="201">
        <v>0</v>
      </c>
      <c r="J96" s="201">
        <v>14.25</v>
      </c>
      <c r="K96" s="201">
        <v>65.41</v>
      </c>
      <c r="L96" s="201">
        <v>0.38</v>
      </c>
      <c r="M96" s="201">
        <v>2.21</v>
      </c>
      <c r="N96" s="201">
        <v>1.8</v>
      </c>
      <c r="O96" s="201">
        <v>2.5499999999999998</v>
      </c>
      <c r="P96" s="201">
        <v>0.91</v>
      </c>
      <c r="Q96" s="201">
        <v>0.17</v>
      </c>
      <c r="R96" s="201">
        <v>0.65</v>
      </c>
      <c r="S96" s="201">
        <v>0.4</v>
      </c>
      <c r="T96" s="201">
        <v>0</v>
      </c>
      <c r="U96" s="201">
        <v>1.8</v>
      </c>
      <c r="V96" s="201">
        <v>0.22</v>
      </c>
      <c r="W96" s="201">
        <v>0.53</v>
      </c>
      <c r="X96" s="201">
        <v>2.25</v>
      </c>
      <c r="Y96" s="201">
        <v>0</v>
      </c>
      <c r="Z96" s="201">
        <v>2.12</v>
      </c>
      <c r="AA96" s="201">
        <v>1.38</v>
      </c>
      <c r="AB96" s="201">
        <v>0</v>
      </c>
      <c r="AC96" s="201">
        <v>27.67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43.68</v>
      </c>
      <c r="AJ96" s="201">
        <v>0</v>
      </c>
      <c r="AK96" s="201">
        <v>4.67</v>
      </c>
      <c r="AL96" s="201">
        <v>0</v>
      </c>
      <c r="AM96" s="201">
        <v>0</v>
      </c>
      <c r="AN96" s="201">
        <v>0</v>
      </c>
      <c r="AO96" s="201">
        <v>292.62</v>
      </c>
      <c r="AP96" s="201">
        <v>0</v>
      </c>
    </row>
    <row r="97" spans="1:42">
      <c r="A97" t="s">
        <v>139</v>
      </c>
      <c r="B97" s="201">
        <v>0</v>
      </c>
      <c r="C97" s="201">
        <v>0</v>
      </c>
      <c r="D97" s="201">
        <v>3.23</v>
      </c>
      <c r="E97" s="201">
        <v>0</v>
      </c>
      <c r="F97" s="201">
        <v>0</v>
      </c>
      <c r="G97" s="201">
        <v>10.49</v>
      </c>
      <c r="H97" s="201">
        <v>0</v>
      </c>
      <c r="I97" s="201">
        <v>0</v>
      </c>
      <c r="J97" s="201">
        <v>14.44</v>
      </c>
      <c r="K97" s="201">
        <v>51.28</v>
      </c>
      <c r="L97" s="201">
        <v>0.38</v>
      </c>
      <c r="M97" s="201">
        <v>2.21</v>
      </c>
      <c r="N97" s="201">
        <v>1.8</v>
      </c>
      <c r="O97" s="201">
        <v>2.5499999999999998</v>
      </c>
      <c r="P97" s="201">
        <v>2.13</v>
      </c>
      <c r="Q97" s="201">
        <v>0.17</v>
      </c>
      <c r="R97" s="201">
        <v>0.65</v>
      </c>
      <c r="S97" s="201">
        <v>0.4</v>
      </c>
      <c r="T97" s="201">
        <v>0</v>
      </c>
      <c r="U97" s="201">
        <v>1.8</v>
      </c>
      <c r="V97" s="201">
        <v>0.22</v>
      </c>
      <c r="W97" s="201">
        <v>0.53</v>
      </c>
      <c r="X97" s="201">
        <v>2.25</v>
      </c>
      <c r="Y97" s="201">
        <v>0</v>
      </c>
      <c r="Z97" s="201">
        <v>2.12</v>
      </c>
      <c r="AA97" s="201">
        <v>1.38</v>
      </c>
      <c r="AB97" s="201">
        <v>0</v>
      </c>
      <c r="AC97" s="201">
        <v>27.67</v>
      </c>
      <c r="AD97" s="201">
        <v>0</v>
      </c>
      <c r="AE97" s="201">
        <v>0</v>
      </c>
      <c r="AF97" s="201">
        <v>0</v>
      </c>
      <c r="AG97" s="201">
        <v>10.86</v>
      </c>
      <c r="AH97" s="201">
        <v>0</v>
      </c>
      <c r="AI97" s="201">
        <v>43.68</v>
      </c>
      <c r="AJ97" s="201">
        <v>0</v>
      </c>
      <c r="AK97" s="201">
        <v>4.3600000000000003</v>
      </c>
      <c r="AL97" s="201">
        <v>0</v>
      </c>
      <c r="AM97" s="201">
        <v>0</v>
      </c>
      <c r="AN97" s="201">
        <v>0</v>
      </c>
      <c r="AO97" s="201">
        <v>292.62</v>
      </c>
      <c r="AP97" s="201">
        <v>0</v>
      </c>
    </row>
    <row r="98" spans="1:42">
      <c r="A98" t="s">
        <v>140</v>
      </c>
      <c r="B98" s="201">
        <v>0</v>
      </c>
      <c r="C98" s="201">
        <v>0</v>
      </c>
      <c r="D98" s="201">
        <v>3.23</v>
      </c>
      <c r="E98" s="201">
        <v>0</v>
      </c>
      <c r="F98" s="201">
        <v>0</v>
      </c>
      <c r="G98" s="201">
        <v>10.49</v>
      </c>
      <c r="H98" s="201">
        <v>0</v>
      </c>
      <c r="I98" s="201">
        <v>0</v>
      </c>
      <c r="J98" s="201">
        <v>14.44</v>
      </c>
      <c r="K98" s="201">
        <v>35.44</v>
      </c>
      <c r="L98" s="201">
        <v>0.38</v>
      </c>
      <c r="M98" s="201">
        <v>2.21</v>
      </c>
      <c r="N98" s="201">
        <v>1.8</v>
      </c>
      <c r="O98" s="201">
        <v>2.5499999999999998</v>
      </c>
      <c r="P98" s="201">
        <v>2.13</v>
      </c>
      <c r="Q98" s="201">
        <v>0.17</v>
      </c>
      <c r="R98" s="201">
        <v>0.65</v>
      </c>
      <c r="S98" s="201">
        <v>0.4</v>
      </c>
      <c r="T98" s="201">
        <v>0</v>
      </c>
      <c r="U98" s="201">
        <v>1.8</v>
      </c>
      <c r="V98" s="201">
        <v>0.22</v>
      </c>
      <c r="W98" s="201">
        <v>0.53</v>
      </c>
      <c r="X98" s="201">
        <v>2.25</v>
      </c>
      <c r="Y98" s="201">
        <v>0</v>
      </c>
      <c r="Z98" s="201">
        <v>2.12</v>
      </c>
      <c r="AA98" s="201">
        <v>1.38</v>
      </c>
      <c r="AB98" s="201">
        <v>0</v>
      </c>
      <c r="AC98" s="201">
        <v>27.67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43.68</v>
      </c>
      <c r="AJ98" s="201">
        <v>0</v>
      </c>
      <c r="AK98" s="201">
        <v>4.67</v>
      </c>
      <c r="AL98" s="201">
        <v>0</v>
      </c>
      <c r="AM98" s="201">
        <v>0</v>
      </c>
      <c r="AN98" s="201">
        <v>0</v>
      </c>
      <c r="AO98" s="201">
        <v>292.62</v>
      </c>
      <c r="AP98" s="201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9.5210000000000183E-2</v>
      </c>
      <c r="E99">
        <f t="shared" si="0"/>
        <v>0</v>
      </c>
      <c r="F99">
        <f t="shared" si="0"/>
        <v>0</v>
      </c>
      <c r="G99">
        <f t="shared" si="0"/>
        <v>0.22270500000000015</v>
      </c>
      <c r="H99">
        <f t="shared" si="0"/>
        <v>0</v>
      </c>
      <c r="I99">
        <f t="shared" si="0"/>
        <v>0</v>
      </c>
      <c r="J99">
        <f t="shared" si="0"/>
        <v>0.32660500000000048</v>
      </c>
      <c r="K99">
        <f t="shared" si="0"/>
        <v>4.0231974999999975</v>
      </c>
      <c r="L99">
        <f t="shared" si="0"/>
        <v>8.640499999999994E-2</v>
      </c>
      <c r="M99">
        <f t="shared" si="0"/>
        <v>0.12638999999999972</v>
      </c>
      <c r="N99">
        <f t="shared" si="0"/>
        <v>9.0720000000000189E-2</v>
      </c>
      <c r="O99">
        <f t="shared" si="0"/>
        <v>0.11342500000000015</v>
      </c>
      <c r="P99">
        <f t="shared" si="0"/>
        <v>6.9700000000000081E-2</v>
      </c>
      <c r="Q99">
        <f t="shared" si="0"/>
        <v>1.700500000000002E-2</v>
      </c>
      <c r="R99">
        <f t="shared" si="0"/>
        <v>0.1141824999999998</v>
      </c>
      <c r="S99">
        <f t="shared" si="0"/>
        <v>6.4317500000000014E-2</v>
      </c>
      <c r="T99">
        <f t="shared" si="0"/>
        <v>0</v>
      </c>
      <c r="U99">
        <f t="shared" si="0"/>
        <v>4.814500000000007E-2</v>
      </c>
      <c r="V99">
        <f t="shared" si="0"/>
        <v>5.0579999999999972E-2</v>
      </c>
      <c r="W99">
        <f t="shared" si="0"/>
        <v>9.6084999999999615E-2</v>
      </c>
      <c r="X99">
        <f t="shared" si="0"/>
        <v>0.20160749999999994</v>
      </c>
      <c r="Y99">
        <f t="shared" si="0"/>
        <v>0</v>
      </c>
      <c r="Z99">
        <f t="shared" si="0"/>
        <v>0.17854999999999999</v>
      </c>
      <c r="AA99">
        <f t="shared" si="0"/>
        <v>7.1529999999999955E-2</v>
      </c>
      <c r="AB99">
        <f t="shared" si="0"/>
        <v>0</v>
      </c>
      <c r="AC99">
        <f t="shared" si="0"/>
        <v>0.62868500000000038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8.1449999999999995E-3</v>
      </c>
      <c r="AH99">
        <f t="shared" si="0"/>
        <v>0</v>
      </c>
      <c r="AI99">
        <f t="shared" si="0"/>
        <v>1.0535049999999992</v>
      </c>
      <c r="AJ99">
        <f t="shared" si="0"/>
        <v>0</v>
      </c>
      <c r="AK99">
        <f t="shared" si="0"/>
        <v>0.29506000000000054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6.9855600000000022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4"/>
    </row>
    <row r="3" spans="1:42">
      <c r="A3" t="s">
        <v>45</v>
      </c>
      <c r="B3" s="201">
        <v>0</v>
      </c>
      <c r="C3" s="201">
        <v>0</v>
      </c>
      <c r="D3" s="201">
        <v>9.6</v>
      </c>
      <c r="E3" s="201">
        <v>0</v>
      </c>
      <c r="F3" s="201">
        <v>0</v>
      </c>
      <c r="G3" s="201">
        <v>5.79</v>
      </c>
      <c r="H3" s="201">
        <v>0</v>
      </c>
      <c r="I3" s="201">
        <v>0</v>
      </c>
      <c r="J3" s="201">
        <v>6</v>
      </c>
      <c r="K3" s="201">
        <v>5.73</v>
      </c>
      <c r="L3" s="201">
        <v>2.21</v>
      </c>
      <c r="M3" s="201">
        <v>0</v>
      </c>
      <c r="N3" s="201">
        <v>1.05</v>
      </c>
      <c r="O3" s="201">
        <v>1.75</v>
      </c>
      <c r="P3" s="201">
        <v>2.2799999999999998</v>
      </c>
      <c r="Q3" s="201">
        <v>0.1</v>
      </c>
      <c r="R3" s="201">
        <v>0.37</v>
      </c>
      <c r="S3" s="201">
        <v>0.23</v>
      </c>
      <c r="T3" s="201">
        <v>0</v>
      </c>
      <c r="U3" s="201">
        <v>10.15</v>
      </c>
      <c r="V3" s="201">
        <v>0.13</v>
      </c>
      <c r="W3" s="201">
        <v>0.31</v>
      </c>
      <c r="X3" s="201">
        <v>1.3</v>
      </c>
      <c r="Y3" s="201">
        <v>0</v>
      </c>
      <c r="Z3" s="201">
        <v>1.23</v>
      </c>
      <c r="AA3" s="201">
        <v>0.8</v>
      </c>
      <c r="AB3" s="201">
        <v>0</v>
      </c>
      <c r="AC3" s="201">
        <v>13.09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25.58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146.63999999999999</v>
      </c>
      <c r="AP3" s="201">
        <v>0</v>
      </c>
    </row>
    <row r="4" spans="1:42">
      <c r="A4" t="s">
        <v>46</v>
      </c>
      <c r="B4" s="201">
        <v>0</v>
      </c>
      <c r="C4" s="201">
        <v>0</v>
      </c>
      <c r="D4" s="201">
        <v>9.8699999999999992</v>
      </c>
      <c r="E4" s="201">
        <v>0</v>
      </c>
      <c r="F4" s="201">
        <v>0</v>
      </c>
      <c r="G4" s="201">
        <v>5.79</v>
      </c>
      <c r="H4" s="201">
        <v>0</v>
      </c>
      <c r="I4" s="201">
        <v>0</v>
      </c>
      <c r="J4" s="201">
        <v>6</v>
      </c>
      <c r="K4" s="201">
        <v>5.72</v>
      </c>
      <c r="L4" s="201">
        <v>2.21</v>
      </c>
      <c r="M4" s="201">
        <v>0</v>
      </c>
      <c r="N4" s="201">
        <v>1.05</v>
      </c>
      <c r="O4" s="201">
        <v>1.75</v>
      </c>
      <c r="P4" s="201">
        <v>2.2799999999999998</v>
      </c>
      <c r="Q4" s="201">
        <v>0.1</v>
      </c>
      <c r="R4" s="201">
        <v>0.37</v>
      </c>
      <c r="S4" s="201">
        <v>0.23</v>
      </c>
      <c r="T4" s="201">
        <v>0</v>
      </c>
      <c r="U4" s="201">
        <v>10.15</v>
      </c>
      <c r="V4" s="201">
        <v>0.13</v>
      </c>
      <c r="W4" s="201">
        <v>0.31</v>
      </c>
      <c r="X4" s="201">
        <v>1.3</v>
      </c>
      <c r="Y4" s="201">
        <v>0</v>
      </c>
      <c r="Z4" s="201">
        <v>1.23</v>
      </c>
      <c r="AA4" s="201">
        <v>0.8</v>
      </c>
      <c r="AB4" s="201">
        <v>0</v>
      </c>
      <c r="AC4" s="201">
        <v>13.09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25.58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146.63999999999999</v>
      </c>
      <c r="AP4" s="201">
        <v>0</v>
      </c>
    </row>
    <row r="5" spans="1:42">
      <c r="A5" t="s">
        <v>47</v>
      </c>
      <c r="B5" s="201">
        <v>0</v>
      </c>
      <c r="C5" s="201">
        <v>0</v>
      </c>
      <c r="D5" s="201">
        <v>9.8699999999999992</v>
      </c>
      <c r="E5" s="201">
        <v>0</v>
      </c>
      <c r="F5" s="201">
        <v>0</v>
      </c>
      <c r="G5" s="201">
        <v>3.04</v>
      </c>
      <c r="H5" s="201">
        <v>0</v>
      </c>
      <c r="I5" s="201">
        <v>0</v>
      </c>
      <c r="J5" s="201">
        <v>6.8</v>
      </c>
      <c r="K5" s="201">
        <v>5.73</v>
      </c>
      <c r="L5" s="201">
        <v>2.21</v>
      </c>
      <c r="M5" s="201">
        <v>0</v>
      </c>
      <c r="N5" s="201">
        <v>1.05</v>
      </c>
      <c r="O5" s="201">
        <v>1.75</v>
      </c>
      <c r="P5" s="201">
        <v>2.2799999999999998</v>
      </c>
      <c r="Q5" s="201">
        <v>0.1</v>
      </c>
      <c r="R5" s="201">
        <v>0.37</v>
      </c>
      <c r="S5" s="201">
        <v>0.23</v>
      </c>
      <c r="T5" s="201">
        <v>0</v>
      </c>
      <c r="U5" s="201">
        <v>10.15</v>
      </c>
      <c r="V5" s="201">
        <v>0.13</v>
      </c>
      <c r="W5" s="201">
        <v>0.31</v>
      </c>
      <c r="X5" s="201">
        <v>1.3</v>
      </c>
      <c r="Y5" s="201">
        <v>0</v>
      </c>
      <c r="Z5" s="201">
        <v>1.23</v>
      </c>
      <c r="AA5" s="201">
        <v>0.8</v>
      </c>
      <c r="AB5" s="201">
        <v>0</v>
      </c>
      <c r="AC5" s="201">
        <v>13.09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25.58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146.63999999999999</v>
      </c>
      <c r="AP5" s="201">
        <v>0</v>
      </c>
    </row>
    <row r="6" spans="1:42">
      <c r="A6" t="s">
        <v>48</v>
      </c>
      <c r="B6" s="201">
        <v>0</v>
      </c>
      <c r="C6" s="201">
        <v>0</v>
      </c>
      <c r="D6" s="201">
        <v>9.8699999999999992</v>
      </c>
      <c r="E6" s="201">
        <v>0</v>
      </c>
      <c r="F6" s="201">
        <v>0</v>
      </c>
      <c r="G6" s="201">
        <v>3.04</v>
      </c>
      <c r="H6" s="201">
        <v>0</v>
      </c>
      <c r="I6" s="201">
        <v>0</v>
      </c>
      <c r="J6" s="201">
        <v>6.8</v>
      </c>
      <c r="K6" s="201">
        <v>5.73</v>
      </c>
      <c r="L6" s="201">
        <v>2.21</v>
      </c>
      <c r="M6" s="201">
        <v>0</v>
      </c>
      <c r="N6" s="201">
        <v>1.05</v>
      </c>
      <c r="O6" s="201">
        <v>1.75</v>
      </c>
      <c r="P6" s="201">
        <v>2.2799999999999998</v>
      </c>
      <c r="Q6" s="201">
        <v>0.1</v>
      </c>
      <c r="R6" s="201">
        <v>0.37</v>
      </c>
      <c r="S6" s="201">
        <v>0.23</v>
      </c>
      <c r="T6" s="201">
        <v>0</v>
      </c>
      <c r="U6" s="201">
        <v>10.15</v>
      </c>
      <c r="V6" s="201">
        <v>0.13</v>
      </c>
      <c r="W6" s="201">
        <v>0.31</v>
      </c>
      <c r="X6" s="201">
        <v>1.3</v>
      </c>
      <c r="Y6" s="201">
        <v>0</v>
      </c>
      <c r="Z6" s="201">
        <v>1.23</v>
      </c>
      <c r="AA6" s="201">
        <v>0.8</v>
      </c>
      <c r="AB6" s="201">
        <v>0</v>
      </c>
      <c r="AC6" s="201">
        <v>13.09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25.58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146.63999999999999</v>
      </c>
      <c r="AP6" s="201">
        <v>0</v>
      </c>
    </row>
    <row r="7" spans="1:42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3.04</v>
      </c>
      <c r="H7" s="201">
        <v>0</v>
      </c>
      <c r="I7" s="201">
        <v>0</v>
      </c>
      <c r="J7" s="201">
        <v>7.52</v>
      </c>
      <c r="K7" s="201">
        <v>5.73</v>
      </c>
      <c r="L7" s="201">
        <v>2.21</v>
      </c>
      <c r="M7" s="201">
        <v>0</v>
      </c>
      <c r="N7" s="201">
        <v>1.05</v>
      </c>
      <c r="O7" s="201">
        <v>1.75</v>
      </c>
      <c r="P7" s="201">
        <v>2.2799999999999998</v>
      </c>
      <c r="Q7" s="201">
        <v>0.1</v>
      </c>
      <c r="R7" s="201">
        <v>0.37</v>
      </c>
      <c r="S7" s="201">
        <v>0.23</v>
      </c>
      <c r="T7" s="201">
        <v>0</v>
      </c>
      <c r="U7" s="201">
        <v>10.15</v>
      </c>
      <c r="V7" s="201">
        <v>0.13</v>
      </c>
      <c r="W7" s="201">
        <v>0.31</v>
      </c>
      <c r="X7" s="201">
        <v>1.3</v>
      </c>
      <c r="Y7" s="201">
        <v>0</v>
      </c>
      <c r="Z7" s="201">
        <v>1.23</v>
      </c>
      <c r="AA7" s="201">
        <v>0.8</v>
      </c>
      <c r="AB7" s="201">
        <v>0</v>
      </c>
      <c r="AC7" s="201">
        <v>4.91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20.8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146.63999999999999</v>
      </c>
      <c r="AP7" s="201">
        <v>0</v>
      </c>
    </row>
    <row r="8" spans="1:42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3.04</v>
      </c>
      <c r="H8" s="201">
        <v>0</v>
      </c>
      <c r="I8" s="201">
        <v>0</v>
      </c>
      <c r="J8" s="201">
        <v>7.52</v>
      </c>
      <c r="K8" s="201">
        <v>5.73</v>
      </c>
      <c r="L8" s="201">
        <v>2.21</v>
      </c>
      <c r="M8" s="201">
        <v>0</v>
      </c>
      <c r="N8" s="201">
        <v>1.05</v>
      </c>
      <c r="O8" s="201">
        <v>1.75</v>
      </c>
      <c r="P8" s="201">
        <v>2.2799999999999998</v>
      </c>
      <c r="Q8" s="201">
        <v>0.1</v>
      </c>
      <c r="R8" s="201">
        <v>0.37</v>
      </c>
      <c r="S8" s="201">
        <v>0.23</v>
      </c>
      <c r="T8" s="201">
        <v>0</v>
      </c>
      <c r="U8" s="201">
        <v>10.15</v>
      </c>
      <c r="V8" s="201">
        <v>0.13</v>
      </c>
      <c r="W8" s="201">
        <v>0.31</v>
      </c>
      <c r="X8" s="201">
        <v>1.3</v>
      </c>
      <c r="Y8" s="201">
        <v>0</v>
      </c>
      <c r="Z8" s="201">
        <v>1.23</v>
      </c>
      <c r="AA8" s="201">
        <v>0.8</v>
      </c>
      <c r="AB8" s="201">
        <v>0</v>
      </c>
      <c r="AC8" s="201">
        <v>4.91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20.8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146.63999999999999</v>
      </c>
      <c r="AP8" s="201">
        <v>0</v>
      </c>
    </row>
    <row r="9" spans="1:42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3.04</v>
      </c>
      <c r="H9" s="201">
        <v>0</v>
      </c>
      <c r="I9" s="201">
        <v>0</v>
      </c>
      <c r="J9" s="201">
        <v>7.52</v>
      </c>
      <c r="K9" s="201">
        <v>5.73</v>
      </c>
      <c r="L9" s="201">
        <v>2.21</v>
      </c>
      <c r="M9" s="201">
        <v>0</v>
      </c>
      <c r="N9" s="201">
        <v>1.05</v>
      </c>
      <c r="O9" s="201">
        <v>1.75</v>
      </c>
      <c r="P9" s="201">
        <v>2.2799999999999998</v>
      </c>
      <c r="Q9" s="201">
        <v>0.1</v>
      </c>
      <c r="R9" s="201">
        <v>0.37</v>
      </c>
      <c r="S9" s="201">
        <v>0.23</v>
      </c>
      <c r="T9" s="201">
        <v>0</v>
      </c>
      <c r="U9" s="201">
        <v>10.15</v>
      </c>
      <c r="V9" s="201">
        <v>0.13</v>
      </c>
      <c r="W9" s="201">
        <v>0.31</v>
      </c>
      <c r="X9" s="201">
        <v>1.3</v>
      </c>
      <c r="Y9" s="201">
        <v>0</v>
      </c>
      <c r="Z9" s="201">
        <v>1.23</v>
      </c>
      <c r="AA9" s="201">
        <v>0.8</v>
      </c>
      <c r="AB9" s="201">
        <v>0</v>
      </c>
      <c r="AC9" s="201">
        <v>13.09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26.51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146.63999999999999</v>
      </c>
      <c r="AP9" s="201">
        <v>0</v>
      </c>
    </row>
    <row r="10" spans="1:42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3.04</v>
      </c>
      <c r="H10" s="201">
        <v>0</v>
      </c>
      <c r="I10" s="201">
        <v>0</v>
      </c>
      <c r="J10" s="201">
        <v>7.52</v>
      </c>
      <c r="K10" s="201">
        <v>5.73</v>
      </c>
      <c r="L10" s="201">
        <v>2.21</v>
      </c>
      <c r="M10" s="201">
        <v>0</v>
      </c>
      <c r="N10" s="201">
        <v>1.05</v>
      </c>
      <c r="O10" s="201">
        <v>1.75</v>
      </c>
      <c r="P10" s="201">
        <v>2.2799999999999998</v>
      </c>
      <c r="Q10" s="201">
        <v>0.1</v>
      </c>
      <c r="R10" s="201">
        <v>0.37</v>
      </c>
      <c r="S10" s="201">
        <v>0.23</v>
      </c>
      <c r="T10" s="201">
        <v>0</v>
      </c>
      <c r="U10" s="201">
        <v>10.15</v>
      </c>
      <c r="V10" s="201">
        <v>0.13</v>
      </c>
      <c r="W10" s="201">
        <v>0.31</v>
      </c>
      <c r="X10" s="201">
        <v>1.3</v>
      </c>
      <c r="Y10" s="201">
        <v>0</v>
      </c>
      <c r="Z10" s="201">
        <v>1.23</v>
      </c>
      <c r="AA10" s="201">
        <v>0.8</v>
      </c>
      <c r="AB10" s="201">
        <v>0</v>
      </c>
      <c r="AC10" s="201">
        <v>13.09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26.51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146.63999999999999</v>
      </c>
      <c r="AP10" s="201">
        <v>0</v>
      </c>
    </row>
    <row r="11" spans="1:42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3.04</v>
      </c>
      <c r="H11" s="201">
        <v>0</v>
      </c>
      <c r="I11" s="201">
        <v>0</v>
      </c>
      <c r="J11" s="201">
        <v>7.52</v>
      </c>
      <c r="K11" s="201">
        <v>5.73</v>
      </c>
      <c r="L11" s="201">
        <v>2.21</v>
      </c>
      <c r="M11" s="201">
        <v>0</v>
      </c>
      <c r="N11" s="201">
        <v>1.05</v>
      </c>
      <c r="O11" s="201">
        <v>1.75</v>
      </c>
      <c r="P11" s="201">
        <v>2.2799999999999998</v>
      </c>
      <c r="Q11" s="201">
        <v>0.1</v>
      </c>
      <c r="R11" s="201">
        <v>0.37</v>
      </c>
      <c r="S11" s="201">
        <v>0.23</v>
      </c>
      <c r="T11" s="201">
        <v>0</v>
      </c>
      <c r="U11" s="201">
        <v>10.15</v>
      </c>
      <c r="V11" s="201">
        <v>0.13</v>
      </c>
      <c r="W11" s="201">
        <v>0.31</v>
      </c>
      <c r="X11" s="201">
        <v>1.3</v>
      </c>
      <c r="Y11" s="201">
        <v>0</v>
      </c>
      <c r="Z11" s="201">
        <v>1.23</v>
      </c>
      <c r="AA11" s="201">
        <v>0.8</v>
      </c>
      <c r="AB11" s="201">
        <v>0</v>
      </c>
      <c r="AC11" s="201">
        <v>13.09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26.51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146.63999999999999</v>
      </c>
      <c r="AP11" s="201">
        <v>0</v>
      </c>
    </row>
    <row r="12" spans="1:42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3.04</v>
      </c>
      <c r="H12" s="201">
        <v>0</v>
      </c>
      <c r="I12" s="201">
        <v>0</v>
      </c>
      <c r="J12" s="201">
        <v>7.52</v>
      </c>
      <c r="K12" s="201">
        <v>5.73</v>
      </c>
      <c r="L12" s="201">
        <v>2.21</v>
      </c>
      <c r="M12" s="201">
        <v>0</v>
      </c>
      <c r="N12" s="201">
        <v>1.05</v>
      </c>
      <c r="O12" s="201">
        <v>1.75</v>
      </c>
      <c r="P12" s="201">
        <v>2.2799999999999998</v>
      </c>
      <c r="Q12" s="201">
        <v>0.1</v>
      </c>
      <c r="R12" s="201">
        <v>0.37</v>
      </c>
      <c r="S12" s="201">
        <v>0.23</v>
      </c>
      <c r="T12" s="201">
        <v>0</v>
      </c>
      <c r="U12" s="201">
        <v>10.15</v>
      </c>
      <c r="V12" s="201">
        <v>0.13</v>
      </c>
      <c r="W12" s="201">
        <v>0.31</v>
      </c>
      <c r="X12" s="201">
        <v>1.3</v>
      </c>
      <c r="Y12" s="201">
        <v>0</v>
      </c>
      <c r="Z12" s="201">
        <v>1.23</v>
      </c>
      <c r="AA12" s="201">
        <v>0.8</v>
      </c>
      <c r="AB12" s="201">
        <v>0</v>
      </c>
      <c r="AC12" s="201">
        <v>13.09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26.51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146.63999999999999</v>
      </c>
      <c r="AP12" s="201">
        <v>0</v>
      </c>
    </row>
    <row r="13" spans="1:42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3.04</v>
      </c>
      <c r="H13" s="201">
        <v>0</v>
      </c>
      <c r="I13" s="201">
        <v>0</v>
      </c>
      <c r="J13" s="201">
        <v>7.52</v>
      </c>
      <c r="K13" s="201">
        <v>5.73</v>
      </c>
      <c r="L13" s="201">
        <v>2.21</v>
      </c>
      <c r="M13" s="201">
        <v>0</v>
      </c>
      <c r="N13" s="201">
        <v>1.05</v>
      </c>
      <c r="O13" s="201">
        <v>1.75</v>
      </c>
      <c r="P13" s="201">
        <v>2.29</v>
      </c>
      <c r="Q13" s="201">
        <v>0.1</v>
      </c>
      <c r="R13" s="201">
        <v>0.37</v>
      </c>
      <c r="S13" s="201">
        <v>0.23</v>
      </c>
      <c r="T13" s="201">
        <v>0</v>
      </c>
      <c r="U13" s="201">
        <v>10.15</v>
      </c>
      <c r="V13" s="201">
        <v>0.13</v>
      </c>
      <c r="W13" s="201">
        <v>0.31</v>
      </c>
      <c r="X13" s="201">
        <v>1.3</v>
      </c>
      <c r="Y13" s="201">
        <v>0</v>
      </c>
      <c r="Z13" s="201">
        <v>1.23</v>
      </c>
      <c r="AA13" s="201">
        <v>0.8</v>
      </c>
      <c r="AB13" s="201">
        <v>0</v>
      </c>
      <c r="AC13" s="201">
        <v>13.09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29.2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146.63999999999999</v>
      </c>
      <c r="AP13" s="201">
        <v>0</v>
      </c>
    </row>
    <row r="14" spans="1:42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3.04</v>
      </c>
      <c r="H14" s="201">
        <v>0</v>
      </c>
      <c r="I14" s="201">
        <v>0</v>
      </c>
      <c r="J14" s="201">
        <v>7.52</v>
      </c>
      <c r="K14" s="201">
        <v>5.72</v>
      </c>
      <c r="L14" s="201">
        <v>2.21</v>
      </c>
      <c r="M14" s="201">
        <v>0</v>
      </c>
      <c r="N14" s="201">
        <v>1.05</v>
      </c>
      <c r="O14" s="201">
        <v>1.75</v>
      </c>
      <c r="P14" s="201">
        <v>2.29</v>
      </c>
      <c r="Q14" s="201">
        <v>0.1</v>
      </c>
      <c r="R14" s="201">
        <v>0.37</v>
      </c>
      <c r="S14" s="201">
        <v>0.23</v>
      </c>
      <c r="T14" s="201">
        <v>0</v>
      </c>
      <c r="U14" s="201">
        <v>10.15</v>
      </c>
      <c r="V14" s="201">
        <v>0.13</v>
      </c>
      <c r="W14" s="201">
        <v>0.31</v>
      </c>
      <c r="X14" s="201">
        <v>1.3</v>
      </c>
      <c r="Y14" s="201">
        <v>0</v>
      </c>
      <c r="Z14" s="201">
        <v>1.23</v>
      </c>
      <c r="AA14" s="201">
        <v>0.8</v>
      </c>
      <c r="AB14" s="201">
        <v>0</v>
      </c>
      <c r="AC14" s="201">
        <v>13.09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26.51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146.63999999999999</v>
      </c>
      <c r="AP14" s="201">
        <v>0</v>
      </c>
    </row>
    <row r="15" spans="1:42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3.04</v>
      </c>
      <c r="H15" s="201">
        <v>0</v>
      </c>
      <c r="I15" s="201">
        <v>0</v>
      </c>
      <c r="J15" s="201">
        <v>7.52</v>
      </c>
      <c r="K15" s="201">
        <v>5.73</v>
      </c>
      <c r="L15" s="201">
        <v>2.21</v>
      </c>
      <c r="M15" s="201">
        <v>0</v>
      </c>
      <c r="N15" s="201">
        <v>1.05</v>
      </c>
      <c r="O15" s="201">
        <v>1.75</v>
      </c>
      <c r="P15" s="201">
        <v>2.29</v>
      </c>
      <c r="Q15" s="201">
        <v>0.1</v>
      </c>
      <c r="R15" s="201">
        <v>0.37</v>
      </c>
      <c r="S15" s="201">
        <v>0.23</v>
      </c>
      <c r="T15" s="201">
        <v>0</v>
      </c>
      <c r="U15" s="201">
        <v>10.15</v>
      </c>
      <c r="V15" s="201">
        <v>0.13</v>
      </c>
      <c r="W15" s="201">
        <v>0.31</v>
      </c>
      <c r="X15" s="201">
        <v>1.3</v>
      </c>
      <c r="Y15" s="201">
        <v>0</v>
      </c>
      <c r="Z15" s="201">
        <v>1.23</v>
      </c>
      <c r="AA15" s="201">
        <v>0.8</v>
      </c>
      <c r="AB15" s="201">
        <v>0</v>
      </c>
      <c r="AC15" s="201">
        <v>13.09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26.37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146.63999999999999</v>
      </c>
      <c r="AP15" s="201">
        <v>0</v>
      </c>
    </row>
    <row r="16" spans="1:42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3.04</v>
      </c>
      <c r="H16" s="201">
        <v>0</v>
      </c>
      <c r="I16" s="201">
        <v>0</v>
      </c>
      <c r="J16" s="201">
        <v>7.52</v>
      </c>
      <c r="K16" s="201">
        <v>5.73</v>
      </c>
      <c r="L16" s="201">
        <v>2.21</v>
      </c>
      <c r="M16" s="201">
        <v>0</v>
      </c>
      <c r="N16" s="201">
        <v>1.05</v>
      </c>
      <c r="O16" s="201">
        <v>1.75</v>
      </c>
      <c r="P16" s="201">
        <v>2.29</v>
      </c>
      <c r="Q16" s="201">
        <v>0.1</v>
      </c>
      <c r="R16" s="201">
        <v>0.37</v>
      </c>
      <c r="S16" s="201">
        <v>0.23</v>
      </c>
      <c r="T16" s="201">
        <v>0</v>
      </c>
      <c r="U16" s="201">
        <v>10.15</v>
      </c>
      <c r="V16" s="201">
        <v>0.13</v>
      </c>
      <c r="W16" s="201">
        <v>0.31</v>
      </c>
      <c r="X16" s="201">
        <v>1.3</v>
      </c>
      <c r="Y16" s="201">
        <v>0</v>
      </c>
      <c r="Z16" s="201">
        <v>1.23</v>
      </c>
      <c r="AA16" s="201">
        <v>0.8</v>
      </c>
      <c r="AB16" s="201">
        <v>0</v>
      </c>
      <c r="AC16" s="201">
        <v>13.09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26.37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146.63999999999999</v>
      </c>
      <c r="AP16" s="201">
        <v>0</v>
      </c>
    </row>
    <row r="17" spans="1:42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3.04</v>
      </c>
      <c r="H17" s="201">
        <v>0</v>
      </c>
      <c r="I17" s="201">
        <v>0</v>
      </c>
      <c r="J17" s="201">
        <v>7.52</v>
      </c>
      <c r="K17" s="201">
        <v>5.73</v>
      </c>
      <c r="L17" s="201">
        <v>2.21</v>
      </c>
      <c r="M17" s="201">
        <v>0</v>
      </c>
      <c r="N17" s="201">
        <v>1.05</v>
      </c>
      <c r="O17" s="201">
        <v>1.75</v>
      </c>
      <c r="P17" s="201">
        <v>2.29</v>
      </c>
      <c r="Q17" s="201">
        <v>0.1</v>
      </c>
      <c r="R17" s="201">
        <v>0.37</v>
      </c>
      <c r="S17" s="201">
        <v>0.23</v>
      </c>
      <c r="T17" s="201">
        <v>0</v>
      </c>
      <c r="U17" s="201">
        <v>10.15</v>
      </c>
      <c r="V17" s="201">
        <v>0.13</v>
      </c>
      <c r="W17" s="201">
        <v>0.31</v>
      </c>
      <c r="X17" s="201">
        <v>1.3</v>
      </c>
      <c r="Y17" s="201">
        <v>0</v>
      </c>
      <c r="Z17" s="201">
        <v>1.23</v>
      </c>
      <c r="AA17" s="201">
        <v>0.8</v>
      </c>
      <c r="AB17" s="201">
        <v>0</v>
      </c>
      <c r="AC17" s="201">
        <v>13.09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26.37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146.63999999999999</v>
      </c>
      <c r="AP17" s="201">
        <v>0</v>
      </c>
    </row>
    <row r="18" spans="1:42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3.04</v>
      </c>
      <c r="H18" s="201">
        <v>0</v>
      </c>
      <c r="I18" s="201">
        <v>0</v>
      </c>
      <c r="J18" s="201">
        <v>7.52</v>
      </c>
      <c r="K18" s="201">
        <v>5.73</v>
      </c>
      <c r="L18" s="201">
        <v>2.21</v>
      </c>
      <c r="M18" s="201">
        <v>0</v>
      </c>
      <c r="N18" s="201">
        <v>1.05</v>
      </c>
      <c r="O18" s="201">
        <v>1.75</v>
      </c>
      <c r="P18" s="201">
        <v>2.29</v>
      </c>
      <c r="Q18" s="201">
        <v>0.1</v>
      </c>
      <c r="R18" s="201">
        <v>0.37</v>
      </c>
      <c r="S18" s="201">
        <v>0.23</v>
      </c>
      <c r="T18" s="201">
        <v>0</v>
      </c>
      <c r="U18" s="201">
        <v>10.15</v>
      </c>
      <c r="V18" s="201">
        <v>0.13</v>
      </c>
      <c r="W18" s="201">
        <v>0.31</v>
      </c>
      <c r="X18" s="201">
        <v>1.3</v>
      </c>
      <c r="Y18" s="201">
        <v>0</v>
      </c>
      <c r="Z18" s="201">
        <v>1.23</v>
      </c>
      <c r="AA18" s="201">
        <v>0.8</v>
      </c>
      <c r="AB18" s="201">
        <v>0</v>
      </c>
      <c r="AC18" s="201">
        <v>13.09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26.37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146.63999999999999</v>
      </c>
      <c r="AP18" s="201">
        <v>0</v>
      </c>
    </row>
    <row r="19" spans="1:42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3.04</v>
      </c>
      <c r="H19" s="201">
        <v>0</v>
      </c>
      <c r="I19" s="201">
        <v>0</v>
      </c>
      <c r="J19" s="201">
        <v>7.52</v>
      </c>
      <c r="K19" s="201">
        <v>5.73</v>
      </c>
      <c r="L19" s="201">
        <v>2.21</v>
      </c>
      <c r="M19" s="201">
        <v>0</v>
      </c>
      <c r="N19" s="201">
        <v>1.05</v>
      </c>
      <c r="O19" s="201">
        <v>1.75</v>
      </c>
      <c r="P19" s="201">
        <v>2.29</v>
      </c>
      <c r="Q19" s="201">
        <v>0.1</v>
      </c>
      <c r="R19" s="201">
        <v>0.37</v>
      </c>
      <c r="S19" s="201">
        <v>0.23</v>
      </c>
      <c r="T19" s="201">
        <v>0</v>
      </c>
      <c r="U19" s="201">
        <v>10.15</v>
      </c>
      <c r="V19" s="201">
        <v>0.13</v>
      </c>
      <c r="W19" s="201">
        <v>0.31</v>
      </c>
      <c r="X19" s="201">
        <v>1.3</v>
      </c>
      <c r="Y19" s="201">
        <v>0</v>
      </c>
      <c r="Z19" s="201">
        <v>1.23</v>
      </c>
      <c r="AA19" s="201">
        <v>0.8</v>
      </c>
      <c r="AB19" s="201">
        <v>0</v>
      </c>
      <c r="AC19" s="201">
        <v>13.09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28.99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146.63999999999999</v>
      </c>
      <c r="AP19" s="201">
        <v>0</v>
      </c>
    </row>
    <row r="20" spans="1:42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3.04</v>
      </c>
      <c r="H20" s="201">
        <v>0</v>
      </c>
      <c r="I20" s="201">
        <v>0</v>
      </c>
      <c r="J20" s="201">
        <v>7.52</v>
      </c>
      <c r="K20" s="201">
        <v>5.73</v>
      </c>
      <c r="L20" s="201">
        <v>2.21</v>
      </c>
      <c r="M20" s="201">
        <v>0</v>
      </c>
      <c r="N20" s="201">
        <v>1.05</v>
      </c>
      <c r="O20" s="201">
        <v>1.75</v>
      </c>
      <c r="P20" s="201">
        <v>2.29</v>
      </c>
      <c r="Q20" s="201">
        <v>0.1</v>
      </c>
      <c r="R20" s="201">
        <v>0.37</v>
      </c>
      <c r="S20" s="201">
        <v>0.23</v>
      </c>
      <c r="T20" s="201">
        <v>0</v>
      </c>
      <c r="U20" s="201">
        <v>10.15</v>
      </c>
      <c r="V20" s="201">
        <v>0.13</v>
      </c>
      <c r="W20" s="201">
        <v>0.31</v>
      </c>
      <c r="X20" s="201">
        <v>1.3</v>
      </c>
      <c r="Y20" s="201">
        <v>0</v>
      </c>
      <c r="Z20" s="201">
        <v>1.23</v>
      </c>
      <c r="AA20" s="201">
        <v>0.8</v>
      </c>
      <c r="AB20" s="201">
        <v>0</v>
      </c>
      <c r="AC20" s="201">
        <v>13.09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26.37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146.63999999999999</v>
      </c>
      <c r="AP20" s="201">
        <v>0</v>
      </c>
    </row>
    <row r="21" spans="1:42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3.04</v>
      </c>
      <c r="H21" s="201">
        <v>0</v>
      </c>
      <c r="I21" s="201">
        <v>0</v>
      </c>
      <c r="J21" s="201">
        <v>7.52</v>
      </c>
      <c r="K21" s="201">
        <v>5.73</v>
      </c>
      <c r="L21" s="201">
        <v>2.21</v>
      </c>
      <c r="M21" s="201">
        <v>0</v>
      </c>
      <c r="N21" s="201">
        <v>1.05</v>
      </c>
      <c r="O21" s="201">
        <v>1.75</v>
      </c>
      <c r="P21" s="201">
        <v>2.29</v>
      </c>
      <c r="Q21" s="201">
        <v>0.1</v>
      </c>
      <c r="R21" s="201">
        <v>0.37</v>
      </c>
      <c r="S21" s="201">
        <v>0.23</v>
      </c>
      <c r="T21" s="201">
        <v>0</v>
      </c>
      <c r="U21" s="201">
        <v>10.15</v>
      </c>
      <c r="V21" s="201">
        <v>0.13</v>
      </c>
      <c r="W21" s="201">
        <v>0.31</v>
      </c>
      <c r="X21" s="201">
        <v>1.3</v>
      </c>
      <c r="Y21" s="201">
        <v>0</v>
      </c>
      <c r="Z21" s="201">
        <v>1.23</v>
      </c>
      <c r="AA21" s="201">
        <v>0.8</v>
      </c>
      <c r="AB21" s="201">
        <v>0</v>
      </c>
      <c r="AC21" s="201">
        <v>13.09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26.37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146.63999999999999</v>
      </c>
      <c r="AP21" s="201">
        <v>0</v>
      </c>
    </row>
    <row r="22" spans="1:42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3.04</v>
      </c>
      <c r="H22" s="201">
        <v>0</v>
      </c>
      <c r="I22" s="201">
        <v>0</v>
      </c>
      <c r="J22" s="201">
        <v>7.52</v>
      </c>
      <c r="K22" s="201">
        <v>5.73</v>
      </c>
      <c r="L22" s="201">
        <v>2.21</v>
      </c>
      <c r="M22" s="201">
        <v>0</v>
      </c>
      <c r="N22" s="201">
        <v>1.05</v>
      </c>
      <c r="O22" s="201">
        <v>1.75</v>
      </c>
      <c r="P22" s="201">
        <v>2.29</v>
      </c>
      <c r="Q22" s="201">
        <v>0.1</v>
      </c>
      <c r="R22" s="201">
        <v>0.37</v>
      </c>
      <c r="S22" s="201">
        <v>0.23</v>
      </c>
      <c r="T22" s="201">
        <v>0</v>
      </c>
      <c r="U22" s="201">
        <v>10.15</v>
      </c>
      <c r="V22" s="201">
        <v>0.13</v>
      </c>
      <c r="W22" s="201">
        <v>0.31</v>
      </c>
      <c r="X22" s="201">
        <v>1.3</v>
      </c>
      <c r="Y22" s="201">
        <v>0</v>
      </c>
      <c r="Z22" s="201">
        <v>1.23</v>
      </c>
      <c r="AA22" s="201">
        <v>0.8</v>
      </c>
      <c r="AB22" s="201">
        <v>0</v>
      </c>
      <c r="AC22" s="201">
        <v>13.09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26.37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146.63999999999999</v>
      </c>
      <c r="AP22" s="201">
        <v>0</v>
      </c>
    </row>
    <row r="23" spans="1:42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3.04</v>
      </c>
      <c r="H23" s="201">
        <v>0</v>
      </c>
      <c r="I23" s="201">
        <v>0</v>
      </c>
      <c r="J23" s="201">
        <v>7.52</v>
      </c>
      <c r="K23" s="201">
        <v>5.73</v>
      </c>
      <c r="L23" s="201">
        <v>2.21</v>
      </c>
      <c r="M23" s="201">
        <v>0</v>
      </c>
      <c r="N23" s="201">
        <v>1.05</v>
      </c>
      <c r="O23" s="201">
        <v>1.75</v>
      </c>
      <c r="P23" s="201">
        <v>2.29</v>
      </c>
      <c r="Q23" s="201">
        <v>0.1</v>
      </c>
      <c r="R23" s="201">
        <v>0.37</v>
      </c>
      <c r="S23" s="201">
        <v>0.23</v>
      </c>
      <c r="T23" s="201">
        <v>0</v>
      </c>
      <c r="U23" s="201">
        <v>10.15</v>
      </c>
      <c r="V23" s="201">
        <v>0.12</v>
      </c>
      <c r="W23" s="201">
        <v>0.31</v>
      </c>
      <c r="X23" s="201">
        <v>1.3</v>
      </c>
      <c r="Y23" s="201">
        <v>0</v>
      </c>
      <c r="Z23" s="201">
        <v>1.23</v>
      </c>
      <c r="AA23" s="201">
        <v>0.8</v>
      </c>
      <c r="AB23" s="201">
        <v>0</v>
      </c>
      <c r="AC23" s="201">
        <v>13.09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25.58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146.63999999999999</v>
      </c>
      <c r="AP23" s="201">
        <v>0</v>
      </c>
    </row>
    <row r="24" spans="1:42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3.04</v>
      </c>
      <c r="H24" s="201">
        <v>0</v>
      </c>
      <c r="I24" s="201">
        <v>0</v>
      </c>
      <c r="J24" s="201">
        <v>7.52</v>
      </c>
      <c r="K24" s="201">
        <v>5.73</v>
      </c>
      <c r="L24" s="201">
        <v>2.21</v>
      </c>
      <c r="M24" s="201">
        <v>0</v>
      </c>
      <c r="N24" s="201">
        <v>1.05</v>
      </c>
      <c r="O24" s="201">
        <v>1.75</v>
      </c>
      <c r="P24" s="201">
        <v>2.29</v>
      </c>
      <c r="Q24" s="201">
        <v>0.1</v>
      </c>
      <c r="R24" s="201">
        <v>0.37</v>
      </c>
      <c r="S24" s="201">
        <v>0.23</v>
      </c>
      <c r="T24" s="201">
        <v>0</v>
      </c>
      <c r="U24" s="201">
        <v>10.15</v>
      </c>
      <c r="V24" s="201">
        <v>0.12</v>
      </c>
      <c r="W24" s="201">
        <v>0.31</v>
      </c>
      <c r="X24" s="201">
        <v>1.3</v>
      </c>
      <c r="Y24" s="201">
        <v>0</v>
      </c>
      <c r="Z24" s="201">
        <v>1.23</v>
      </c>
      <c r="AA24" s="201">
        <v>0.8</v>
      </c>
      <c r="AB24" s="201">
        <v>0</v>
      </c>
      <c r="AC24" s="201">
        <v>13.09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25.58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146.63999999999999</v>
      </c>
      <c r="AP24" s="201">
        <v>0</v>
      </c>
    </row>
    <row r="25" spans="1:42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3.04</v>
      </c>
      <c r="H25" s="201">
        <v>0</v>
      </c>
      <c r="I25" s="201">
        <v>0</v>
      </c>
      <c r="J25" s="201">
        <v>7.52</v>
      </c>
      <c r="K25" s="201">
        <v>5.73</v>
      </c>
      <c r="L25" s="201">
        <v>2.21</v>
      </c>
      <c r="M25" s="201">
        <v>0</v>
      </c>
      <c r="N25" s="201">
        <v>1.05</v>
      </c>
      <c r="O25" s="201">
        <v>1.75</v>
      </c>
      <c r="P25" s="201">
        <v>2.29</v>
      </c>
      <c r="Q25" s="201">
        <v>0.1</v>
      </c>
      <c r="R25" s="201">
        <v>0.37</v>
      </c>
      <c r="S25" s="201">
        <v>0.23</v>
      </c>
      <c r="T25" s="201">
        <v>0</v>
      </c>
      <c r="U25" s="201">
        <v>10.15</v>
      </c>
      <c r="V25" s="201">
        <v>0.12</v>
      </c>
      <c r="W25" s="201">
        <v>0.31</v>
      </c>
      <c r="X25" s="201">
        <v>1.3</v>
      </c>
      <c r="Y25" s="201">
        <v>0</v>
      </c>
      <c r="Z25" s="201">
        <v>1.23</v>
      </c>
      <c r="AA25" s="201">
        <v>0.8</v>
      </c>
      <c r="AB25" s="201">
        <v>0</v>
      </c>
      <c r="AC25" s="201">
        <v>12.74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25.58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146.63999999999999</v>
      </c>
      <c r="AP25" s="201">
        <v>0</v>
      </c>
    </row>
    <row r="26" spans="1:42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3.04</v>
      </c>
      <c r="H26" s="201">
        <v>0</v>
      </c>
      <c r="I26" s="201">
        <v>0</v>
      </c>
      <c r="J26" s="201">
        <v>7.52</v>
      </c>
      <c r="K26" s="201">
        <v>5.73</v>
      </c>
      <c r="L26" s="201">
        <v>2.21</v>
      </c>
      <c r="M26" s="201">
        <v>0</v>
      </c>
      <c r="N26" s="201">
        <v>1.05</v>
      </c>
      <c r="O26" s="201">
        <v>1.75</v>
      </c>
      <c r="P26" s="201">
        <v>2.29</v>
      </c>
      <c r="Q26" s="201">
        <v>0.1</v>
      </c>
      <c r="R26" s="201">
        <v>0.37</v>
      </c>
      <c r="S26" s="201">
        <v>0.23</v>
      </c>
      <c r="T26" s="201">
        <v>0</v>
      </c>
      <c r="U26" s="201">
        <v>10.15</v>
      </c>
      <c r="V26" s="201">
        <v>0.12</v>
      </c>
      <c r="W26" s="201">
        <v>0.31</v>
      </c>
      <c r="X26" s="201">
        <v>1.3</v>
      </c>
      <c r="Y26" s="201">
        <v>0</v>
      </c>
      <c r="Z26" s="201">
        <v>1.23</v>
      </c>
      <c r="AA26" s="201">
        <v>0</v>
      </c>
      <c r="AB26" s="201">
        <v>0</v>
      </c>
      <c r="AC26" s="201">
        <v>12.74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25.58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146.63999999999999</v>
      </c>
      <c r="AP26" s="201">
        <v>0</v>
      </c>
    </row>
    <row r="27" spans="1:42">
      <c r="A27" t="s">
        <v>69</v>
      </c>
      <c r="B27" s="201">
        <v>0</v>
      </c>
      <c r="C27" s="201">
        <v>0</v>
      </c>
      <c r="D27" s="201">
        <v>3.2</v>
      </c>
      <c r="E27" s="201">
        <v>0</v>
      </c>
      <c r="F27" s="201">
        <v>0</v>
      </c>
      <c r="G27" s="201">
        <v>6.07</v>
      </c>
      <c r="H27" s="201">
        <v>0</v>
      </c>
      <c r="I27" s="201">
        <v>0</v>
      </c>
      <c r="J27" s="201">
        <v>7.52</v>
      </c>
      <c r="K27" s="201">
        <v>5.73</v>
      </c>
      <c r="L27" s="201">
        <v>2.21</v>
      </c>
      <c r="M27" s="201">
        <v>0</v>
      </c>
      <c r="N27" s="201">
        <v>1.05</v>
      </c>
      <c r="O27" s="201">
        <v>1.75</v>
      </c>
      <c r="P27" s="201">
        <v>2.29</v>
      </c>
      <c r="Q27" s="201">
        <v>0.1</v>
      </c>
      <c r="R27" s="201">
        <v>0.37</v>
      </c>
      <c r="S27" s="201">
        <v>0.23</v>
      </c>
      <c r="T27" s="201">
        <v>0</v>
      </c>
      <c r="U27" s="201">
        <v>10.15</v>
      </c>
      <c r="V27" s="201">
        <v>0.12</v>
      </c>
      <c r="W27" s="201">
        <v>0.31</v>
      </c>
      <c r="X27" s="201">
        <v>1.3</v>
      </c>
      <c r="Y27" s="201">
        <v>0</v>
      </c>
      <c r="Z27" s="201">
        <v>1.23</v>
      </c>
      <c r="AA27" s="201">
        <v>0.8</v>
      </c>
      <c r="AB27" s="201">
        <v>0</v>
      </c>
      <c r="AC27" s="201">
        <v>12.74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25.58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146.63999999999999</v>
      </c>
      <c r="AP27" s="201">
        <v>0</v>
      </c>
    </row>
    <row r="28" spans="1:42">
      <c r="A28" t="s">
        <v>70</v>
      </c>
      <c r="B28" s="201">
        <v>0</v>
      </c>
      <c r="C28" s="201">
        <v>0</v>
      </c>
      <c r="D28" s="201">
        <v>3.2</v>
      </c>
      <c r="E28" s="201">
        <v>0</v>
      </c>
      <c r="F28" s="201">
        <v>0</v>
      </c>
      <c r="G28" s="201">
        <v>6.07</v>
      </c>
      <c r="H28" s="201">
        <v>0</v>
      </c>
      <c r="I28" s="201">
        <v>0</v>
      </c>
      <c r="J28" s="201">
        <v>7.52</v>
      </c>
      <c r="K28" s="201">
        <v>5.73</v>
      </c>
      <c r="L28" s="201">
        <v>2.21</v>
      </c>
      <c r="M28" s="201">
        <v>0</v>
      </c>
      <c r="N28" s="201">
        <v>1.05</v>
      </c>
      <c r="O28" s="201">
        <v>1.75</v>
      </c>
      <c r="P28" s="201">
        <v>2.29</v>
      </c>
      <c r="Q28" s="201">
        <v>0.1</v>
      </c>
      <c r="R28" s="201">
        <v>0.37</v>
      </c>
      <c r="S28" s="201">
        <v>0.23</v>
      </c>
      <c r="T28" s="201">
        <v>0</v>
      </c>
      <c r="U28" s="201">
        <v>10.15</v>
      </c>
      <c r="V28" s="201">
        <v>0.12</v>
      </c>
      <c r="W28" s="201">
        <v>0.31</v>
      </c>
      <c r="X28" s="201">
        <v>1.3</v>
      </c>
      <c r="Y28" s="201">
        <v>0</v>
      </c>
      <c r="Z28" s="201">
        <v>1.23</v>
      </c>
      <c r="AA28" s="201">
        <v>0.8</v>
      </c>
      <c r="AB28" s="201">
        <v>0</v>
      </c>
      <c r="AC28" s="201">
        <v>12.74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25.58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146.63999999999999</v>
      </c>
      <c r="AP28" s="201">
        <v>0</v>
      </c>
    </row>
    <row r="29" spans="1:42">
      <c r="A29" t="s">
        <v>71</v>
      </c>
      <c r="B29" s="201">
        <v>0</v>
      </c>
      <c r="C29" s="201">
        <v>0</v>
      </c>
      <c r="D29" s="201">
        <v>3.2</v>
      </c>
      <c r="E29" s="201">
        <v>0</v>
      </c>
      <c r="F29" s="201">
        <v>0</v>
      </c>
      <c r="G29" s="201">
        <v>6.07</v>
      </c>
      <c r="H29" s="201">
        <v>0</v>
      </c>
      <c r="I29" s="201">
        <v>0</v>
      </c>
      <c r="J29" s="201">
        <v>7.52</v>
      </c>
      <c r="K29" s="201">
        <v>5.73</v>
      </c>
      <c r="L29" s="201">
        <v>2.21</v>
      </c>
      <c r="M29" s="201">
        <v>0</v>
      </c>
      <c r="N29" s="201">
        <v>1.05</v>
      </c>
      <c r="O29" s="201">
        <v>1.75</v>
      </c>
      <c r="P29" s="201">
        <v>2.29</v>
      </c>
      <c r="Q29" s="201">
        <v>0.1</v>
      </c>
      <c r="R29" s="201">
        <v>0.37</v>
      </c>
      <c r="S29" s="201">
        <v>0.23</v>
      </c>
      <c r="T29" s="201">
        <v>0</v>
      </c>
      <c r="U29" s="201">
        <v>10.15</v>
      </c>
      <c r="V29" s="201">
        <v>0.13</v>
      </c>
      <c r="W29" s="201">
        <v>0.31</v>
      </c>
      <c r="X29" s="201">
        <v>1.3</v>
      </c>
      <c r="Y29" s="201">
        <v>0</v>
      </c>
      <c r="Z29" s="201">
        <v>1.23</v>
      </c>
      <c r="AA29" s="201">
        <v>0.8</v>
      </c>
      <c r="AB29" s="201">
        <v>0</v>
      </c>
      <c r="AC29" s="201">
        <v>12.74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25.58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146.63999999999999</v>
      </c>
      <c r="AP29" s="201">
        <v>0</v>
      </c>
    </row>
    <row r="30" spans="1:42">
      <c r="A30" t="s">
        <v>72</v>
      </c>
      <c r="B30" s="201">
        <v>0</v>
      </c>
      <c r="C30" s="201">
        <v>0</v>
      </c>
      <c r="D30" s="201">
        <v>3.2</v>
      </c>
      <c r="E30" s="201">
        <v>0</v>
      </c>
      <c r="F30" s="201">
        <v>0</v>
      </c>
      <c r="G30" s="201">
        <v>6.07</v>
      </c>
      <c r="H30" s="201">
        <v>0</v>
      </c>
      <c r="I30" s="201">
        <v>0</v>
      </c>
      <c r="J30" s="201">
        <v>7.52</v>
      </c>
      <c r="K30" s="201">
        <v>5.73</v>
      </c>
      <c r="L30" s="201">
        <v>2.21</v>
      </c>
      <c r="M30" s="201">
        <v>0</v>
      </c>
      <c r="N30" s="201">
        <v>1.05</v>
      </c>
      <c r="O30" s="201">
        <v>1.75</v>
      </c>
      <c r="P30" s="201">
        <v>2.29</v>
      </c>
      <c r="Q30" s="201">
        <v>0.1</v>
      </c>
      <c r="R30" s="201">
        <v>0.37</v>
      </c>
      <c r="S30" s="201">
        <v>0.23</v>
      </c>
      <c r="T30" s="201">
        <v>0</v>
      </c>
      <c r="U30" s="201">
        <v>10.15</v>
      </c>
      <c r="V30" s="201">
        <v>0.13</v>
      </c>
      <c r="W30" s="201">
        <v>0.31</v>
      </c>
      <c r="X30" s="201">
        <v>1.3</v>
      </c>
      <c r="Y30" s="201">
        <v>0</v>
      </c>
      <c r="Z30" s="201">
        <v>1.23</v>
      </c>
      <c r="AA30" s="201">
        <v>0</v>
      </c>
      <c r="AB30" s="201">
        <v>0</v>
      </c>
      <c r="AC30" s="201">
        <v>12.74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25.58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146.63999999999999</v>
      </c>
      <c r="AP30" s="201">
        <v>0</v>
      </c>
    </row>
    <row r="31" spans="1:42">
      <c r="A31" t="s">
        <v>73</v>
      </c>
      <c r="B31" s="201">
        <v>0</v>
      </c>
      <c r="C31" s="201">
        <v>0</v>
      </c>
      <c r="D31" s="201">
        <v>3.2</v>
      </c>
      <c r="E31" s="201">
        <v>0</v>
      </c>
      <c r="F31" s="201">
        <v>0</v>
      </c>
      <c r="G31" s="201">
        <v>6.07</v>
      </c>
      <c r="H31" s="201">
        <v>0</v>
      </c>
      <c r="I31" s="201">
        <v>0</v>
      </c>
      <c r="J31" s="201">
        <v>7.52</v>
      </c>
      <c r="K31" s="201">
        <v>87.81</v>
      </c>
      <c r="L31" s="201">
        <v>2.21</v>
      </c>
      <c r="M31" s="201">
        <v>0</v>
      </c>
      <c r="N31" s="201">
        <v>1.05</v>
      </c>
      <c r="O31" s="201">
        <v>1.75</v>
      </c>
      <c r="P31" s="201">
        <v>2.29</v>
      </c>
      <c r="Q31" s="201">
        <v>0.1</v>
      </c>
      <c r="R31" s="201">
        <v>0.38</v>
      </c>
      <c r="S31" s="201">
        <v>0.23</v>
      </c>
      <c r="T31" s="201">
        <v>0</v>
      </c>
      <c r="U31" s="201">
        <v>10.15</v>
      </c>
      <c r="V31" s="201">
        <v>0.13</v>
      </c>
      <c r="W31" s="201">
        <v>0.31</v>
      </c>
      <c r="X31" s="201">
        <v>1.3</v>
      </c>
      <c r="Y31" s="201">
        <v>0</v>
      </c>
      <c r="Z31" s="201">
        <v>1.23</v>
      </c>
      <c r="AA31" s="201">
        <v>0</v>
      </c>
      <c r="AB31" s="201">
        <v>0</v>
      </c>
      <c r="AC31" s="201">
        <v>13.09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25.58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146.63999999999999</v>
      </c>
      <c r="AP31" s="201">
        <v>0</v>
      </c>
    </row>
    <row r="32" spans="1:42">
      <c r="A32" t="s">
        <v>74</v>
      </c>
      <c r="B32" s="201">
        <v>0</v>
      </c>
      <c r="C32" s="201">
        <v>0</v>
      </c>
      <c r="D32" s="201">
        <v>3.2</v>
      </c>
      <c r="E32" s="201">
        <v>0</v>
      </c>
      <c r="F32" s="201">
        <v>0</v>
      </c>
      <c r="G32" s="201">
        <v>6.07</v>
      </c>
      <c r="H32" s="201">
        <v>0</v>
      </c>
      <c r="I32" s="201">
        <v>0</v>
      </c>
      <c r="J32" s="201">
        <v>7.52</v>
      </c>
      <c r="K32" s="201">
        <v>87.81</v>
      </c>
      <c r="L32" s="201">
        <v>2.21</v>
      </c>
      <c r="M32" s="201">
        <v>0</v>
      </c>
      <c r="N32" s="201">
        <v>1.05</v>
      </c>
      <c r="O32" s="201">
        <v>1.75</v>
      </c>
      <c r="P32" s="201">
        <v>2.29</v>
      </c>
      <c r="Q32" s="201">
        <v>0.1</v>
      </c>
      <c r="R32" s="201">
        <v>0.38</v>
      </c>
      <c r="S32" s="201">
        <v>0.23</v>
      </c>
      <c r="T32" s="201">
        <v>0</v>
      </c>
      <c r="U32" s="201">
        <v>10.15</v>
      </c>
      <c r="V32" s="201">
        <v>0.13</v>
      </c>
      <c r="W32" s="201">
        <v>0.31</v>
      </c>
      <c r="X32" s="201">
        <v>1.3</v>
      </c>
      <c r="Y32" s="201">
        <v>0</v>
      </c>
      <c r="Z32" s="201">
        <v>1.23</v>
      </c>
      <c r="AA32" s="201">
        <v>0</v>
      </c>
      <c r="AB32" s="201">
        <v>0</v>
      </c>
      <c r="AC32" s="201">
        <v>13.09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25.58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146.63999999999999</v>
      </c>
      <c r="AP32" s="201">
        <v>0</v>
      </c>
    </row>
    <row r="33" spans="1:42">
      <c r="A33" t="s">
        <v>75</v>
      </c>
      <c r="B33" s="201">
        <v>0</v>
      </c>
      <c r="C33" s="201">
        <v>0</v>
      </c>
      <c r="D33" s="201">
        <v>3.2</v>
      </c>
      <c r="E33" s="201">
        <v>0</v>
      </c>
      <c r="F33" s="201">
        <v>0</v>
      </c>
      <c r="G33" s="201">
        <v>6.07</v>
      </c>
      <c r="H33" s="201">
        <v>0</v>
      </c>
      <c r="I33" s="201">
        <v>0</v>
      </c>
      <c r="J33" s="201">
        <v>7.52</v>
      </c>
      <c r="K33" s="201">
        <v>87.81</v>
      </c>
      <c r="L33" s="201">
        <v>2.21</v>
      </c>
      <c r="M33" s="201">
        <v>0</v>
      </c>
      <c r="N33" s="201">
        <v>1.05</v>
      </c>
      <c r="O33" s="201">
        <v>1.75</v>
      </c>
      <c r="P33" s="201">
        <v>2.29</v>
      </c>
      <c r="Q33" s="201">
        <v>0.1</v>
      </c>
      <c r="R33" s="201">
        <v>0.38</v>
      </c>
      <c r="S33" s="201">
        <v>0.23</v>
      </c>
      <c r="T33" s="201">
        <v>0</v>
      </c>
      <c r="U33" s="201">
        <v>10.15</v>
      </c>
      <c r="V33" s="201">
        <v>0.13</v>
      </c>
      <c r="W33" s="201">
        <v>0.31</v>
      </c>
      <c r="X33" s="201">
        <v>1.3</v>
      </c>
      <c r="Y33" s="201">
        <v>0</v>
      </c>
      <c r="Z33" s="201">
        <v>1.23</v>
      </c>
      <c r="AA33" s="201">
        <v>0</v>
      </c>
      <c r="AB33" s="201">
        <v>0</v>
      </c>
      <c r="AC33" s="201">
        <v>13.09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25.58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146.63999999999999</v>
      </c>
      <c r="AP33" s="201">
        <v>0</v>
      </c>
    </row>
    <row r="34" spans="1:42">
      <c r="A34" t="s">
        <v>76</v>
      </c>
      <c r="B34" s="201">
        <v>0</v>
      </c>
      <c r="C34" s="201">
        <v>0</v>
      </c>
      <c r="D34" s="201">
        <v>3.2</v>
      </c>
      <c r="E34" s="201">
        <v>0</v>
      </c>
      <c r="F34" s="201">
        <v>0</v>
      </c>
      <c r="G34" s="201">
        <v>6.07</v>
      </c>
      <c r="H34" s="201">
        <v>0</v>
      </c>
      <c r="I34" s="201">
        <v>0</v>
      </c>
      <c r="J34" s="201">
        <v>7.52</v>
      </c>
      <c r="K34" s="201">
        <v>87.81</v>
      </c>
      <c r="L34" s="201">
        <v>44.31</v>
      </c>
      <c r="M34" s="201">
        <v>0</v>
      </c>
      <c r="N34" s="201">
        <v>1.05</v>
      </c>
      <c r="O34" s="201">
        <v>1.75</v>
      </c>
      <c r="P34" s="201">
        <v>2.29</v>
      </c>
      <c r="Q34" s="201">
        <v>0.84</v>
      </c>
      <c r="R34" s="201">
        <v>7.87</v>
      </c>
      <c r="S34" s="201">
        <v>4.7699999999999996</v>
      </c>
      <c r="T34" s="201">
        <v>0</v>
      </c>
      <c r="U34" s="201">
        <v>10.15</v>
      </c>
      <c r="V34" s="201">
        <v>0.13</v>
      </c>
      <c r="W34" s="201">
        <v>0.31</v>
      </c>
      <c r="X34" s="201">
        <v>1.3</v>
      </c>
      <c r="Y34" s="201">
        <v>0</v>
      </c>
      <c r="Z34" s="201">
        <v>1.23</v>
      </c>
      <c r="AA34" s="201">
        <v>0</v>
      </c>
      <c r="AB34" s="201">
        <v>0</v>
      </c>
      <c r="AC34" s="201">
        <v>13.09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25.58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146.63999999999999</v>
      </c>
      <c r="AP34" s="201">
        <v>0</v>
      </c>
    </row>
    <row r="35" spans="1:42">
      <c r="A35" t="s">
        <v>77</v>
      </c>
      <c r="B35" s="201">
        <v>0</v>
      </c>
      <c r="C35" s="201">
        <v>0</v>
      </c>
      <c r="D35" s="201">
        <v>3.2</v>
      </c>
      <c r="E35" s="201">
        <v>0</v>
      </c>
      <c r="F35" s="201">
        <v>0</v>
      </c>
      <c r="G35" s="201">
        <v>6.07</v>
      </c>
      <c r="H35" s="201">
        <v>0</v>
      </c>
      <c r="I35" s="201">
        <v>0</v>
      </c>
      <c r="J35" s="201">
        <v>7.52</v>
      </c>
      <c r="K35" s="201">
        <v>87.81</v>
      </c>
      <c r="L35" s="201">
        <v>44.31</v>
      </c>
      <c r="M35" s="201">
        <v>0</v>
      </c>
      <c r="N35" s="201">
        <v>1.05</v>
      </c>
      <c r="O35" s="201">
        <v>1.75</v>
      </c>
      <c r="P35" s="201">
        <v>2.29</v>
      </c>
      <c r="Q35" s="201">
        <v>0.84</v>
      </c>
      <c r="R35" s="201">
        <v>7.87</v>
      </c>
      <c r="S35" s="201">
        <v>4.7699999999999996</v>
      </c>
      <c r="T35" s="201">
        <v>0</v>
      </c>
      <c r="U35" s="201">
        <v>10.15</v>
      </c>
      <c r="V35" s="201">
        <v>0.13</v>
      </c>
      <c r="W35" s="201">
        <v>0.31</v>
      </c>
      <c r="X35" s="201">
        <v>1.3</v>
      </c>
      <c r="Y35" s="201">
        <v>0</v>
      </c>
      <c r="Z35" s="201">
        <v>1.23</v>
      </c>
      <c r="AA35" s="201">
        <v>0</v>
      </c>
      <c r="AB35" s="201">
        <v>0</v>
      </c>
      <c r="AC35" s="201">
        <v>13.09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26.37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146.63999999999999</v>
      </c>
      <c r="AP35" s="201">
        <v>0</v>
      </c>
    </row>
    <row r="36" spans="1:42">
      <c r="A36" t="s">
        <v>78</v>
      </c>
      <c r="B36" s="201">
        <v>0</v>
      </c>
      <c r="C36" s="201">
        <v>0</v>
      </c>
      <c r="D36" s="201">
        <v>3.2</v>
      </c>
      <c r="E36" s="201">
        <v>0</v>
      </c>
      <c r="F36" s="201">
        <v>0</v>
      </c>
      <c r="G36" s="201">
        <v>6.07</v>
      </c>
      <c r="H36" s="201">
        <v>0</v>
      </c>
      <c r="I36" s="201">
        <v>0</v>
      </c>
      <c r="J36" s="201">
        <v>7.52</v>
      </c>
      <c r="K36" s="201">
        <v>87.81</v>
      </c>
      <c r="L36" s="201">
        <v>44.31</v>
      </c>
      <c r="M36" s="201">
        <v>0</v>
      </c>
      <c r="N36" s="201">
        <v>1.05</v>
      </c>
      <c r="O36" s="201">
        <v>1.75</v>
      </c>
      <c r="P36" s="201">
        <v>2.29</v>
      </c>
      <c r="Q36" s="201">
        <v>0.84</v>
      </c>
      <c r="R36" s="201">
        <v>7.87</v>
      </c>
      <c r="S36" s="201">
        <v>4.7699999999999996</v>
      </c>
      <c r="T36" s="201">
        <v>0</v>
      </c>
      <c r="U36" s="201">
        <v>10.15</v>
      </c>
      <c r="V36" s="201">
        <v>0.13</v>
      </c>
      <c r="W36" s="201">
        <v>0.31</v>
      </c>
      <c r="X36" s="201">
        <v>1.3</v>
      </c>
      <c r="Y36" s="201">
        <v>0</v>
      </c>
      <c r="Z36" s="201">
        <v>1.23</v>
      </c>
      <c r="AA36" s="201">
        <v>0</v>
      </c>
      <c r="AB36" s="201">
        <v>0</v>
      </c>
      <c r="AC36" s="201">
        <v>13.09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26.37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146.63999999999999</v>
      </c>
      <c r="AP36" s="201">
        <v>0</v>
      </c>
    </row>
    <row r="37" spans="1:42">
      <c r="A37" t="s">
        <v>79</v>
      </c>
      <c r="B37" s="201">
        <v>0</v>
      </c>
      <c r="C37" s="201">
        <v>0</v>
      </c>
      <c r="D37" s="201">
        <v>3.2</v>
      </c>
      <c r="E37" s="201">
        <v>0</v>
      </c>
      <c r="F37" s="201">
        <v>0</v>
      </c>
      <c r="G37" s="201">
        <v>6.07</v>
      </c>
      <c r="H37" s="201">
        <v>0</v>
      </c>
      <c r="I37" s="201">
        <v>0</v>
      </c>
      <c r="J37" s="201">
        <v>7.52</v>
      </c>
      <c r="K37" s="201">
        <v>87.81</v>
      </c>
      <c r="L37" s="201">
        <v>44.31</v>
      </c>
      <c r="M37" s="201">
        <v>0</v>
      </c>
      <c r="N37" s="201">
        <v>1.05</v>
      </c>
      <c r="O37" s="201">
        <v>1.75</v>
      </c>
      <c r="P37" s="201">
        <v>2.29</v>
      </c>
      <c r="Q37" s="201">
        <v>0.84</v>
      </c>
      <c r="R37" s="201">
        <v>7.87</v>
      </c>
      <c r="S37" s="201">
        <v>3.87</v>
      </c>
      <c r="T37" s="201">
        <v>0</v>
      </c>
      <c r="U37" s="201">
        <v>10.15</v>
      </c>
      <c r="V37" s="201">
        <v>0.13</v>
      </c>
      <c r="W37" s="201">
        <v>0.31</v>
      </c>
      <c r="X37" s="201">
        <v>1.3</v>
      </c>
      <c r="Y37" s="201">
        <v>0</v>
      </c>
      <c r="Z37" s="201">
        <v>1.23</v>
      </c>
      <c r="AA37" s="201">
        <v>0</v>
      </c>
      <c r="AB37" s="201">
        <v>0</v>
      </c>
      <c r="AC37" s="201">
        <v>4.91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26.37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146.63999999999999</v>
      </c>
      <c r="AP37" s="201">
        <v>0</v>
      </c>
    </row>
    <row r="38" spans="1:42">
      <c r="A38" t="s">
        <v>80</v>
      </c>
      <c r="B38" s="201">
        <v>0</v>
      </c>
      <c r="C38" s="201">
        <v>0</v>
      </c>
      <c r="D38" s="201">
        <v>3.2</v>
      </c>
      <c r="E38" s="201">
        <v>0</v>
      </c>
      <c r="F38" s="201">
        <v>0</v>
      </c>
      <c r="G38" s="201">
        <v>6.07</v>
      </c>
      <c r="H38" s="201">
        <v>0</v>
      </c>
      <c r="I38" s="201">
        <v>0</v>
      </c>
      <c r="J38" s="201">
        <v>7.52</v>
      </c>
      <c r="K38" s="201">
        <v>87.81</v>
      </c>
      <c r="L38" s="201">
        <v>44.31</v>
      </c>
      <c r="M38" s="201">
        <v>0</v>
      </c>
      <c r="N38" s="201">
        <v>1.05</v>
      </c>
      <c r="O38" s="201">
        <v>1.75</v>
      </c>
      <c r="P38" s="201">
        <v>2.29</v>
      </c>
      <c r="Q38" s="201">
        <v>0.84</v>
      </c>
      <c r="R38" s="201">
        <v>7.87</v>
      </c>
      <c r="S38" s="201">
        <v>4.7699999999999996</v>
      </c>
      <c r="T38" s="201">
        <v>0</v>
      </c>
      <c r="U38" s="201">
        <v>10.15</v>
      </c>
      <c r="V38" s="201">
        <v>0.13</v>
      </c>
      <c r="W38" s="201">
        <v>0.31</v>
      </c>
      <c r="X38" s="201">
        <v>1.3</v>
      </c>
      <c r="Y38" s="201">
        <v>0</v>
      </c>
      <c r="Z38" s="201">
        <v>1.23</v>
      </c>
      <c r="AA38" s="201">
        <v>0</v>
      </c>
      <c r="AB38" s="201">
        <v>0</v>
      </c>
      <c r="AC38" s="201">
        <v>13.11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26.37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146.63999999999999</v>
      </c>
      <c r="AP38" s="201">
        <v>0</v>
      </c>
    </row>
    <row r="39" spans="1:42">
      <c r="A39" t="s">
        <v>81</v>
      </c>
      <c r="B39" s="201">
        <v>0</v>
      </c>
      <c r="C39" s="201">
        <v>0</v>
      </c>
      <c r="D39" s="201">
        <v>3.2</v>
      </c>
      <c r="E39" s="201">
        <v>0</v>
      </c>
      <c r="F39" s="201">
        <v>0</v>
      </c>
      <c r="G39" s="201">
        <v>6.07</v>
      </c>
      <c r="H39" s="201">
        <v>0</v>
      </c>
      <c r="I39" s="201">
        <v>0</v>
      </c>
      <c r="J39" s="201">
        <v>7.52</v>
      </c>
      <c r="K39" s="201">
        <v>87.81</v>
      </c>
      <c r="L39" s="201">
        <v>44.31</v>
      </c>
      <c r="M39" s="201">
        <v>0</v>
      </c>
      <c r="N39" s="201">
        <v>1.05</v>
      </c>
      <c r="O39" s="201">
        <v>1.75</v>
      </c>
      <c r="P39" s="201">
        <v>2.29</v>
      </c>
      <c r="Q39" s="201">
        <v>0.84</v>
      </c>
      <c r="R39" s="201">
        <v>7.87</v>
      </c>
      <c r="S39" s="201">
        <v>4.7699999999999996</v>
      </c>
      <c r="T39" s="201">
        <v>0</v>
      </c>
      <c r="U39" s="201">
        <v>10.15</v>
      </c>
      <c r="V39" s="201">
        <v>0.13</v>
      </c>
      <c r="W39" s="201">
        <v>0.31</v>
      </c>
      <c r="X39" s="201">
        <v>1.3</v>
      </c>
      <c r="Y39" s="201">
        <v>0</v>
      </c>
      <c r="Z39" s="201">
        <v>1.23</v>
      </c>
      <c r="AA39" s="201">
        <v>0</v>
      </c>
      <c r="AB39" s="201">
        <v>0</v>
      </c>
      <c r="AC39" s="201">
        <v>13.11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28.37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146.63999999999999</v>
      </c>
      <c r="AP39" s="201">
        <v>0</v>
      </c>
    </row>
    <row r="40" spans="1:42">
      <c r="A40" t="s">
        <v>82</v>
      </c>
      <c r="B40" s="201">
        <v>0</v>
      </c>
      <c r="C40" s="201">
        <v>0</v>
      </c>
      <c r="D40" s="201">
        <v>3.2</v>
      </c>
      <c r="E40" s="201">
        <v>0</v>
      </c>
      <c r="F40" s="201">
        <v>0</v>
      </c>
      <c r="G40" s="201">
        <v>6.07</v>
      </c>
      <c r="H40" s="201">
        <v>0</v>
      </c>
      <c r="I40" s="201">
        <v>0</v>
      </c>
      <c r="J40" s="201">
        <v>7.52</v>
      </c>
      <c r="K40" s="201">
        <v>87.81</v>
      </c>
      <c r="L40" s="201">
        <v>44.31</v>
      </c>
      <c r="M40" s="201">
        <v>0</v>
      </c>
      <c r="N40" s="201">
        <v>1.05</v>
      </c>
      <c r="O40" s="201">
        <v>1.75</v>
      </c>
      <c r="P40" s="201">
        <v>2.29</v>
      </c>
      <c r="Q40" s="201">
        <v>0.84</v>
      </c>
      <c r="R40" s="201">
        <v>7.87</v>
      </c>
      <c r="S40" s="201">
        <v>4.7699999999999996</v>
      </c>
      <c r="T40" s="201">
        <v>0</v>
      </c>
      <c r="U40" s="201">
        <v>10.15</v>
      </c>
      <c r="V40" s="201">
        <v>0.13</v>
      </c>
      <c r="W40" s="201">
        <v>0.31</v>
      </c>
      <c r="X40" s="201">
        <v>1.3</v>
      </c>
      <c r="Y40" s="201">
        <v>0</v>
      </c>
      <c r="Z40" s="201">
        <v>1.23</v>
      </c>
      <c r="AA40" s="201">
        <v>0</v>
      </c>
      <c r="AB40" s="201">
        <v>0</v>
      </c>
      <c r="AC40" s="201">
        <v>13.11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28.37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146.63999999999999</v>
      </c>
      <c r="AP40" s="201">
        <v>0</v>
      </c>
    </row>
    <row r="41" spans="1:42">
      <c r="A41" t="s">
        <v>83</v>
      </c>
      <c r="B41" s="201">
        <v>0</v>
      </c>
      <c r="C41" s="201">
        <v>0</v>
      </c>
      <c r="D41" s="201">
        <v>3.2</v>
      </c>
      <c r="E41" s="201">
        <v>0</v>
      </c>
      <c r="F41" s="201">
        <v>0</v>
      </c>
      <c r="G41" s="201">
        <v>6.07</v>
      </c>
      <c r="H41" s="201">
        <v>0</v>
      </c>
      <c r="I41" s="201">
        <v>0</v>
      </c>
      <c r="J41" s="201">
        <v>7.52</v>
      </c>
      <c r="K41" s="201">
        <v>87.81</v>
      </c>
      <c r="L41" s="201">
        <v>44.31</v>
      </c>
      <c r="M41" s="201">
        <v>0</v>
      </c>
      <c r="N41" s="201">
        <v>1.05</v>
      </c>
      <c r="O41" s="201">
        <v>1.75</v>
      </c>
      <c r="P41" s="201">
        <v>2.29</v>
      </c>
      <c r="Q41" s="201">
        <v>0.84</v>
      </c>
      <c r="R41" s="201">
        <v>7.87</v>
      </c>
      <c r="S41" s="201">
        <v>4.7699999999999996</v>
      </c>
      <c r="T41" s="201">
        <v>0</v>
      </c>
      <c r="U41" s="201">
        <v>10.15</v>
      </c>
      <c r="V41" s="201">
        <v>0.13</v>
      </c>
      <c r="W41" s="201">
        <v>0.31</v>
      </c>
      <c r="X41" s="201">
        <v>1.3</v>
      </c>
      <c r="Y41" s="201">
        <v>0</v>
      </c>
      <c r="Z41" s="201">
        <v>1.23</v>
      </c>
      <c r="AA41" s="201">
        <v>0</v>
      </c>
      <c r="AB41" s="201">
        <v>0</v>
      </c>
      <c r="AC41" s="201">
        <v>13.11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28.74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146.63999999999999</v>
      </c>
      <c r="AP41" s="201">
        <v>0</v>
      </c>
    </row>
    <row r="42" spans="1:42">
      <c r="A42" t="s">
        <v>84</v>
      </c>
      <c r="B42" s="201">
        <v>0</v>
      </c>
      <c r="C42" s="201">
        <v>0</v>
      </c>
      <c r="D42" s="201">
        <v>3.2</v>
      </c>
      <c r="E42" s="201">
        <v>0</v>
      </c>
      <c r="F42" s="201">
        <v>0</v>
      </c>
      <c r="G42" s="201">
        <v>6.07</v>
      </c>
      <c r="H42" s="201">
        <v>0</v>
      </c>
      <c r="I42" s="201">
        <v>0</v>
      </c>
      <c r="J42" s="201">
        <v>7.52</v>
      </c>
      <c r="K42" s="201">
        <v>87.81</v>
      </c>
      <c r="L42" s="201">
        <v>44.31</v>
      </c>
      <c r="M42" s="201">
        <v>0</v>
      </c>
      <c r="N42" s="201">
        <v>1.05</v>
      </c>
      <c r="O42" s="201">
        <v>1.75</v>
      </c>
      <c r="P42" s="201">
        <v>2.29</v>
      </c>
      <c r="Q42" s="201">
        <v>0.84</v>
      </c>
      <c r="R42" s="201">
        <v>7.87</v>
      </c>
      <c r="S42" s="201">
        <v>4.7699999999999996</v>
      </c>
      <c r="T42" s="201">
        <v>0</v>
      </c>
      <c r="U42" s="201">
        <v>10.15</v>
      </c>
      <c r="V42" s="201">
        <v>0.13</v>
      </c>
      <c r="W42" s="201">
        <v>0.31</v>
      </c>
      <c r="X42" s="201">
        <v>1.3</v>
      </c>
      <c r="Y42" s="201">
        <v>0</v>
      </c>
      <c r="Z42" s="201">
        <v>1.23</v>
      </c>
      <c r="AA42" s="201">
        <v>0</v>
      </c>
      <c r="AB42" s="201">
        <v>0</v>
      </c>
      <c r="AC42" s="201">
        <v>13.11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28.74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146.63999999999999</v>
      </c>
      <c r="AP42" s="201">
        <v>0</v>
      </c>
    </row>
    <row r="43" spans="1:42">
      <c r="A43" t="s">
        <v>85</v>
      </c>
      <c r="B43" s="201">
        <v>0</v>
      </c>
      <c r="C43" s="201">
        <v>0</v>
      </c>
      <c r="D43" s="201">
        <v>3.2</v>
      </c>
      <c r="E43" s="201">
        <v>0</v>
      </c>
      <c r="F43" s="201">
        <v>0</v>
      </c>
      <c r="G43" s="201">
        <v>6.07</v>
      </c>
      <c r="H43" s="201">
        <v>0</v>
      </c>
      <c r="I43" s="201">
        <v>0</v>
      </c>
      <c r="J43" s="201">
        <v>7.94</v>
      </c>
      <c r="K43" s="201">
        <v>87.81</v>
      </c>
      <c r="L43" s="201">
        <v>44.31</v>
      </c>
      <c r="M43" s="201">
        <v>0</v>
      </c>
      <c r="N43" s="201">
        <v>1.05</v>
      </c>
      <c r="O43" s="201">
        <v>1.75</v>
      </c>
      <c r="P43" s="201">
        <v>2.29</v>
      </c>
      <c r="Q43" s="201">
        <v>0.84</v>
      </c>
      <c r="R43" s="201">
        <v>7.87</v>
      </c>
      <c r="S43" s="201">
        <v>4.7699999999999996</v>
      </c>
      <c r="T43" s="201">
        <v>0</v>
      </c>
      <c r="U43" s="201">
        <v>10.15</v>
      </c>
      <c r="V43" s="201">
        <v>0.13</v>
      </c>
      <c r="W43" s="201">
        <v>0.31</v>
      </c>
      <c r="X43" s="201">
        <v>1.3</v>
      </c>
      <c r="Y43" s="201">
        <v>0</v>
      </c>
      <c r="Z43" s="201">
        <v>1.23</v>
      </c>
      <c r="AA43" s="201">
        <v>0</v>
      </c>
      <c r="AB43" s="201">
        <v>0</v>
      </c>
      <c r="AC43" s="201">
        <v>13.11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29.49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146.63999999999999</v>
      </c>
      <c r="AP43" s="201">
        <v>0</v>
      </c>
    </row>
    <row r="44" spans="1:42">
      <c r="A44" t="s">
        <v>86</v>
      </c>
      <c r="B44" s="201">
        <v>0</v>
      </c>
      <c r="C44" s="201">
        <v>0</v>
      </c>
      <c r="D44" s="201">
        <v>3.2</v>
      </c>
      <c r="E44" s="201">
        <v>0</v>
      </c>
      <c r="F44" s="201">
        <v>0</v>
      </c>
      <c r="G44" s="201">
        <v>6.07</v>
      </c>
      <c r="H44" s="201">
        <v>0</v>
      </c>
      <c r="I44" s="201">
        <v>0</v>
      </c>
      <c r="J44" s="201">
        <v>7.94</v>
      </c>
      <c r="K44" s="201">
        <v>87.81</v>
      </c>
      <c r="L44" s="201">
        <v>44.31</v>
      </c>
      <c r="M44" s="201">
        <v>0</v>
      </c>
      <c r="N44" s="201">
        <v>1.05</v>
      </c>
      <c r="O44" s="201">
        <v>1.75</v>
      </c>
      <c r="P44" s="201">
        <v>2.29</v>
      </c>
      <c r="Q44" s="201">
        <v>0.84</v>
      </c>
      <c r="R44" s="201">
        <v>7.87</v>
      </c>
      <c r="S44" s="201">
        <v>4.7699999999999996</v>
      </c>
      <c r="T44" s="201">
        <v>0</v>
      </c>
      <c r="U44" s="201">
        <v>10.15</v>
      </c>
      <c r="V44" s="201">
        <v>0.13</v>
      </c>
      <c r="W44" s="201">
        <v>0.31</v>
      </c>
      <c r="X44" s="201">
        <v>1.3</v>
      </c>
      <c r="Y44" s="201">
        <v>0</v>
      </c>
      <c r="Z44" s="201">
        <v>1.23</v>
      </c>
      <c r="AA44" s="201">
        <v>0</v>
      </c>
      <c r="AB44" s="201">
        <v>0</v>
      </c>
      <c r="AC44" s="201">
        <v>13.11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29.49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146.63999999999999</v>
      </c>
      <c r="AP44" s="201">
        <v>0</v>
      </c>
    </row>
    <row r="45" spans="1:42">
      <c r="A45" t="s">
        <v>87</v>
      </c>
      <c r="B45" s="201">
        <v>0</v>
      </c>
      <c r="C45" s="201">
        <v>0</v>
      </c>
      <c r="D45" s="201">
        <v>3.2</v>
      </c>
      <c r="E45" s="201">
        <v>0</v>
      </c>
      <c r="F45" s="201">
        <v>0</v>
      </c>
      <c r="G45" s="201">
        <v>6.07</v>
      </c>
      <c r="H45" s="201">
        <v>0</v>
      </c>
      <c r="I45" s="201">
        <v>0</v>
      </c>
      <c r="J45" s="201">
        <v>7.94</v>
      </c>
      <c r="K45" s="201">
        <v>87.81</v>
      </c>
      <c r="L45" s="201">
        <v>44.31</v>
      </c>
      <c r="M45" s="201">
        <v>0</v>
      </c>
      <c r="N45" s="201">
        <v>1.05</v>
      </c>
      <c r="O45" s="201">
        <v>1.75</v>
      </c>
      <c r="P45" s="201">
        <v>2.29</v>
      </c>
      <c r="Q45" s="201">
        <v>0.84</v>
      </c>
      <c r="R45" s="201">
        <v>7.87</v>
      </c>
      <c r="S45" s="201">
        <v>4.7699999999999996</v>
      </c>
      <c r="T45" s="201">
        <v>0</v>
      </c>
      <c r="U45" s="201">
        <v>10.15</v>
      </c>
      <c r="V45" s="201">
        <v>0.13</v>
      </c>
      <c r="W45" s="201">
        <v>0.31</v>
      </c>
      <c r="X45" s="201">
        <v>1.3</v>
      </c>
      <c r="Y45" s="201">
        <v>0</v>
      </c>
      <c r="Z45" s="201">
        <v>1.23</v>
      </c>
      <c r="AA45" s="201">
        <v>0</v>
      </c>
      <c r="AB45" s="201">
        <v>0</v>
      </c>
      <c r="AC45" s="201">
        <v>13.11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29.49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146.63999999999999</v>
      </c>
      <c r="AP45" s="201">
        <v>0</v>
      </c>
    </row>
    <row r="46" spans="1:42">
      <c r="A46" t="s">
        <v>88</v>
      </c>
      <c r="B46" s="201">
        <v>0</v>
      </c>
      <c r="C46" s="201">
        <v>0</v>
      </c>
      <c r="D46" s="201">
        <v>3.2</v>
      </c>
      <c r="E46" s="201">
        <v>0</v>
      </c>
      <c r="F46" s="201">
        <v>0</v>
      </c>
      <c r="G46" s="201">
        <v>6.07</v>
      </c>
      <c r="H46" s="201">
        <v>0</v>
      </c>
      <c r="I46" s="201">
        <v>0</v>
      </c>
      <c r="J46" s="201">
        <v>7.94</v>
      </c>
      <c r="K46" s="201">
        <v>87.81</v>
      </c>
      <c r="L46" s="201">
        <v>44.31</v>
      </c>
      <c r="M46" s="201">
        <v>0</v>
      </c>
      <c r="N46" s="201">
        <v>1.05</v>
      </c>
      <c r="O46" s="201">
        <v>1.75</v>
      </c>
      <c r="P46" s="201">
        <v>2.29</v>
      </c>
      <c r="Q46" s="201">
        <v>0.84</v>
      </c>
      <c r="R46" s="201">
        <v>7.87</v>
      </c>
      <c r="S46" s="201">
        <v>4.7699999999999996</v>
      </c>
      <c r="T46" s="201">
        <v>0</v>
      </c>
      <c r="U46" s="201">
        <v>10.15</v>
      </c>
      <c r="V46" s="201">
        <v>0.13</v>
      </c>
      <c r="W46" s="201">
        <v>0.31</v>
      </c>
      <c r="X46" s="201">
        <v>1.3</v>
      </c>
      <c r="Y46" s="201">
        <v>0</v>
      </c>
      <c r="Z46" s="201">
        <v>1.23</v>
      </c>
      <c r="AA46" s="201">
        <v>0</v>
      </c>
      <c r="AB46" s="201">
        <v>0</v>
      </c>
      <c r="AC46" s="201">
        <v>13.11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29.49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146.63999999999999</v>
      </c>
      <c r="AP46" s="201">
        <v>0</v>
      </c>
    </row>
    <row r="47" spans="1:42">
      <c r="A47" t="s">
        <v>89</v>
      </c>
      <c r="B47" s="201">
        <v>0</v>
      </c>
      <c r="C47" s="201">
        <v>0</v>
      </c>
      <c r="D47" s="201">
        <v>3.2</v>
      </c>
      <c r="E47" s="201">
        <v>0</v>
      </c>
      <c r="F47" s="201">
        <v>0</v>
      </c>
      <c r="G47" s="201">
        <v>6.07</v>
      </c>
      <c r="H47" s="201">
        <v>0</v>
      </c>
      <c r="I47" s="201">
        <v>0</v>
      </c>
      <c r="J47" s="201">
        <v>7.94</v>
      </c>
      <c r="K47" s="201">
        <v>87.81</v>
      </c>
      <c r="L47" s="201">
        <v>2.21</v>
      </c>
      <c r="M47" s="201">
        <v>0</v>
      </c>
      <c r="N47" s="201">
        <v>1.05</v>
      </c>
      <c r="O47" s="201">
        <v>1.75</v>
      </c>
      <c r="P47" s="201">
        <v>2.29</v>
      </c>
      <c r="Q47" s="201">
        <v>0.1</v>
      </c>
      <c r="R47" s="201">
        <v>0.38</v>
      </c>
      <c r="S47" s="201">
        <v>0.23</v>
      </c>
      <c r="T47" s="201">
        <v>0</v>
      </c>
      <c r="U47" s="201">
        <v>10.15</v>
      </c>
      <c r="V47" s="201">
        <v>0.13</v>
      </c>
      <c r="W47" s="201">
        <v>0.31</v>
      </c>
      <c r="X47" s="201">
        <v>1.3</v>
      </c>
      <c r="Y47" s="201">
        <v>0</v>
      </c>
      <c r="Z47" s="201">
        <v>1.23</v>
      </c>
      <c r="AA47" s="201">
        <v>0</v>
      </c>
      <c r="AB47" s="201">
        <v>0</v>
      </c>
      <c r="AC47" s="201">
        <v>13.11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29.72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146.63999999999999</v>
      </c>
      <c r="AP47" s="201">
        <v>0</v>
      </c>
    </row>
    <row r="48" spans="1:42">
      <c r="A48" t="s">
        <v>90</v>
      </c>
      <c r="B48" s="201">
        <v>0</v>
      </c>
      <c r="C48" s="201">
        <v>0</v>
      </c>
      <c r="D48" s="201">
        <v>3.2</v>
      </c>
      <c r="E48" s="201">
        <v>0</v>
      </c>
      <c r="F48" s="201">
        <v>0</v>
      </c>
      <c r="G48" s="201">
        <v>6.07</v>
      </c>
      <c r="H48" s="201">
        <v>0</v>
      </c>
      <c r="I48" s="201">
        <v>0</v>
      </c>
      <c r="J48" s="201">
        <v>7.94</v>
      </c>
      <c r="K48" s="201">
        <v>87.81</v>
      </c>
      <c r="L48" s="201">
        <v>2.21</v>
      </c>
      <c r="M48" s="201">
        <v>0</v>
      </c>
      <c r="N48" s="201">
        <v>1.05</v>
      </c>
      <c r="O48" s="201">
        <v>1.75</v>
      </c>
      <c r="P48" s="201">
        <v>2.29</v>
      </c>
      <c r="Q48" s="201">
        <v>0.1</v>
      </c>
      <c r="R48" s="201">
        <v>0.38</v>
      </c>
      <c r="S48" s="201">
        <v>0.23</v>
      </c>
      <c r="T48" s="201">
        <v>0</v>
      </c>
      <c r="U48" s="201">
        <v>10.15</v>
      </c>
      <c r="V48" s="201">
        <v>0.13</v>
      </c>
      <c r="W48" s="201">
        <v>0.31</v>
      </c>
      <c r="X48" s="201">
        <v>1.3</v>
      </c>
      <c r="Y48" s="201">
        <v>0</v>
      </c>
      <c r="Z48" s="201">
        <v>1.23</v>
      </c>
      <c r="AA48" s="201">
        <v>0</v>
      </c>
      <c r="AB48" s="201">
        <v>0</v>
      </c>
      <c r="AC48" s="201">
        <v>5.72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13.12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146.63999999999999</v>
      </c>
      <c r="AP48" s="201">
        <v>0</v>
      </c>
    </row>
    <row r="49" spans="1:42">
      <c r="A49" t="s">
        <v>91</v>
      </c>
      <c r="B49" s="201">
        <v>0</v>
      </c>
      <c r="C49" s="201">
        <v>0</v>
      </c>
      <c r="D49" s="201">
        <v>3.2</v>
      </c>
      <c r="E49" s="201">
        <v>0</v>
      </c>
      <c r="F49" s="201">
        <v>0</v>
      </c>
      <c r="G49" s="201">
        <v>6.07</v>
      </c>
      <c r="H49" s="201">
        <v>0</v>
      </c>
      <c r="I49" s="201">
        <v>0</v>
      </c>
      <c r="J49" s="201">
        <v>7.94</v>
      </c>
      <c r="K49" s="201">
        <v>87.81</v>
      </c>
      <c r="L49" s="201">
        <v>2.21</v>
      </c>
      <c r="M49" s="201">
        <v>0</v>
      </c>
      <c r="N49" s="201">
        <v>1.05</v>
      </c>
      <c r="O49" s="201">
        <v>1.75</v>
      </c>
      <c r="P49" s="201">
        <v>2.29</v>
      </c>
      <c r="Q49" s="201">
        <v>0.1</v>
      </c>
      <c r="R49" s="201">
        <v>0.38</v>
      </c>
      <c r="S49" s="201">
        <v>0.23</v>
      </c>
      <c r="T49" s="201">
        <v>0</v>
      </c>
      <c r="U49" s="201">
        <v>10.15</v>
      </c>
      <c r="V49" s="201">
        <v>0.13</v>
      </c>
      <c r="W49" s="201">
        <v>0.31</v>
      </c>
      <c r="X49" s="201">
        <v>1.3</v>
      </c>
      <c r="Y49" s="201">
        <v>0</v>
      </c>
      <c r="Z49" s="201">
        <v>1.23</v>
      </c>
      <c r="AA49" s="201">
        <v>0.8</v>
      </c>
      <c r="AB49" s="201">
        <v>0</v>
      </c>
      <c r="AC49" s="201">
        <v>5.72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30.93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146.63999999999999</v>
      </c>
      <c r="AP49" s="201">
        <v>0</v>
      </c>
    </row>
    <row r="50" spans="1:42">
      <c r="A50" t="s">
        <v>92</v>
      </c>
      <c r="B50" s="201">
        <v>0</v>
      </c>
      <c r="C50" s="201">
        <v>0</v>
      </c>
      <c r="D50" s="201">
        <v>3.2</v>
      </c>
      <c r="E50" s="201">
        <v>0</v>
      </c>
      <c r="F50" s="201">
        <v>0</v>
      </c>
      <c r="G50" s="201">
        <v>6.07</v>
      </c>
      <c r="H50" s="201">
        <v>0</v>
      </c>
      <c r="I50" s="201">
        <v>0</v>
      </c>
      <c r="J50" s="201">
        <v>7.94</v>
      </c>
      <c r="K50" s="201">
        <v>5.73</v>
      </c>
      <c r="L50" s="201">
        <v>2.21</v>
      </c>
      <c r="M50" s="201">
        <v>0</v>
      </c>
      <c r="N50" s="201">
        <v>1.05</v>
      </c>
      <c r="O50" s="201">
        <v>1.75</v>
      </c>
      <c r="P50" s="201">
        <v>2.29</v>
      </c>
      <c r="Q50" s="201">
        <v>0.1</v>
      </c>
      <c r="R50" s="201">
        <v>0.38</v>
      </c>
      <c r="S50" s="201">
        <v>0.23</v>
      </c>
      <c r="T50" s="201">
        <v>0</v>
      </c>
      <c r="U50" s="201">
        <v>10.15</v>
      </c>
      <c r="V50" s="201">
        <v>0.13</v>
      </c>
      <c r="W50" s="201">
        <v>0.31</v>
      </c>
      <c r="X50" s="201">
        <v>1.3</v>
      </c>
      <c r="Y50" s="201">
        <v>0</v>
      </c>
      <c r="Z50" s="201">
        <v>1.23</v>
      </c>
      <c r="AA50" s="201">
        <v>0.8</v>
      </c>
      <c r="AB50" s="201">
        <v>0</v>
      </c>
      <c r="AC50" s="201">
        <v>14.11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22.21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146.63999999999999</v>
      </c>
      <c r="AP50" s="201">
        <v>0</v>
      </c>
    </row>
    <row r="51" spans="1:42">
      <c r="A51" t="s">
        <v>93</v>
      </c>
      <c r="B51" s="201">
        <v>0</v>
      </c>
      <c r="C51" s="201">
        <v>0</v>
      </c>
      <c r="D51" s="201">
        <v>3.2</v>
      </c>
      <c r="E51" s="201">
        <v>0</v>
      </c>
      <c r="F51" s="201">
        <v>0</v>
      </c>
      <c r="G51" s="201">
        <v>6.07</v>
      </c>
      <c r="H51" s="201">
        <v>0</v>
      </c>
      <c r="I51" s="201">
        <v>0</v>
      </c>
      <c r="J51" s="201">
        <v>7.94</v>
      </c>
      <c r="K51" s="201">
        <v>5.73</v>
      </c>
      <c r="L51" s="201">
        <v>2.21</v>
      </c>
      <c r="M51" s="201">
        <v>0</v>
      </c>
      <c r="N51" s="201">
        <v>1.05</v>
      </c>
      <c r="O51" s="201">
        <v>1.75</v>
      </c>
      <c r="P51" s="201">
        <v>2.29</v>
      </c>
      <c r="Q51" s="201">
        <v>0.1</v>
      </c>
      <c r="R51" s="201">
        <v>0.37</v>
      </c>
      <c r="S51" s="201">
        <v>0.23</v>
      </c>
      <c r="T51" s="201">
        <v>0</v>
      </c>
      <c r="U51" s="201">
        <v>10.15</v>
      </c>
      <c r="V51" s="201">
        <v>0.13</v>
      </c>
      <c r="W51" s="201">
        <v>0.31</v>
      </c>
      <c r="X51" s="201">
        <v>1.3</v>
      </c>
      <c r="Y51" s="201">
        <v>0</v>
      </c>
      <c r="Z51" s="201">
        <v>1.23</v>
      </c>
      <c r="AA51" s="201">
        <v>0.8</v>
      </c>
      <c r="AB51" s="201">
        <v>0</v>
      </c>
      <c r="AC51" s="201">
        <v>5.72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22.49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143.52000000000001</v>
      </c>
      <c r="AP51" s="201">
        <v>0</v>
      </c>
    </row>
    <row r="52" spans="1:42">
      <c r="A52" t="s">
        <v>94</v>
      </c>
      <c r="B52" s="201">
        <v>0</v>
      </c>
      <c r="C52" s="201">
        <v>0</v>
      </c>
      <c r="D52" s="201">
        <v>3.2</v>
      </c>
      <c r="E52" s="201">
        <v>0</v>
      </c>
      <c r="F52" s="201">
        <v>0</v>
      </c>
      <c r="G52" s="201">
        <v>6.07</v>
      </c>
      <c r="H52" s="201">
        <v>0</v>
      </c>
      <c r="I52" s="201">
        <v>0</v>
      </c>
      <c r="J52" s="201">
        <v>7.94</v>
      </c>
      <c r="K52" s="201">
        <v>5.73</v>
      </c>
      <c r="L52" s="201">
        <v>2.21</v>
      </c>
      <c r="M52" s="201">
        <v>0</v>
      </c>
      <c r="N52" s="201">
        <v>1.05</v>
      </c>
      <c r="O52" s="201">
        <v>1.75</v>
      </c>
      <c r="P52" s="201">
        <v>2.29</v>
      </c>
      <c r="Q52" s="201">
        <v>0.1</v>
      </c>
      <c r="R52" s="201">
        <v>0.37</v>
      </c>
      <c r="S52" s="201">
        <v>0.23</v>
      </c>
      <c r="T52" s="201">
        <v>0</v>
      </c>
      <c r="U52" s="201">
        <v>10.15</v>
      </c>
      <c r="V52" s="201">
        <v>0.13</v>
      </c>
      <c r="W52" s="201">
        <v>0.31</v>
      </c>
      <c r="X52" s="201">
        <v>1.3</v>
      </c>
      <c r="Y52" s="201">
        <v>0</v>
      </c>
      <c r="Z52" s="201">
        <v>1.23</v>
      </c>
      <c r="AA52" s="201">
        <v>0.8</v>
      </c>
      <c r="AB52" s="201">
        <v>0</v>
      </c>
      <c r="AC52" s="201">
        <v>5.72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22.49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143.52000000000001</v>
      </c>
      <c r="AP52" s="201">
        <v>0</v>
      </c>
    </row>
    <row r="53" spans="1:42">
      <c r="A53" t="s">
        <v>95</v>
      </c>
      <c r="B53" s="201">
        <v>0</v>
      </c>
      <c r="C53" s="201">
        <v>0</v>
      </c>
      <c r="D53" s="201">
        <v>3.2</v>
      </c>
      <c r="E53" s="201">
        <v>0</v>
      </c>
      <c r="F53" s="201">
        <v>0</v>
      </c>
      <c r="G53" s="201">
        <v>6.07</v>
      </c>
      <c r="H53" s="201">
        <v>0</v>
      </c>
      <c r="I53" s="201">
        <v>0</v>
      </c>
      <c r="J53" s="201">
        <v>7.94</v>
      </c>
      <c r="K53" s="201">
        <v>5.73</v>
      </c>
      <c r="L53" s="201">
        <v>2.21</v>
      </c>
      <c r="M53" s="201">
        <v>0</v>
      </c>
      <c r="N53" s="201">
        <v>1.05</v>
      </c>
      <c r="O53" s="201">
        <v>1.75</v>
      </c>
      <c r="P53" s="201">
        <v>2.29</v>
      </c>
      <c r="Q53" s="201">
        <v>0.1</v>
      </c>
      <c r="R53" s="201">
        <v>0.37</v>
      </c>
      <c r="S53" s="201">
        <v>0.23</v>
      </c>
      <c r="T53" s="201">
        <v>0</v>
      </c>
      <c r="U53" s="201">
        <v>10.15</v>
      </c>
      <c r="V53" s="201">
        <v>0.12</v>
      </c>
      <c r="W53" s="201">
        <v>0.31</v>
      </c>
      <c r="X53" s="201">
        <v>1.3</v>
      </c>
      <c r="Y53" s="201">
        <v>0</v>
      </c>
      <c r="Z53" s="201">
        <v>1.23</v>
      </c>
      <c r="AA53" s="201">
        <v>0.8</v>
      </c>
      <c r="AB53" s="201">
        <v>0</v>
      </c>
      <c r="AC53" s="201">
        <v>5.72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22.49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143.52000000000001</v>
      </c>
      <c r="AP53" s="201">
        <v>0</v>
      </c>
    </row>
    <row r="54" spans="1:42">
      <c r="A54" t="s">
        <v>96</v>
      </c>
      <c r="B54" s="201">
        <v>0</v>
      </c>
      <c r="C54" s="201">
        <v>0</v>
      </c>
      <c r="D54" s="201">
        <v>3.2</v>
      </c>
      <c r="E54" s="201">
        <v>0</v>
      </c>
      <c r="F54" s="201">
        <v>0</v>
      </c>
      <c r="G54" s="201">
        <v>6.07</v>
      </c>
      <c r="H54" s="201">
        <v>0</v>
      </c>
      <c r="I54" s="201">
        <v>0</v>
      </c>
      <c r="J54" s="201">
        <v>7.94</v>
      </c>
      <c r="K54" s="201">
        <v>5.73</v>
      </c>
      <c r="L54" s="201">
        <v>2.21</v>
      </c>
      <c r="M54" s="201">
        <v>0</v>
      </c>
      <c r="N54" s="201">
        <v>1.05</v>
      </c>
      <c r="O54" s="201">
        <v>1.75</v>
      </c>
      <c r="P54" s="201">
        <v>2.29</v>
      </c>
      <c r="Q54" s="201">
        <v>0.1</v>
      </c>
      <c r="R54" s="201">
        <v>0.37</v>
      </c>
      <c r="S54" s="201">
        <v>0.23</v>
      </c>
      <c r="T54" s="201">
        <v>0</v>
      </c>
      <c r="U54" s="201">
        <v>10.15</v>
      </c>
      <c r="V54" s="201">
        <v>0.12</v>
      </c>
      <c r="W54" s="201">
        <v>0.31</v>
      </c>
      <c r="X54" s="201">
        <v>1.3</v>
      </c>
      <c r="Y54" s="201">
        <v>0</v>
      </c>
      <c r="Z54" s="201">
        <v>1.23</v>
      </c>
      <c r="AA54" s="201">
        <v>0.8</v>
      </c>
      <c r="AB54" s="201">
        <v>0</v>
      </c>
      <c r="AC54" s="201">
        <v>5.72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22.49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143.52000000000001</v>
      </c>
      <c r="AP54" s="201">
        <v>0</v>
      </c>
    </row>
    <row r="55" spans="1:42">
      <c r="A55" t="s">
        <v>97</v>
      </c>
      <c r="B55" s="201">
        <v>0</v>
      </c>
      <c r="C55" s="201">
        <v>0</v>
      </c>
      <c r="D55" s="201">
        <v>3.2</v>
      </c>
      <c r="E55" s="201">
        <v>0</v>
      </c>
      <c r="F55" s="201">
        <v>0</v>
      </c>
      <c r="G55" s="201">
        <v>6.07</v>
      </c>
      <c r="H55" s="201">
        <v>0</v>
      </c>
      <c r="I55" s="201">
        <v>0</v>
      </c>
      <c r="J55" s="201">
        <v>7.94</v>
      </c>
      <c r="K55" s="201">
        <v>5.73</v>
      </c>
      <c r="L55" s="201">
        <v>2.21</v>
      </c>
      <c r="M55" s="201">
        <v>0</v>
      </c>
      <c r="N55" s="201">
        <v>1.05</v>
      </c>
      <c r="O55" s="201">
        <v>1.75</v>
      </c>
      <c r="P55" s="201">
        <v>2.29</v>
      </c>
      <c r="Q55" s="201">
        <v>0.1</v>
      </c>
      <c r="R55" s="201">
        <v>0.37</v>
      </c>
      <c r="S55" s="201">
        <v>0.23</v>
      </c>
      <c r="T55" s="201">
        <v>0</v>
      </c>
      <c r="U55" s="201">
        <v>10.15</v>
      </c>
      <c r="V55" s="201">
        <v>0.12</v>
      </c>
      <c r="W55" s="201">
        <v>0.31</v>
      </c>
      <c r="X55" s="201">
        <v>1.3</v>
      </c>
      <c r="Y55" s="201">
        <v>0</v>
      </c>
      <c r="Z55" s="201">
        <v>1.23</v>
      </c>
      <c r="AA55" s="201">
        <v>0.8</v>
      </c>
      <c r="AB55" s="201">
        <v>0</v>
      </c>
      <c r="AC55" s="201">
        <v>5.72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22.49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143.52000000000001</v>
      </c>
      <c r="AP55" s="201">
        <v>0</v>
      </c>
    </row>
    <row r="56" spans="1:42">
      <c r="A56" t="s">
        <v>98</v>
      </c>
      <c r="B56" s="201">
        <v>0</v>
      </c>
      <c r="C56" s="201">
        <v>0</v>
      </c>
      <c r="D56" s="201">
        <v>3.2</v>
      </c>
      <c r="E56" s="201">
        <v>0</v>
      </c>
      <c r="F56" s="201">
        <v>0</v>
      </c>
      <c r="G56" s="201">
        <v>6.07</v>
      </c>
      <c r="H56" s="201">
        <v>0</v>
      </c>
      <c r="I56" s="201">
        <v>0</v>
      </c>
      <c r="J56" s="201">
        <v>7.94</v>
      </c>
      <c r="K56" s="201">
        <v>5.73</v>
      </c>
      <c r="L56" s="201">
        <v>2.21</v>
      </c>
      <c r="M56" s="201">
        <v>0</v>
      </c>
      <c r="N56" s="201">
        <v>1.05</v>
      </c>
      <c r="O56" s="201">
        <v>1.75</v>
      </c>
      <c r="P56" s="201">
        <v>2.29</v>
      </c>
      <c r="Q56" s="201">
        <v>0.1</v>
      </c>
      <c r="R56" s="201">
        <v>0.37</v>
      </c>
      <c r="S56" s="201">
        <v>0.23</v>
      </c>
      <c r="T56" s="201">
        <v>0</v>
      </c>
      <c r="U56" s="201">
        <v>10.15</v>
      </c>
      <c r="V56" s="201">
        <v>0.12</v>
      </c>
      <c r="W56" s="201">
        <v>0.31</v>
      </c>
      <c r="X56" s="201">
        <v>1.3</v>
      </c>
      <c r="Y56" s="201">
        <v>0</v>
      </c>
      <c r="Z56" s="201">
        <v>1.23</v>
      </c>
      <c r="AA56" s="201">
        <v>0.8</v>
      </c>
      <c r="AB56" s="201">
        <v>0</v>
      </c>
      <c r="AC56" s="201">
        <v>5.72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22.49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143.52000000000001</v>
      </c>
      <c r="AP56" s="201">
        <v>0</v>
      </c>
    </row>
    <row r="57" spans="1:42">
      <c r="A57" t="s">
        <v>99</v>
      </c>
      <c r="B57" s="201">
        <v>0</v>
      </c>
      <c r="C57" s="201">
        <v>0</v>
      </c>
      <c r="D57" s="201">
        <v>3.2</v>
      </c>
      <c r="E57" s="201">
        <v>0</v>
      </c>
      <c r="F57" s="201">
        <v>0</v>
      </c>
      <c r="G57" s="201">
        <v>6.07</v>
      </c>
      <c r="H57" s="201">
        <v>0</v>
      </c>
      <c r="I57" s="201">
        <v>0</v>
      </c>
      <c r="J57" s="201">
        <v>7.94</v>
      </c>
      <c r="K57" s="201">
        <v>5.73</v>
      </c>
      <c r="L57" s="201">
        <v>2.21</v>
      </c>
      <c r="M57" s="201">
        <v>0</v>
      </c>
      <c r="N57" s="201">
        <v>1.05</v>
      </c>
      <c r="O57" s="201">
        <v>1.75</v>
      </c>
      <c r="P57" s="201">
        <v>2.29</v>
      </c>
      <c r="Q57" s="201">
        <v>0.1</v>
      </c>
      <c r="R57" s="201">
        <v>0.37</v>
      </c>
      <c r="S57" s="201">
        <v>0.23</v>
      </c>
      <c r="T57" s="201">
        <v>0</v>
      </c>
      <c r="U57" s="201">
        <v>9.5399999999999991</v>
      </c>
      <c r="V57" s="201">
        <v>0.12</v>
      </c>
      <c r="W57" s="201">
        <v>0.31</v>
      </c>
      <c r="X57" s="201">
        <v>1.3</v>
      </c>
      <c r="Y57" s="201">
        <v>0</v>
      </c>
      <c r="Z57" s="201">
        <v>1.23</v>
      </c>
      <c r="AA57" s="201">
        <v>0.8</v>
      </c>
      <c r="AB57" s="201">
        <v>0</v>
      </c>
      <c r="AC57" s="201">
        <v>5.72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22.49</v>
      </c>
      <c r="AJ57" s="201">
        <v>0</v>
      </c>
      <c r="AK57" s="201">
        <v>3.11</v>
      </c>
      <c r="AL57" s="201">
        <v>0</v>
      </c>
      <c r="AM57" s="201">
        <v>0</v>
      </c>
      <c r="AN57" s="201">
        <v>0</v>
      </c>
      <c r="AO57" s="201">
        <v>143.52000000000001</v>
      </c>
      <c r="AP57" s="201">
        <v>0</v>
      </c>
    </row>
    <row r="58" spans="1:42">
      <c r="A58" t="s">
        <v>100</v>
      </c>
      <c r="B58" s="201">
        <v>0</v>
      </c>
      <c r="C58" s="201">
        <v>0</v>
      </c>
      <c r="D58" s="201">
        <v>3.2</v>
      </c>
      <c r="E58" s="201">
        <v>0</v>
      </c>
      <c r="F58" s="201">
        <v>0</v>
      </c>
      <c r="G58" s="201">
        <v>6.07</v>
      </c>
      <c r="H58" s="201">
        <v>0</v>
      </c>
      <c r="I58" s="201">
        <v>0</v>
      </c>
      <c r="J58" s="201">
        <v>7.94</v>
      </c>
      <c r="K58" s="201">
        <v>5.73</v>
      </c>
      <c r="L58" s="201">
        <v>2.21</v>
      </c>
      <c r="M58" s="201">
        <v>0</v>
      </c>
      <c r="N58" s="201">
        <v>1.05</v>
      </c>
      <c r="O58" s="201">
        <v>1.75</v>
      </c>
      <c r="P58" s="201">
        <v>2.29</v>
      </c>
      <c r="Q58" s="201">
        <v>0.1</v>
      </c>
      <c r="R58" s="201">
        <v>0.37</v>
      </c>
      <c r="S58" s="201">
        <v>0.23</v>
      </c>
      <c r="T58" s="201">
        <v>0</v>
      </c>
      <c r="U58" s="201">
        <v>8.99</v>
      </c>
      <c r="V58" s="201">
        <v>0.12</v>
      </c>
      <c r="W58" s="201">
        <v>0.31</v>
      </c>
      <c r="X58" s="201">
        <v>1.3</v>
      </c>
      <c r="Y58" s="201">
        <v>0</v>
      </c>
      <c r="Z58" s="201">
        <v>1.23</v>
      </c>
      <c r="AA58" s="201">
        <v>0.8</v>
      </c>
      <c r="AB58" s="201">
        <v>0</v>
      </c>
      <c r="AC58" s="201">
        <v>5.72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22.49</v>
      </c>
      <c r="AJ58" s="201">
        <v>0</v>
      </c>
      <c r="AK58" s="201">
        <v>3.11</v>
      </c>
      <c r="AL58" s="201">
        <v>0</v>
      </c>
      <c r="AM58" s="201">
        <v>0</v>
      </c>
      <c r="AN58" s="201">
        <v>0</v>
      </c>
      <c r="AO58" s="201">
        <v>143.52000000000001</v>
      </c>
      <c r="AP58" s="201">
        <v>0</v>
      </c>
    </row>
    <row r="59" spans="1:42">
      <c r="A59" t="s">
        <v>101</v>
      </c>
      <c r="B59" s="201">
        <v>0</v>
      </c>
      <c r="C59" s="201">
        <v>0</v>
      </c>
      <c r="D59" s="201">
        <v>3.2</v>
      </c>
      <c r="E59" s="201">
        <v>0</v>
      </c>
      <c r="F59" s="201">
        <v>0</v>
      </c>
      <c r="G59" s="201">
        <v>6.07</v>
      </c>
      <c r="H59" s="201">
        <v>0</v>
      </c>
      <c r="I59" s="201">
        <v>0</v>
      </c>
      <c r="J59" s="201">
        <v>7.94</v>
      </c>
      <c r="K59" s="201">
        <v>5.73</v>
      </c>
      <c r="L59" s="201">
        <v>2.21</v>
      </c>
      <c r="M59" s="201">
        <v>0</v>
      </c>
      <c r="N59" s="201">
        <v>1.05</v>
      </c>
      <c r="O59" s="201">
        <v>1.75</v>
      </c>
      <c r="P59" s="201">
        <v>2.29</v>
      </c>
      <c r="Q59" s="201">
        <v>0.1</v>
      </c>
      <c r="R59" s="201">
        <v>0.37</v>
      </c>
      <c r="S59" s="201">
        <v>0.23</v>
      </c>
      <c r="T59" s="201">
        <v>0</v>
      </c>
      <c r="U59" s="201">
        <v>8.4600000000000009</v>
      </c>
      <c r="V59" s="201">
        <v>0.12</v>
      </c>
      <c r="W59" s="201">
        <v>0.31</v>
      </c>
      <c r="X59" s="201">
        <v>1.3</v>
      </c>
      <c r="Y59" s="201">
        <v>0</v>
      </c>
      <c r="Z59" s="201">
        <v>1.23</v>
      </c>
      <c r="AA59" s="201">
        <v>0.8</v>
      </c>
      <c r="AB59" s="201">
        <v>0</v>
      </c>
      <c r="AC59" s="201">
        <v>5.72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22.77</v>
      </c>
      <c r="AJ59" s="201">
        <v>0</v>
      </c>
      <c r="AK59" s="201">
        <v>3.11</v>
      </c>
      <c r="AL59" s="201">
        <v>0</v>
      </c>
      <c r="AM59" s="201">
        <v>0</v>
      </c>
      <c r="AN59" s="201">
        <v>0</v>
      </c>
      <c r="AO59" s="201">
        <v>143.52000000000001</v>
      </c>
      <c r="AP59" s="201">
        <v>0</v>
      </c>
    </row>
    <row r="60" spans="1:42">
      <c r="A60" t="s">
        <v>102</v>
      </c>
      <c r="B60" s="201">
        <v>0</v>
      </c>
      <c r="C60" s="201">
        <v>0</v>
      </c>
      <c r="D60" s="201">
        <v>3.2</v>
      </c>
      <c r="E60" s="201">
        <v>0</v>
      </c>
      <c r="F60" s="201">
        <v>0</v>
      </c>
      <c r="G60" s="201">
        <v>6.07</v>
      </c>
      <c r="H60" s="201">
        <v>0</v>
      </c>
      <c r="I60" s="201">
        <v>0</v>
      </c>
      <c r="J60" s="201">
        <v>7.94</v>
      </c>
      <c r="K60" s="201">
        <v>5.73</v>
      </c>
      <c r="L60" s="201">
        <v>2.21</v>
      </c>
      <c r="M60" s="201">
        <v>0</v>
      </c>
      <c r="N60" s="201">
        <v>1.05</v>
      </c>
      <c r="O60" s="201">
        <v>1.75</v>
      </c>
      <c r="P60" s="201">
        <v>2.29</v>
      </c>
      <c r="Q60" s="201">
        <v>0.1</v>
      </c>
      <c r="R60" s="201">
        <v>0.37</v>
      </c>
      <c r="S60" s="201">
        <v>0.23</v>
      </c>
      <c r="T60" s="201">
        <v>0</v>
      </c>
      <c r="U60" s="201">
        <v>8.4600000000000009</v>
      </c>
      <c r="V60" s="201">
        <v>0.12</v>
      </c>
      <c r="W60" s="201">
        <v>0.31</v>
      </c>
      <c r="X60" s="201">
        <v>1.3</v>
      </c>
      <c r="Y60" s="201">
        <v>0</v>
      </c>
      <c r="Z60" s="201">
        <v>1.23</v>
      </c>
      <c r="AA60" s="201">
        <v>0.8</v>
      </c>
      <c r="AB60" s="201">
        <v>0</v>
      </c>
      <c r="AC60" s="201">
        <v>5.72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22.77</v>
      </c>
      <c r="AJ60" s="201">
        <v>0</v>
      </c>
      <c r="AK60" s="201">
        <v>2.82</v>
      </c>
      <c r="AL60" s="201">
        <v>0</v>
      </c>
      <c r="AM60" s="201">
        <v>0</v>
      </c>
      <c r="AN60" s="201">
        <v>0</v>
      </c>
      <c r="AO60" s="201">
        <v>143.52000000000001</v>
      </c>
      <c r="AP60" s="201">
        <v>0</v>
      </c>
    </row>
    <row r="61" spans="1:42">
      <c r="A61" t="s">
        <v>103</v>
      </c>
      <c r="B61" s="201">
        <v>0</v>
      </c>
      <c r="C61" s="201">
        <v>0</v>
      </c>
      <c r="D61" s="201">
        <v>3.2</v>
      </c>
      <c r="E61" s="201">
        <v>0</v>
      </c>
      <c r="F61" s="201">
        <v>0</v>
      </c>
      <c r="G61" s="201">
        <v>6.07</v>
      </c>
      <c r="H61" s="201">
        <v>0</v>
      </c>
      <c r="I61" s="201">
        <v>0</v>
      </c>
      <c r="J61" s="201">
        <v>7.94</v>
      </c>
      <c r="K61" s="201">
        <v>5.73</v>
      </c>
      <c r="L61" s="201">
        <v>2.21</v>
      </c>
      <c r="M61" s="201">
        <v>0</v>
      </c>
      <c r="N61" s="201">
        <v>1.05</v>
      </c>
      <c r="O61" s="201">
        <v>1.75</v>
      </c>
      <c r="P61" s="201">
        <v>2.29</v>
      </c>
      <c r="Q61" s="201">
        <v>0.1</v>
      </c>
      <c r="R61" s="201">
        <v>0.37</v>
      </c>
      <c r="S61" s="201">
        <v>0.23</v>
      </c>
      <c r="T61" s="201">
        <v>0</v>
      </c>
      <c r="U61" s="201">
        <v>8.4600000000000009</v>
      </c>
      <c r="V61" s="201">
        <v>0.12</v>
      </c>
      <c r="W61" s="201">
        <v>0.31</v>
      </c>
      <c r="X61" s="201">
        <v>1.3</v>
      </c>
      <c r="Y61" s="201">
        <v>0</v>
      </c>
      <c r="Z61" s="201">
        <v>1.23</v>
      </c>
      <c r="AA61" s="201">
        <v>0.8</v>
      </c>
      <c r="AB61" s="201">
        <v>0</v>
      </c>
      <c r="AC61" s="201">
        <v>5.72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22.77</v>
      </c>
      <c r="AJ61" s="201">
        <v>0</v>
      </c>
      <c r="AK61" s="201">
        <v>2.82</v>
      </c>
      <c r="AL61" s="201">
        <v>0</v>
      </c>
      <c r="AM61" s="201">
        <v>0</v>
      </c>
      <c r="AN61" s="201">
        <v>0</v>
      </c>
      <c r="AO61" s="201">
        <v>143.52000000000001</v>
      </c>
      <c r="AP61" s="201">
        <v>0</v>
      </c>
    </row>
    <row r="62" spans="1:42">
      <c r="A62" t="s">
        <v>104</v>
      </c>
      <c r="B62" s="201">
        <v>0</v>
      </c>
      <c r="C62" s="201">
        <v>0</v>
      </c>
      <c r="D62" s="201">
        <v>1.87</v>
      </c>
      <c r="E62" s="201">
        <v>0</v>
      </c>
      <c r="F62" s="201">
        <v>0</v>
      </c>
      <c r="G62" s="201">
        <v>6.07</v>
      </c>
      <c r="H62" s="201">
        <v>0</v>
      </c>
      <c r="I62" s="201">
        <v>0</v>
      </c>
      <c r="J62" s="201">
        <v>7.94</v>
      </c>
      <c r="K62" s="201">
        <v>5.73</v>
      </c>
      <c r="L62" s="201">
        <v>2.21</v>
      </c>
      <c r="M62" s="201">
        <v>0</v>
      </c>
      <c r="N62" s="201">
        <v>1.05</v>
      </c>
      <c r="O62" s="201">
        <v>1.75</v>
      </c>
      <c r="P62" s="201">
        <v>2.29</v>
      </c>
      <c r="Q62" s="201">
        <v>0.1</v>
      </c>
      <c r="R62" s="201">
        <v>0.37</v>
      </c>
      <c r="S62" s="201">
        <v>0.23</v>
      </c>
      <c r="T62" s="201">
        <v>0</v>
      </c>
      <c r="U62" s="201">
        <v>8.4600000000000009</v>
      </c>
      <c r="V62" s="201">
        <v>0.12</v>
      </c>
      <c r="W62" s="201">
        <v>0.31</v>
      </c>
      <c r="X62" s="201">
        <v>1.3</v>
      </c>
      <c r="Y62" s="201">
        <v>0</v>
      </c>
      <c r="Z62" s="201">
        <v>1.23</v>
      </c>
      <c r="AA62" s="201">
        <v>0.8</v>
      </c>
      <c r="AB62" s="201">
        <v>0</v>
      </c>
      <c r="AC62" s="201">
        <v>6.13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22.77</v>
      </c>
      <c r="AJ62" s="201">
        <v>0</v>
      </c>
      <c r="AK62" s="201">
        <v>2.82</v>
      </c>
      <c r="AL62" s="201">
        <v>0</v>
      </c>
      <c r="AM62" s="201">
        <v>0</v>
      </c>
      <c r="AN62" s="201">
        <v>0</v>
      </c>
      <c r="AO62" s="201">
        <v>143.52000000000001</v>
      </c>
      <c r="AP62" s="201">
        <v>0</v>
      </c>
    </row>
    <row r="63" spans="1:42">
      <c r="A63" t="s">
        <v>105</v>
      </c>
      <c r="B63" s="201">
        <v>0</v>
      </c>
      <c r="C63" s="201">
        <v>0</v>
      </c>
      <c r="D63" s="201">
        <v>1.87</v>
      </c>
      <c r="E63" s="201">
        <v>0</v>
      </c>
      <c r="F63" s="201">
        <v>0</v>
      </c>
      <c r="G63" s="201">
        <v>6.07</v>
      </c>
      <c r="H63" s="201">
        <v>0</v>
      </c>
      <c r="I63" s="201">
        <v>0</v>
      </c>
      <c r="J63" s="201">
        <v>7.94</v>
      </c>
      <c r="K63" s="201">
        <v>5.73</v>
      </c>
      <c r="L63" s="201">
        <v>2.21</v>
      </c>
      <c r="M63" s="201">
        <v>0</v>
      </c>
      <c r="N63" s="201">
        <v>1.05</v>
      </c>
      <c r="O63" s="201">
        <v>1.75</v>
      </c>
      <c r="P63" s="201">
        <v>2.29</v>
      </c>
      <c r="Q63" s="201">
        <v>0.1</v>
      </c>
      <c r="R63" s="201">
        <v>0.37</v>
      </c>
      <c r="S63" s="201">
        <v>0.23</v>
      </c>
      <c r="T63" s="201">
        <v>0</v>
      </c>
      <c r="U63" s="201">
        <v>8.4600000000000009</v>
      </c>
      <c r="V63" s="201">
        <v>0.12</v>
      </c>
      <c r="W63" s="201">
        <v>0.31</v>
      </c>
      <c r="X63" s="201">
        <v>1.3</v>
      </c>
      <c r="Y63" s="201">
        <v>0</v>
      </c>
      <c r="Z63" s="201">
        <v>1.23</v>
      </c>
      <c r="AA63" s="201">
        <v>0.8</v>
      </c>
      <c r="AB63" s="201">
        <v>0</v>
      </c>
      <c r="AC63" s="201">
        <v>6.13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22.77</v>
      </c>
      <c r="AJ63" s="201">
        <v>0</v>
      </c>
      <c r="AK63" s="201">
        <v>3.6</v>
      </c>
      <c r="AL63" s="201">
        <v>0</v>
      </c>
      <c r="AM63" s="201">
        <v>0</v>
      </c>
      <c r="AN63" s="201">
        <v>0</v>
      </c>
      <c r="AO63" s="201">
        <v>143.52000000000001</v>
      </c>
      <c r="AP63" s="201">
        <v>0</v>
      </c>
    </row>
    <row r="64" spans="1:42">
      <c r="A64" t="s">
        <v>106</v>
      </c>
      <c r="B64" s="201">
        <v>0</v>
      </c>
      <c r="C64" s="201">
        <v>0</v>
      </c>
      <c r="D64" s="201">
        <v>1.87</v>
      </c>
      <c r="E64" s="201">
        <v>0</v>
      </c>
      <c r="F64" s="201">
        <v>0</v>
      </c>
      <c r="G64" s="201">
        <v>6.07</v>
      </c>
      <c r="H64" s="201">
        <v>0</v>
      </c>
      <c r="I64" s="201">
        <v>0</v>
      </c>
      <c r="J64" s="201">
        <v>7.94</v>
      </c>
      <c r="K64" s="201">
        <v>5.73</v>
      </c>
      <c r="L64" s="201">
        <v>2.21</v>
      </c>
      <c r="M64" s="201">
        <v>0</v>
      </c>
      <c r="N64" s="201">
        <v>1.05</v>
      </c>
      <c r="O64" s="201">
        <v>1.75</v>
      </c>
      <c r="P64" s="201">
        <v>2.29</v>
      </c>
      <c r="Q64" s="201">
        <v>0.1</v>
      </c>
      <c r="R64" s="201">
        <v>0.37</v>
      </c>
      <c r="S64" s="201">
        <v>0.23</v>
      </c>
      <c r="T64" s="201">
        <v>0</v>
      </c>
      <c r="U64" s="201">
        <v>8.4600000000000009</v>
      </c>
      <c r="V64" s="201">
        <v>0.12</v>
      </c>
      <c r="W64" s="201">
        <v>0.31</v>
      </c>
      <c r="X64" s="201">
        <v>1.3</v>
      </c>
      <c r="Y64" s="201">
        <v>0</v>
      </c>
      <c r="Z64" s="201">
        <v>1.23</v>
      </c>
      <c r="AA64" s="201">
        <v>0.8</v>
      </c>
      <c r="AB64" s="201">
        <v>0</v>
      </c>
      <c r="AC64" s="201">
        <v>6.13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23.88</v>
      </c>
      <c r="AJ64" s="201">
        <v>0</v>
      </c>
      <c r="AK64" s="201">
        <v>3.6</v>
      </c>
      <c r="AL64" s="201">
        <v>0</v>
      </c>
      <c r="AM64" s="201">
        <v>0</v>
      </c>
      <c r="AN64" s="201">
        <v>0</v>
      </c>
      <c r="AO64" s="201">
        <v>143.52000000000001</v>
      </c>
      <c r="AP64" s="201">
        <v>0</v>
      </c>
    </row>
    <row r="65" spans="1:42">
      <c r="A65" t="s">
        <v>107</v>
      </c>
      <c r="B65" s="201">
        <v>0</v>
      </c>
      <c r="C65" s="201">
        <v>0</v>
      </c>
      <c r="D65" s="201">
        <v>1.87</v>
      </c>
      <c r="E65" s="201">
        <v>0</v>
      </c>
      <c r="F65" s="201">
        <v>0</v>
      </c>
      <c r="G65" s="201">
        <v>6.07</v>
      </c>
      <c r="H65" s="201">
        <v>0</v>
      </c>
      <c r="I65" s="201">
        <v>0</v>
      </c>
      <c r="J65" s="201">
        <v>7.94</v>
      </c>
      <c r="K65" s="201">
        <v>5.72</v>
      </c>
      <c r="L65" s="201">
        <v>2.21</v>
      </c>
      <c r="M65" s="201">
        <v>0</v>
      </c>
      <c r="N65" s="201">
        <v>1.05</v>
      </c>
      <c r="O65" s="201">
        <v>1.75</v>
      </c>
      <c r="P65" s="201">
        <v>2.29</v>
      </c>
      <c r="Q65" s="201">
        <v>0.1</v>
      </c>
      <c r="R65" s="201">
        <v>0.37</v>
      </c>
      <c r="S65" s="201">
        <v>0.23</v>
      </c>
      <c r="T65" s="201">
        <v>0</v>
      </c>
      <c r="U65" s="201">
        <v>8.4600000000000009</v>
      </c>
      <c r="V65" s="201">
        <v>0.12</v>
      </c>
      <c r="W65" s="201">
        <v>0.31</v>
      </c>
      <c r="X65" s="201">
        <v>1.3</v>
      </c>
      <c r="Y65" s="201">
        <v>0</v>
      </c>
      <c r="Z65" s="201">
        <v>1.23</v>
      </c>
      <c r="AA65" s="201">
        <v>0.8</v>
      </c>
      <c r="AB65" s="201">
        <v>0</v>
      </c>
      <c r="AC65" s="201">
        <v>6.13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23.88</v>
      </c>
      <c r="AJ65" s="201">
        <v>0</v>
      </c>
      <c r="AK65" s="201">
        <v>3.6</v>
      </c>
      <c r="AL65" s="201">
        <v>0</v>
      </c>
      <c r="AM65" s="201">
        <v>0</v>
      </c>
      <c r="AN65" s="201">
        <v>0</v>
      </c>
      <c r="AO65" s="201">
        <v>143.52000000000001</v>
      </c>
      <c r="AP65" s="201">
        <v>0</v>
      </c>
    </row>
    <row r="66" spans="1:42">
      <c r="A66" t="s">
        <v>108</v>
      </c>
      <c r="B66" s="201">
        <v>0</v>
      </c>
      <c r="C66" s="201">
        <v>0</v>
      </c>
      <c r="D66" s="201">
        <v>1.87</v>
      </c>
      <c r="E66" s="201">
        <v>0</v>
      </c>
      <c r="F66" s="201">
        <v>0</v>
      </c>
      <c r="G66" s="201">
        <v>6.07</v>
      </c>
      <c r="H66" s="201">
        <v>0</v>
      </c>
      <c r="I66" s="201">
        <v>0</v>
      </c>
      <c r="J66" s="201">
        <v>7.94</v>
      </c>
      <c r="K66" s="201">
        <v>5.73</v>
      </c>
      <c r="L66" s="201">
        <v>2.21</v>
      </c>
      <c r="M66" s="201">
        <v>0</v>
      </c>
      <c r="N66" s="201">
        <v>1.05</v>
      </c>
      <c r="O66" s="201">
        <v>1.75</v>
      </c>
      <c r="P66" s="201">
        <v>2.29</v>
      </c>
      <c r="Q66" s="201">
        <v>0.1</v>
      </c>
      <c r="R66" s="201">
        <v>0.37</v>
      </c>
      <c r="S66" s="201">
        <v>0.23</v>
      </c>
      <c r="T66" s="201">
        <v>0</v>
      </c>
      <c r="U66" s="201">
        <v>8.4600000000000009</v>
      </c>
      <c r="V66" s="201">
        <v>0.12</v>
      </c>
      <c r="W66" s="201">
        <v>0.31</v>
      </c>
      <c r="X66" s="201">
        <v>1.3</v>
      </c>
      <c r="Y66" s="201">
        <v>0</v>
      </c>
      <c r="Z66" s="201">
        <v>1.23</v>
      </c>
      <c r="AA66" s="201">
        <v>0.8</v>
      </c>
      <c r="AB66" s="201">
        <v>0</v>
      </c>
      <c r="AC66" s="201">
        <v>6.13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23.88</v>
      </c>
      <c r="AJ66" s="201">
        <v>0</v>
      </c>
      <c r="AK66" s="201">
        <v>3.6</v>
      </c>
      <c r="AL66" s="201">
        <v>0</v>
      </c>
      <c r="AM66" s="201">
        <v>0</v>
      </c>
      <c r="AN66" s="201">
        <v>0</v>
      </c>
      <c r="AO66" s="201">
        <v>143.52000000000001</v>
      </c>
      <c r="AP66" s="201">
        <v>0</v>
      </c>
    </row>
    <row r="67" spans="1:42">
      <c r="A67" t="s">
        <v>109</v>
      </c>
      <c r="B67" s="201">
        <v>0</v>
      </c>
      <c r="C67" s="201">
        <v>0</v>
      </c>
      <c r="D67" s="201">
        <v>1.87</v>
      </c>
      <c r="E67" s="201">
        <v>0</v>
      </c>
      <c r="F67" s="201">
        <v>0</v>
      </c>
      <c r="G67" s="201">
        <v>6.07</v>
      </c>
      <c r="H67" s="201">
        <v>0</v>
      </c>
      <c r="I67" s="201">
        <v>0</v>
      </c>
      <c r="J67" s="201">
        <v>7.94</v>
      </c>
      <c r="K67" s="201">
        <v>5.73</v>
      </c>
      <c r="L67" s="201">
        <v>2.21</v>
      </c>
      <c r="M67" s="201">
        <v>0</v>
      </c>
      <c r="N67" s="201">
        <v>1.05</v>
      </c>
      <c r="O67" s="201">
        <v>1.75</v>
      </c>
      <c r="P67" s="201">
        <v>2.29</v>
      </c>
      <c r="Q67" s="201">
        <v>0.1</v>
      </c>
      <c r="R67" s="201">
        <v>0.37</v>
      </c>
      <c r="S67" s="201">
        <v>0.23</v>
      </c>
      <c r="T67" s="201">
        <v>0</v>
      </c>
      <c r="U67" s="201">
        <v>8.4600000000000009</v>
      </c>
      <c r="V67" s="201">
        <v>0.12</v>
      </c>
      <c r="W67" s="201">
        <v>0.31</v>
      </c>
      <c r="X67" s="201">
        <v>1.3</v>
      </c>
      <c r="Y67" s="201">
        <v>0</v>
      </c>
      <c r="Z67" s="201">
        <v>1.23</v>
      </c>
      <c r="AA67" s="201">
        <v>0.8</v>
      </c>
      <c r="AB67" s="201">
        <v>0</v>
      </c>
      <c r="AC67" s="201">
        <v>6.13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23.88</v>
      </c>
      <c r="AJ67" s="201">
        <v>0</v>
      </c>
      <c r="AK67" s="201">
        <v>3.6</v>
      </c>
      <c r="AL67" s="201">
        <v>0</v>
      </c>
      <c r="AM67" s="201">
        <v>0</v>
      </c>
      <c r="AN67" s="201">
        <v>0</v>
      </c>
      <c r="AO67" s="201">
        <v>143.52000000000001</v>
      </c>
      <c r="AP67" s="201">
        <v>0</v>
      </c>
    </row>
    <row r="68" spans="1:42">
      <c r="A68" t="s">
        <v>110</v>
      </c>
      <c r="B68" s="201">
        <v>0</v>
      </c>
      <c r="C68" s="201">
        <v>0</v>
      </c>
      <c r="D68" s="201">
        <v>1.87</v>
      </c>
      <c r="E68" s="201">
        <v>0</v>
      </c>
      <c r="F68" s="201">
        <v>0</v>
      </c>
      <c r="G68" s="201">
        <v>6.07</v>
      </c>
      <c r="H68" s="201">
        <v>0</v>
      </c>
      <c r="I68" s="201">
        <v>0</v>
      </c>
      <c r="J68" s="201">
        <v>7.94</v>
      </c>
      <c r="K68" s="201">
        <v>5.73</v>
      </c>
      <c r="L68" s="201">
        <v>2.21</v>
      </c>
      <c r="M68" s="201">
        <v>0</v>
      </c>
      <c r="N68" s="201">
        <v>1.05</v>
      </c>
      <c r="O68" s="201">
        <v>1.75</v>
      </c>
      <c r="P68" s="201">
        <v>2.29</v>
      </c>
      <c r="Q68" s="201">
        <v>0.1</v>
      </c>
      <c r="R68" s="201">
        <v>0.37</v>
      </c>
      <c r="S68" s="201">
        <v>0.23</v>
      </c>
      <c r="T68" s="201">
        <v>0</v>
      </c>
      <c r="U68" s="201">
        <v>8.4600000000000009</v>
      </c>
      <c r="V68" s="201">
        <v>0.12</v>
      </c>
      <c r="W68" s="201">
        <v>0.31</v>
      </c>
      <c r="X68" s="201">
        <v>1.3</v>
      </c>
      <c r="Y68" s="201">
        <v>0</v>
      </c>
      <c r="Z68" s="201">
        <v>1.23</v>
      </c>
      <c r="AA68" s="201">
        <v>0.8</v>
      </c>
      <c r="AB68" s="201">
        <v>0</v>
      </c>
      <c r="AC68" s="201">
        <v>6.13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23.88</v>
      </c>
      <c r="AJ68" s="201">
        <v>0</v>
      </c>
      <c r="AK68" s="201">
        <v>3.6</v>
      </c>
      <c r="AL68" s="201">
        <v>0</v>
      </c>
      <c r="AM68" s="201">
        <v>0</v>
      </c>
      <c r="AN68" s="201">
        <v>0</v>
      </c>
      <c r="AO68" s="201">
        <v>143.52000000000001</v>
      </c>
      <c r="AP68" s="201">
        <v>0</v>
      </c>
    </row>
    <row r="69" spans="1:42">
      <c r="A69" t="s">
        <v>111</v>
      </c>
      <c r="B69" s="201">
        <v>0</v>
      </c>
      <c r="C69" s="201">
        <v>0</v>
      </c>
      <c r="D69" s="201">
        <v>1.87</v>
      </c>
      <c r="E69" s="201">
        <v>0</v>
      </c>
      <c r="F69" s="201">
        <v>0</v>
      </c>
      <c r="G69" s="201">
        <v>6.07</v>
      </c>
      <c r="H69" s="201">
        <v>0</v>
      </c>
      <c r="I69" s="201">
        <v>0</v>
      </c>
      <c r="J69" s="201">
        <v>7.94</v>
      </c>
      <c r="K69" s="201">
        <v>5.73</v>
      </c>
      <c r="L69" s="201">
        <v>2.21</v>
      </c>
      <c r="M69" s="201">
        <v>0</v>
      </c>
      <c r="N69" s="201">
        <v>1.05</v>
      </c>
      <c r="O69" s="201">
        <v>1.75</v>
      </c>
      <c r="P69" s="201">
        <v>2.29</v>
      </c>
      <c r="Q69" s="201">
        <v>0.1</v>
      </c>
      <c r="R69" s="201">
        <v>0.37</v>
      </c>
      <c r="S69" s="201">
        <v>0.23</v>
      </c>
      <c r="T69" s="201">
        <v>0</v>
      </c>
      <c r="U69" s="201">
        <v>8.4600000000000009</v>
      </c>
      <c r="V69" s="201">
        <v>0.12</v>
      </c>
      <c r="W69" s="201">
        <v>0.31</v>
      </c>
      <c r="X69" s="201">
        <v>1.3</v>
      </c>
      <c r="Y69" s="201">
        <v>0</v>
      </c>
      <c r="Z69" s="201">
        <v>1.23</v>
      </c>
      <c r="AA69" s="201">
        <v>0.8</v>
      </c>
      <c r="AB69" s="201">
        <v>0</v>
      </c>
      <c r="AC69" s="201">
        <v>6.13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23.88</v>
      </c>
      <c r="AJ69" s="201">
        <v>0</v>
      </c>
      <c r="AK69" s="201">
        <v>2.82</v>
      </c>
      <c r="AL69" s="201">
        <v>0</v>
      </c>
      <c r="AM69" s="201">
        <v>0</v>
      </c>
      <c r="AN69" s="201">
        <v>0</v>
      </c>
      <c r="AO69" s="201">
        <v>143.52000000000001</v>
      </c>
      <c r="AP69" s="201">
        <v>0</v>
      </c>
    </row>
    <row r="70" spans="1:42">
      <c r="A70" t="s">
        <v>112</v>
      </c>
      <c r="B70" s="201">
        <v>0</v>
      </c>
      <c r="C70" s="201">
        <v>0</v>
      </c>
      <c r="D70" s="201">
        <v>1.87</v>
      </c>
      <c r="E70" s="201">
        <v>0</v>
      </c>
      <c r="F70" s="201">
        <v>0</v>
      </c>
      <c r="G70" s="201">
        <v>6.07</v>
      </c>
      <c r="H70" s="201">
        <v>0</v>
      </c>
      <c r="I70" s="201">
        <v>0</v>
      </c>
      <c r="J70" s="201">
        <v>7.94</v>
      </c>
      <c r="K70" s="201">
        <v>5.72</v>
      </c>
      <c r="L70" s="201">
        <v>2.21</v>
      </c>
      <c r="M70" s="201">
        <v>0</v>
      </c>
      <c r="N70" s="201">
        <v>1.05</v>
      </c>
      <c r="O70" s="201">
        <v>1.75</v>
      </c>
      <c r="P70" s="201">
        <v>2.29</v>
      </c>
      <c r="Q70" s="201">
        <v>0.1</v>
      </c>
      <c r="R70" s="201">
        <v>0.37</v>
      </c>
      <c r="S70" s="201">
        <v>0.23</v>
      </c>
      <c r="T70" s="201">
        <v>0</v>
      </c>
      <c r="U70" s="201">
        <v>8.4600000000000009</v>
      </c>
      <c r="V70" s="201">
        <v>0.12</v>
      </c>
      <c r="W70" s="201">
        <v>0.31</v>
      </c>
      <c r="X70" s="201">
        <v>1.3</v>
      </c>
      <c r="Y70" s="201">
        <v>0</v>
      </c>
      <c r="Z70" s="201">
        <v>1.23</v>
      </c>
      <c r="AA70" s="201">
        <v>0.8</v>
      </c>
      <c r="AB70" s="201">
        <v>0</v>
      </c>
      <c r="AC70" s="201">
        <v>6.13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23.88</v>
      </c>
      <c r="AJ70" s="201">
        <v>0</v>
      </c>
      <c r="AK70" s="201">
        <v>2.82</v>
      </c>
      <c r="AL70" s="201">
        <v>0</v>
      </c>
      <c r="AM70" s="201">
        <v>0</v>
      </c>
      <c r="AN70" s="201">
        <v>0</v>
      </c>
      <c r="AO70" s="201">
        <v>143.52000000000001</v>
      </c>
      <c r="AP70" s="201">
        <v>0</v>
      </c>
    </row>
    <row r="71" spans="1:42">
      <c r="A71" t="s">
        <v>113</v>
      </c>
      <c r="B71" s="201">
        <v>0</v>
      </c>
      <c r="C71" s="201">
        <v>0</v>
      </c>
      <c r="D71" s="201">
        <v>1.87</v>
      </c>
      <c r="E71" s="201">
        <v>0</v>
      </c>
      <c r="F71" s="201">
        <v>0</v>
      </c>
      <c r="G71" s="201">
        <v>6.07</v>
      </c>
      <c r="H71" s="201">
        <v>0</v>
      </c>
      <c r="I71" s="201">
        <v>0</v>
      </c>
      <c r="J71" s="201">
        <v>7.94</v>
      </c>
      <c r="K71" s="201">
        <v>5.73</v>
      </c>
      <c r="L71" s="201">
        <v>2.21</v>
      </c>
      <c r="M71" s="201">
        <v>0</v>
      </c>
      <c r="N71" s="201">
        <v>1.05</v>
      </c>
      <c r="O71" s="201">
        <v>1.75</v>
      </c>
      <c r="P71" s="201">
        <v>2.29</v>
      </c>
      <c r="Q71" s="201">
        <v>0.1</v>
      </c>
      <c r="R71" s="201">
        <v>0.37</v>
      </c>
      <c r="S71" s="201">
        <v>0.23</v>
      </c>
      <c r="T71" s="201">
        <v>0</v>
      </c>
      <c r="U71" s="201">
        <v>8.4600000000000009</v>
      </c>
      <c r="V71" s="201">
        <v>0.12</v>
      </c>
      <c r="W71" s="201">
        <v>0.31</v>
      </c>
      <c r="X71" s="201">
        <v>1.3</v>
      </c>
      <c r="Y71" s="201">
        <v>0</v>
      </c>
      <c r="Z71" s="201">
        <v>1.23</v>
      </c>
      <c r="AA71" s="201">
        <v>0.8</v>
      </c>
      <c r="AB71" s="201">
        <v>0</v>
      </c>
      <c r="AC71" s="201">
        <v>6.13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23.88</v>
      </c>
      <c r="AJ71" s="201">
        <v>0</v>
      </c>
      <c r="AK71" s="201">
        <v>2.82</v>
      </c>
      <c r="AL71" s="201">
        <v>0</v>
      </c>
      <c r="AM71" s="201">
        <v>0</v>
      </c>
      <c r="AN71" s="201">
        <v>0</v>
      </c>
      <c r="AO71" s="201">
        <v>143.52000000000001</v>
      </c>
      <c r="AP71" s="201">
        <v>0</v>
      </c>
    </row>
    <row r="72" spans="1:42">
      <c r="A72" t="s">
        <v>114</v>
      </c>
      <c r="B72" s="201">
        <v>0</v>
      </c>
      <c r="C72" s="201">
        <v>0</v>
      </c>
      <c r="D72" s="201">
        <v>1.87</v>
      </c>
      <c r="E72" s="201">
        <v>0</v>
      </c>
      <c r="F72" s="201">
        <v>0</v>
      </c>
      <c r="G72" s="201">
        <v>6.07</v>
      </c>
      <c r="H72" s="201">
        <v>0</v>
      </c>
      <c r="I72" s="201">
        <v>0</v>
      </c>
      <c r="J72" s="201">
        <v>7.94</v>
      </c>
      <c r="K72" s="201">
        <v>5.73</v>
      </c>
      <c r="L72" s="201">
        <v>2.21</v>
      </c>
      <c r="M72" s="201">
        <v>0</v>
      </c>
      <c r="N72" s="201">
        <v>1.05</v>
      </c>
      <c r="O72" s="201">
        <v>1.75</v>
      </c>
      <c r="P72" s="201">
        <v>2.29</v>
      </c>
      <c r="Q72" s="201">
        <v>0.1</v>
      </c>
      <c r="R72" s="201">
        <v>0.37</v>
      </c>
      <c r="S72" s="201">
        <v>0.23</v>
      </c>
      <c r="T72" s="201">
        <v>0</v>
      </c>
      <c r="U72" s="201">
        <v>8.4600000000000009</v>
      </c>
      <c r="V72" s="201">
        <v>0.12</v>
      </c>
      <c r="W72" s="201">
        <v>0.31</v>
      </c>
      <c r="X72" s="201">
        <v>1.3</v>
      </c>
      <c r="Y72" s="201">
        <v>0</v>
      </c>
      <c r="Z72" s="201">
        <v>1.23</v>
      </c>
      <c r="AA72" s="201">
        <v>0.8</v>
      </c>
      <c r="AB72" s="201">
        <v>0</v>
      </c>
      <c r="AC72" s="201">
        <v>6.13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23.88</v>
      </c>
      <c r="AJ72" s="201">
        <v>0</v>
      </c>
      <c r="AK72" s="201">
        <v>2.82</v>
      </c>
      <c r="AL72" s="201">
        <v>0</v>
      </c>
      <c r="AM72" s="201">
        <v>0</v>
      </c>
      <c r="AN72" s="201">
        <v>0</v>
      </c>
      <c r="AO72" s="201">
        <v>143.52000000000001</v>
      </c>
      <c r="AP72" s="201">
        <v>0</v>
      </c>
    </row>
    <row r="73" spans="1:42">
      <c r="A73" t="s">
        <v>115</v>
      </c>
      <c r="B73" s="201">
        <v>0</v>
      </c>
      <c r="C73" s="201">
        <v>0</v>
      </c>
      <c r="D73" s="201">
        <v>1.87</v>
      </c>
      <c r="E73" s="201">
        <v>0</v>
      </c>
      <c r="F73" s="201">
        <v>0</v>
      </c>
      <c r="G73" s="201">
        <v>6.07</v>
      </c>
      <c r="H73" s="201">
        <v>0</v>
      </c>
      <c r="I73" s="201">
        <v>0</v>
      </c>
      <c r="J73" s="201">
        <v>7.94</v>
      </c>
      <c r="K73" s="201">
        <v>5.73</v>
      </c>
      <c r="L73" s="201">
        <v>2.21</v>
      </c>
      <c r="M73" s="201">
        <v>0</v>
      </c>
      <c r="N73" s="201">
        <v>1.05</v>
      </c>
      <c r="O73" s="201">
        <v>1.75</v>
      </c>
      <c r="P73" s="201">
        <v>2.29</v>
      </c>
      <c r="Q73" s="201">
        <v>0.1</v>
      </c>
      <c r="R73" s="201">
        <v>0.37</v>
      </c>
      <c r="S73" s="201">
        <v>0.23</v>
      </c>
      <c r="T73" s="201">
        <v>0</v>
      </c>
      <c r="U73" s="201">
        <v>8.4600000000000009</v>
      </c>
      <c r="V73" s="201">
        <v>0.12</v>
      </c>
      <c r="W73" s="201">
        <v>0.31</v>
      </c>
      <c r="X73" s="201">
        <v>1.3</v>
      </c>
      <c r="Y73" s="201">
        <v>0</v>
      </c>
      <c r="Z73" s="201">
        <v>1.23</v>
      </c>
      <c r="AA73" s="201">
        <v>0.8</v>
      </c>
      <c r="AB73" s="201">
        <v>0</v>
      </c>
      <c r="AC73" s="201">
        <v>6.13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23.88</v>
      </c>
      <c r="AJ73" s="201">
        <v>0</v>
      </c>
      <c r="AK73" s="201">
        <v>2.82</v>
      </c>
      <c r="AL73" s="201">
        <v>0</v>
      </c>
      <c r="AM73" s="201">
        <v>0</v>
      </c>
      <c r="AN73" s="201">
        <v>0</v>
      </c>
      <c r="AO73" s="201">
        <v>143.52000000000001</v>
      </c>
      <c r="AP73" s="201">
        <v>0</v>
      </c>
    </row>
    <row r="74" spans="1:42">
      <c r="A74" t="s">
        <v>116</v>
      </c>
      <c r="B74" s="201">
        <v>0</v>
      </c>
      <c r="C74" s="201">
        <v>0</v>
      </c>
      <c r="D74" s="201">
        <v>1.87</v>
      </c>
      <c r="E74" s="201">
        <v>0</v>
      </c>
      <c r="F74" s="201">
        <v>0</v>
      </c>
      <c r="G74" s="201">
        <v>6.07</v>
      </c>
      <c r="H74" s="201">
        <v>0</v>
      </c>
      <c r="I74" s="201">
        <v>0</v>
      </c>
      <c r="J74" s="201">
        <v>7.94</v>
      </c>
      <c r="K74" s="201">
        <v>5.73</v>
      </c>
      <c r="L74" s="201">
        <v>2.21</v>
      </c>
      <c r="M74" s="201">
        <v>0</v>
      </c>
      <c r="N74" s="201">
        <v>1.05</v>
      </c>
      <c r="O74" s="201">
        <v>1.75</v>
      </c>
      <c r="P74" s="201">
        <v>2.29</v>
      </c>
      <c r="Q74" s="201">
        <v>0.1</v>
      </c>
      <c r="R74" s="201">
        <v>0.37</v>
      </c>
      <c r="S74" s="201">
        <v>0.23</v>
      </c>
      <c r="T74" s="201">
        <v>0</v>
      </c>
      <c r="U74" s="201">
        <v>8.4600000000000009</v>
      </c>
      <c r="V74" s="201">
        <v>0.12</v>
      </c>
      <c r="W74" s="201">
        <v>0.31</v>
      </c>
      <c r="X74" s="201">
        <v>1.3</v>
      </c>
      <c r="Y74" s="201">
        <v>0</v>
      </c>
      <c r="Z74" s="201">
        <v>1.23</v>
      </c>
      <c r="AA74" s="201">
        <v>0.8</v>
      </c>
      <c r="AB74" s="201">
        <v>0</v>
      </c>
      <c r="AC74" s="201">
        <v>6.13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23.88</v>
      </c>
      <c r="AJ74" s="201">
        <v>0</v>
      </c>
      <c r="AK74" s="201">
        <v>2.82</v>
      </c>
      <c r="AL74" s="201">
        <v>0</v>
      </c>
      <c r="AM74" s="201">
        <v>0</v>
      </c>
      <c r="AN74" s="201">
        <v>0</v>
      </c>
      <c r="AO74" s="201">
        <v>143.52000000000001</v>
      </c>
      <c r="AP74" s="201">
        <v>0</v>
      </c>
    </row>
    <row r="75" spans="1:42">
      <c r="A75" t="s">
        <v>117</v>
      </c>
      <c r="B75" s="201">
        <v>0</v>
      </c>
      <c r="C75" s="201">
        <v>0</v>
      </c>
      <c r="D75" s="201">
        <v>1.87</v>
      </c>
      <c r="E75" s="201">
        <v>0</v>
      </c>
      <c r="F75" s="201">
        <v>0</v>
      </c>
      <c r="G75" s="201">
        <v>6.07</v>
      </c>
      <c r="H75" s="201">
        <v>0</v>
      </c>
      <c r="I75" s="201">
        <v>0</v>
      </c>
      <c r="J75" s="201">
        <v>7.94</v>
      </c>
      <c r="K75" s="201">
        <v>5.73</v>
      </c>
      <c r="L75" s="201">
        <v>2.21</v>
      </c>
      <c r="M75" s="201">
        <v>0</v>
      </c>
      <c r="N75" s="201">
        <v>1.05</v>
      </c>
      <c r="O75" s="201">
        <v>1.75</v>
      </c>
      <c r="P75" s="201">
        <v>2.29</v>
      </c>
      <c r="Q75" s="201">
        <v>0.1</v>
      </c>
      <c r="R75" s="201">
        <v>0.37</v>
      </c>
      <c r="S75" s="201">
        <v>0.23</v>
      </c>
      <c r="T75" s="201">
        <v>0</v>
      </c>
      <c r="U75" s="201">
        <v>8.4600000000000009</v>
      </c>
      <c r="V75" s="201">
        <v>0.12</v>
      </c>
      <c r="W75" s="201">
        <v>0.31</v>
      </c>
      <c r="X75" s="201">
        <v>1.3</v>
      </c>
      <c r="Y75" s="201">
        <v>0</v>
      </c>
      <c r="Z75" s="201">
        <v>1.23</v>
      </c>
      <c r="AA75" s="201">
        <v>0.8</v>
      </c>
      <c r="AB75" s="201">
        <v>0</v>
      </c>
      <c r="AC75" s="201">
        <v>6.13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23.88</v>
      </c>
      <c r="AJ75" s="201">
        <v>0</v>
      </c>
      <c r="AK75" s="201">
        <v>2.33</v>
      </c>
      <c r="AL75" s="201">
        <v>0</v>
      </c>
      <c r="AM75" s="201">
        <v>0</v>
      </c>
      <c r="AN75" s="201">
        <v>0</v>
      </c>
      <c r="AO75" s="201">
        <v>146.63999999999999</v>
      </c>
      <c r="AP75" s="201">
        <v>0</v>
      </c>
    </row>
    <row r="76" spans="1:42">
      <c r="A76" t="s">
        <v>118</v>
      </c>
      <c r="B76" s="201">
        <v>0</v>
      </c>
      <c r="C76" s="201">
        <v>0</v>
      </c>
      <c r="D76" s="201">
        <v>1.87</v>
      </c>
      <c r="E76" s="201">
        <v>0</v>
      </c>
      <c r="F76" s="201">
        <v>0</v>
      </c>
      <c r="G76" s="201">
        <v>6.07</v>
      </c>
      <c r="H76" s="201">
        <v>0</v>
      </c>
      <c r="I76" s="201">
        <v>0</v>
      </c>
      <c r="J76" s="201">
        <v>7.94</v>
      </c>
      <c r="K76" s="201">
        <v>5.73</v>
      </c>
      <c r="L76" s="201">
        <v>2.21</v>
      </c>
      <c r="M76" s="201">
        <v>0</v>
      </c>
      <c r="N76" s="201">
        <v>1.05</v>
      </c>
      <c r="O76" s="201">
        <v>1.75</v>
      </c>
      <c r="P76" s="201">
        <v>2.29</v>
      </c>
      <c r="Q76" s="201">
        <v>0.1</v>
      </c>
      <c r="R76" s="201">
        <v>0.37</v>
      </c>
      <c r="S76" s="201">
        <v>0.23</v>
      </c>
      <c r="T76" s="201">
        <v>0</v>
      </c>
      <c r="U76" s="201">
        <v>8.4600000000000009</v>
      </c>
      <c r="V76" s="201">
        <v>0.12</v>
      </c>
      <c r="W76" s="201">
        <v>0.31</v>
      </c>
      <c r="X76" s="201">
        <v>1.3</v>
      </c>
      <c r="Y76" s="201">
        <v>0</v>
      </c>
      <c r="Z76" s="201">
        <v>1.23</v>
      </c>
      <c r="AA76" s="201">
        <v>0.8</v>
      </c>
      <c r="AB76" s="201">
        <v>0</v>
      </c>
      <c r="AC76" s="201">
        <v>6.13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23.88</v>
      </c>
      <c r="AJ76" s="201">
        <v>0</v>
      </c>
      <c r="AK76" s="201">
        <v>2.0299999999999998</v>
      </c>
      <c r="AL76" s="201">
        <v>0</v>
      </c>
      <c r="AM76" s="201">
        <v>0</v>
      </c>
      <c r="AN76" s="201">
        <v>0</v>
      </c>
      <c r="AO76" s="201">
        <v>146.63999999999999</v>
      </c>
      <c r="AP76" s="201">
        <v>0</v>
      </c>
    </row>
    <row r="77" spans="1:42">
      <c r="A77" t="s">
        <v>119</v>
      </c>
      <c r="B77" s="201">
        <v>0</v>
      </c>
      <c r="C77" s="201">
        <v>0</v>
      </c>
      <c r="D77" s="201">
        <v>1.87</v>
      </c>
      <c r="E77" s="201">
        <v>0</v>
      </c>
      <c r="F77" s="201">
        <v>0</v>
      </c>
      <c r="G77" s="201">
        <v>6.07</v>
      </c>
      <c r="H77" s="201">
        <v>0</v>
      </c>
      <c r="I77" s="201">
        <v>0</v>
      </c>
      <c r="J77" s="201">
        <v>8.91</v>
      </c>
      <c r="K77" s="201">
        <v>5.73</v>
      </c>
      <c r="L77" s="201">
        <v>2.21</v>
      </c>
      <c r="M77" s="201">
        <v>0</v>
      </c>
      <c r="N77" s="201">
        <v>1.05</v>
      </c>
      <c r="O77" s="201">
        <v>1.75</v>
      </c>
      <c r="P77" s="201">
        <v>2.29</v>
      </c>
      <c r="Q77" s="201">
        <v>0.1</v>
      </c>
      <c r="R77" s="201">
        <v>0.37</v>
      </c>
      <c r="S77" s="201">
        <v>0.23</v>
      </c>
      <c r="T77" s="201">
        <v>0</v>
      </c>
      <c r="U77" s="201">
        <v>8.4600000000000009</v>
      </c>
      <c r="V77" s="201">
        <v>0.12</v>
      </c>
      <c r="W77" s="201">
        <v>0.31</v>
      </c>
      <c r="X77" s="201">
        <v>1.3</v>
      </c>
      <c r="Y77" s="201">
        <v>0</v>
      </c>
      <c r="Z77" s="201">
        <v>1.23</v>
      </c>
      <c r="AA77" s="201">
        <v>0.8</v>
      </c>
      <c r="AB77" s="201">
        <v>0</v>
      </c>
      <c r="AC77" s="201">
        <v>6.13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23.88</v>
      </c>
      <c r="AJ77" s="201">
        <v>0</v>
      </c>
      <c r="AK77" s="201">
        <v>2.0299999999999998</v>
      </c>
      <c r="AL77" s="201">
        <v>0</v>
      </c>
      <c r="AM77" s="201">
        <v>0</v>
      </c>
      <c r="AN77" s="201">
        <v>0</v>
      </c>
      <c r="AO77" s="201">
        <v>146.63999999999999</v>
      </c>
      <c r="AP77" s="201">
        <v>0</v>
      </c>
    </row>
    <row r="78" spans="1:42">
      <c r="A78" t="s">
        <v>120</v>
      </c>
      <c r="B78" s="201">
        <v>0</v>
      </c>
      <c r="C78" s="201">
        <v>0</v>
      </c>
      <c r="D78" s="201">
        <v>1.87</v>
      </c>
      <c r="E78" s="201">
        <v>0</v>
      </c>
      <c r="F78" s="201">
        <v>0</v>
      </c>
      <c r="G78" s="201">
        <v>6.07</v>
      </c>
      <c r="H78" s="201">
        <v>0</v>
      </c>
      <c r="I78" s="201">
        <v>0</v>
      </c>
      <c r="J78" s="201">
        <v>8.91</v>
      </c>
      <c r="K78" s="201">
        <v>5.73</v>
      </c>
      <c r="L78" s="201">
        <v>2.21</v>
      </c>
      <c r="M78" s="201">
        <v>0</v>
      </c>
      <c r="N78" s="201">
        <v>1.05</v>
      </c>
      <c r="O78" s="201">
        <v>1.75</v>
      </c>
      <c r="P78" s="201">
        <v>2.29</v>
      </c>
      <c r="Q78" s="201">
        <v>0.1</v>
      </c>
      <c r="R78" s="201">
        <v>0.37</v>
      </c>
      <c r="S78" s="201">
        <v>0.23</v>
      </c>
      <c r="T78" s="201">
        <v>0</v>
      </c>
      <c r="U78" s="201">
        <v>8.4600000000000009</v>
      </c>
      <c r="V78" s="201">
        <v>0.12</v>
      </c>
      <c r="W78" s="201">
        <v>0.31</v>
      </c>
      <c r="X78" s="201">
        <v>1.3</v>
      </c>
      <c r="Y78" s="201">
        <v>0</v>
      </c>
      <c r="Z78" s="201">
        <v>1.23</v>
      </c>
      <c r="AA78" s="201">
        <v>0.8</v>
      </c>
      <c r="AB78" s="201">
        <v>0</v>
      </c>
      <c r="AC78" s="201">
        <v>6.13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23.88</v>
      </c>
      <c r="AJ78" s="201">
        <v>0</v>
      </c>
      <c r="AK78" s="201">
        <v>2.0299999999999998</v>
      </c>
      <c r="AL78" s="201">
        <v>0</v>
      </c>
      <c r="AM78" s="201">
        <v>0</v>
      </c>
      <c r="AN78" s="201">
        <v>0</v>
      </c>
      <c r="AO78" s="201">
        <v>146.63999999999999</v>
      </c>
      <c r="AP78" s="201">
        <v>0</v>
      </c>
    </row>
    <row r="79" spans="1:42">
      <c r="A79" t="s">
        <v>121</v>
      </c>
      <c r="B79" s="201">
        <v>0</v>
      </c>
      <c r="C79" s="201">
        <v>0</v>
      </c>
      <c r="D79" s="201">
        <v>1.87</v>
      </c>
      <c r="E79" s="201">
        <v>0</v>
      </c>
      <c r="F79" s="201">
        <v>0</v>
      </c>
      <c r="G79" s="201">
        <v>6.07</v>
      </c>
      <c r="H79" s="201">
        <v>0</v>
      </c>
      <c r="I79" s="201">
        <v>0</v>
      </c>
      <c r="J79" s="201">
        <v>8.91</v>
      </c>
      <c r="K79" s="201">
        <v>5.73</v>
      </c>
      <c r="L79" s="201">
        <v>2.21</v>
      </c>
      <c r="M79" s="201">
        <v>0</v>
      </c>
      <c r="N79" s="201">
        <v>1.05</v>
      </c>
      <c r="O79" s="201">
        <v>1.75</v>
      </c>
      <c r="P79" s="201">
        <v>2.29</v>
      </c>
      <c r="Q79" s="201">
        <v>0.1</v>
      </c>
      <c r="R79" s="201">
        <v>0.37</v>
      </c>
      <c r="S79" s="201">
        <v>0.23</v>
      </c>
      <c r="T79" s="201">
        <v>0</v>
      </c>
      <c r="U79" s="201">
        <v>8.4600000000000009</v>
      </c>
      <c r="V79" s="201">
        <v>0.12</v>
      </c>
      <c r="W79" s="201">
        <v>0.31</v>
      </c>
      <c r="X79" s="201">
        <v>1.3</v>
      </c>
      <c r="Y79" s="201">
        <v>0</v>
      </c>
      <c r="Z79" s="201">
        <v>1.23</v>
      </c>
      <c r="AA79" s="201">
        <v>0.8</v>
      </c>
      <c r="AB79" s="201">
        <v>0</v>
      </c>
      <c r="AC79" s="201">
        <v>6.13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21.37</v>
      </c>
      <c r="AJ79" s="201">
        <v>0</v>
      </c>
      <c r="AK79" s="201">
        <v>2.34</v>
      </c>
      <c r="AL79" s="201">
        <v>0</v>
      </c>
      <c r="AM79" s="201">
        <v>0</v>
      </c>
      <c r="AN79" s="201">
        <v>0</v>
      </c>
      <c r="AO79" s="201">
        <v>146.63999999999999</v>
      </c>
      <c r="AP79" s="201">
        <v>0</v>
      </c>
    </row>
    <row r="80" spans="1:42">
      <c r="A80" t="s">
        <v>122</v>
      </c>
      <c r="B80" s="201">
        <v>0</v>
      </c>
      <c r="C80" s="201">
        <v>0</v>
      </c>
      <c r="D80" s="201">
        <v>1.87</v>
      </c>
      <c r="E80" s="201">
        <v>0</v>
      </c>
      <c r="F80" s="201">
        <v>0</v>
      </c>
      <c r="G80" s="201">
        <v>6.07</v>
      </c>
      <c r="H80" s="201">
        <v>0</v>
      </c>
      <c r="I80" s="201">
        <v>0</v>
      </c>
      <c r="J80" s="201">
        <v>8.91</v>
      </c>
      <c r="K80" s="201">
        <v>5.72</v>
      </c>
      <c r="L80" s="201">
        <v>2.21</v>
      </c>
      <c r="M80" s="201">
        <v>0</v>
      </c>
      <c r="N80" s="201">
        <v>1.05</v>
      </c>
      <c r="O80" s="201">
        <v>1.75</v>
      </c>
      <c r="P80" s="201">
        <v>2.29</v>
      </c>
      <c r="Q80" s="201">
        <v>0.1</v>
      </c>
      <c r="R80" s="201">
        <v>0.37</v>
      </c>
      <c r="S80" s="201">
        <v>0.23</v>
      </c>
      <c r="T80" s="201">
        <v>0</v>
      </c>
      <c r="U80" s="201">
        <v>8.4600000000000009</v>
      </c>
      <c r="V80" s="201">
        <v>0.12</v>
      </c>
      <c r="W80" s="201">
        <v>0.31</v>
      </c>
      <c r="X80" s="201">
        <v>1.3</v>
      </c>
      <c r="Y80" s="201">
        <v>0</v>
      </c>
      <c r="Z80" s="201">
        <v>1.23</v>
      </c>
      <c r="AA80" s="201">
        <v>0.8</v>
      </c>
      <c r="AB80" s="201">
        <v>0</v>
      </c>
      <c r="AC80" s="201">
        <v>6.13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21.37</v>
      </c>
      <c r="AJ80" s="201">
        <v>0</v>
      </c>
      <c r="AK80" s="201">
        <v>2.34</v>
      </c>
      <c r="AL80" s="201">
        <v>0</v>
      </c>
      <c r="AM80" s="201">
        <v>0</v>
      </c>
      <c r="AN80" s="201">
        <v>0</v>
      </c>
      <c r="AO80" s="201">
        <v>146.63999999999999</v>
      </c>
      <c r="AP80" s="201">
        <v>0</v>
      </c>
    </row>
    <row r="81" spans="1:42">
      <c r="A81" t="s">
        <v>123</v>
      </c>
      <c r="B81" s="201">
        <v>0</v>
      </c>
      <c r="C81" s="201">
        <v>0</v>
      </c>
      <c r="D81" s="201">
        <v>1.87</v>
      </c>
      <c r="E81" s="201">
        <v>0</v>
      </c>
      <c r="F81" s="201">
        <v>0</v>
      </c>
      <c r="G81" s="201">
        <v>6.07</v>
      </c>
      <c r="H81" s="201">
        <v>0</v>
      </c>
      <c r="I81" s="201">
        <v>0</v>
      </c>
      <c r="J81" s="201">
        <v>8.91</v>
      </c>
      <c r="K81" s="201">
        <v>5.73</v>
      </c>
      <c r="L81" s="201">
        <v>2.21</v>
      </c>
      <c r="M81" s="201">
        <v>0</v>
      </c>
      <c r="N81" s="201">
        <v>1.05</v>
      </c>
      <c r="O81" s="201">
        <v>1.75</v>
      </c>
      <c r="P81" s="201">
        <v>2.29</v>
      </c>
      <c r="Q81" s="201">
        <v>0.1</v>
      </c>
      <c r="R81" s="201">
        <v>0.37</v>
      </c>
      <c r="S81" s="201">
        <v>0.23</v>
      </c>
      <c r="T81" s="201">
        <v>0</v>
      </c>
      <c r="U81" s="201">
        <v>8.4600000000000009</v>
      </c>
      <c r="V81" s="201">
        <v>0.12</v>
      </c>
      <c r="W81" s="201">
        <v>0.31</v>
      </c>
      <c r="X81" s="201">
        <v>1.3</v>
      </c>
      <c r="Y81" s="201">
        <v>0</v>
      </c>
      <c r="Z81" s="201">
        <v>1.23</v>
      </c>
      <c r="AA81" s="201">
        <v>0.8</v>
      </c>
      <c r="AB81" s="201">
        <v>0</v>
      </c>
      <c r="AC81" s="201">
        <v>6.13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21.37</v>
      </c>
      <c r="AJ81" s="201">
        <v>0</v>
      </c>
      <c r="AK81" s="201">
        <v>2.34</v>
      </c>
      <c r="AL81" s="201">
        <v>0</v>
      </c>
      <c r="AM81" s="201">
        <v>0</v>
      </c>
      <c r="AN81" s="201">
        <v>0</v>
      </c>
      <c r="AO81" s="201">
        <v>146.63999999999999</v>
      </c>
      <c r="AP81" s="201">
        <v>0</v>
      </c>
    </row>
    <row r="82" spans="1:42">
      <c r="A82" t="s">
        <v>124</v>
      </c>
      <c r="B82" s="201">
        <v>0</v>
      </c>
      <c r="C82" s="201">
        <v>0</v>
      </c>
      <c r="D82" s="201">
        <v>1.87</v>
      </c>
      <c r="E82" s="201">
        <v>0</v>
      </c>
      <c r="F82" s="201">
        <v>0</v>
      </c>
      <c r="G82" s="201">
        <v>6.07</v>
      </c>
      <c r="H82" s="201">
        <v>0</v>
      </c>
      <c r="I82" s="201">
        <v>0</v>
      </c>
      <c r="J82" s="201">
        <v>8.91</v>
      </c>
      <c r="K82" s="201">
        <v>5.73</v>
      </c>
      <c r="L82" s="201">
        <v>2.21</v>
      </c>
      <c r="M82" s="201">
        <v>0</v>
      </c>
      <c r="N82" s="201">
        <v>1.05</v>
      </c>
      <c r="O82" s="201">
        <v>1.75</v>
      </c>
      <c r="P82" s="201">
        <v>2.29</v>
      </c>
      <c r="Q82" s="201">
        <v>0.1</v>
      </c>
      <c r="R82" s="201">
        <v>0.37</v>
      </c>
      <c r="S82" s="201">
        <v>0.23</v>
      </c>
      <c r="T82" s="201">
        <v>0</v>
      </c>
      <c r="U82" s="201">
        <v>8.4600000000000009</v>
      </c>
      <c r="V82" s="201">
        <v>0.12</v>
      </c>
      <c r="W82" s="201">
        <v>0.31</v>
      </c>
      <c r="X82" s="201">
        <v>1.3</v>
      </c>
      <c r="Y82" s="201">
        <v>0</v>
      </c>
      <c r="Z82" s="201">
        <v>1.23</v>
      </c>
      <c r="AA82" s="201">
        <v>0.8</v>
      </c>
      <c r="AB82" s="201">
        <v>0</v>
      </c>
      <c r="AC82" s="201">
        <v>5.72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21.37</v>
      </c>
      <c r="AJ82" s="201">
        <v>0</v>
      </c>
      <c r="AK82" s="201">
        <v>2.34</v>
      </c>
      <c r="AL82" s="201">
        <v>0</v>
      </c>
      <c r="AM82" s="201">
        <v>0</v>
      </c>
      <c r="AN82" s="201">
        <v>0</v>
      </c>
      <c r="AO82" s="201">
        <v>146.63999999999999</v>
      </c>
      <c r="AP82" s="201">
        <v>0</v>
      </c>
    </row>
    <row r="83" spans="1:42">
      <c r="A83" t="s">
        <v>125</v>
      </c>
      <c r="B83" s="201">
        <v>0</v>
      </c>
      <c r="C83" s="201">
        <v>0</v>
      </c>
      <c r="D83" s="201">
        <v>1.87</v>
      </c>
      <c r="E83" s="201">
        <v>0</v>
      </c>
      <c r="F83" s="201">
        <v>0</v>
      </c>
      <c r="G83" s="201">
        <v>6.07</v>
      </c>
      <c r="H83" s="201">
        <v>0</v>
      </c>
      <c r="I83" s="201">
        <v>0</v>
      </c>
      <c r="J83" s="201">
        <v>8.91</v>
      </c>
      <c r="K83" s="201">
        <v>5.73</v>
      </c>
      <c r="L83" s="201">
        <v>2.21</v>
      </c>
      <c r="M83" s="201">
        <v>0</v>
      </c>
      <c r="N83" s="201">
        <v>1.05</v>
      </c>
      <c r="O83" s="201">
        <v>1.75</v>
      </c>
      <c r="P83" s="201">
        <v>2.29</v>
      </c>
      <c r="Q83" s="201">
        <v>0.1</v>
      </c>
      <c r="R83" s="201">
        <v>0.37</v>
      </c>
      <c r="S83" s="201">
        <v>0.23</v>
      </c>
      <c r="T83" s="201">
        <v>0</v>
      </c>
      <c r="U83" s="201">
        <v>8.4600000000000009</v>
      </c>
      <c r="V83" s="201">
        <v>0.12</v>
      </c>
      <c r="W83" s="201">
        <v>0.31</v>
      </c>
      <c r="X83" s="201">
        <v>1.3</v>
      </c>
      <c r="Y83" s="201">
        <v>0</v>
      </c>
      <c r="Z83" s="201">
        <v>1.23</v>
      </c>
      <c r="AA83" s="201">
        <v>0.8</v>
      </c>
      <c r="AB83" s="201">
        <v>0</v>
      </c>
      <c r="AC83" s="201">
        <v>5.72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21.37</v>
      </c>
      <c r="AJ83" s="201">
        <v>0</v>
      </c>
      <c r="AK83" s="201">
        <v>2.34</v>
      </c>
      <c r="AL83" s="201">
        <v>0</v>
      </c>
      <c r="AM83" s="201">
        <v>0</v>
      </c>
      <c r="AN83" s="201">
        <v>0</v>
      </c>
      <c r="AO83" s="201">
        <v>146.63999999999999</v>
      </c>
      <c r="AP83" s="201">
        <v>0</v>
      </c>
    </row>
    <row r="84" spans="1:42">
      <c r="A84" t="s">
        <v>126</v>
      </c>
      <c r="B84" s="201">
        <v>0</v>
      </c>
      <c r="C84" s="201">
        <v>0</v>
      </c>
      <c r="D84" s="201">
        <v>1.87</v>
      </c>
      <c r="E84" s="201">
        <v>0</v>
      </c>
      <c r="F84" s="201">
        <v>0</v>
      </c>
      <c r="G84" s="201">
        <v>6.07</v>
      </c>
      <c r="H84" s="201">
        <v>0</v>
      </c>
      <c r="I84" s="201">
        <v>0</v>
      </c>
      <c r="J84" s="201">
        <v>8.91</v>
      </c>
      <c r="K84" s="201">
        <v>5.73</v>
      </c>
      <c r="L84" s="201">
        <v>2.21</v>
      </c>
      <c r="M84" s="201">
        <v>0</v>
      </c>
      <c r="N84" s="201">
        <v>1.05</v>
      </c>
      <c r="O84" s="201">
        <v>1.75</v>
      </c>
      <c r="P84" s="201">
        <v>2.29</v>
      </c>
      <c r="Q84" s="201">
        <v>0.1</v>
      </c>
      <c r="R84" s="201">
        <v>0.37</v>
      </c>
      <c r="S84" s="201">
        <v>0.23</v>
      </c>
      <c r="T84" s="201">
        <v>0</v>
      </c>
      <c r="U84" s="201">
        <v>8.4600000000000009</v>
      </c>
      <c r="V84" s="201">
        <v>0.12</v>
      </c>
      <c r="W84" s="201">
        <v>0.31</v>
      </c>
      <c r="X84" s="201">
        <v>1.3</v>
      </c>
      <c r="Y84" s="201">
        <v>0</v>
      </c>
      <c r="Z84" s="201">
        <v>1.23</v>
      </c>
      <c r="AA84" s="201">
        <v>0.8</v>
      </c>
      <c r="AB84" s="201">
        <v>0</v>
      </c>
      <c r="AC84" s="201">
        <v>5.72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21.37</v>
      </c>
      <c r="AJ84" s="201">
        <v>0</v>
      </c>
      <c r="AK84" s="201">
        <v>2.34</v>
      </c>
      <c r="AL84" s="201">
        <v>0</v>
      </c>
      <c r="AM84" s="201">
        <v>0</v>
      </c>
      <c r="AN84" s="201">
        <v>0</v>
      </c>
      <c r="AO84" s="201">
        <v>146.63999999999999</v>
      </c>
      <c r="AP84" s="201">
        <v>0</v>
      </c>
    </row>
    <row r="85" spans="1:42">
      <c r="A85" t="s">
        <v>127</v>
      </c>
      <c r="B85" s="201">
        <v>0</v>
      </c>
      <c r="C85" s="201">
        <v>0</v>
      </c>
      <c r="D85" s="201">
        <v>1.87</v>
      </c>
      <c r="E85" s="201">
        <v>0</v>
      </c>
      <c r="F85" s="201">
        <v>0</v>
      </c>
      <c r="G85" s="201">
        <v>6.07</v>
      </c>
      <c r="H85" s="201">
        <v>0</v>
      </c>
      <c r="I85" s="201">
        <v>0</v>
      </c>
      <c r="J85" s="201">
        <v>8.91</v>
      </c>
      <c r="K85" s="201">
        <v>5.73</v>
      </c>
      <c r="L85" s="201">
        <v>2.21</v>
      </c>
      <c r="M85" s="201">
        <v>0</v>
      </c>
      <c r="N85" s="201">
        <v>1.05</v>
      </c>
      <c r="O85" s="201">
        <v>1.75</v>
      </c>
      <c r="P85" s="201">
        <v>2.29</v>
      </c>
      <c r="Q85" s="201">
        <v>0.1</v>
      </c>
      <c r="R85" s="201">
        <v>0.37</v>
      </c>
      <c r="S85" s="201">
        <v>0.23</v>
      </c>
      <c r="T85" s="201">
        <v>0</v>
      </c>
      <c r="U85" s="201">
        <v>8.4600000000000009</v>
      </c>
      <c r="V85" s="201">
        <v>0.12</v>
      </c>
      <c r="W85" s="201">
        <v>0.31</v>
      </c>
      <c r="X85" s="201">
        <v>1.3</v>
      </c>
      <c r="Y85" s="201">
        <v>0</v>
      </c>
      <c r="Z85" s="201">
        <v>1.23</v>
      </c>
      <c r="AA85" s="201">
        <v>0.8</v>
      </c>
      <c r="AB85" s="201">
        <v>0</v>
      </c>
      <c r="AC85" s="201">
        <v>5.72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21.37</v>
      </c>
      <c r="AJ85" s="201">
        <v>0</v>
      </c>
      <c r="AK85" s="201">
        <v>2.34</v>
      </c>
      <c r="AL85" s="201">
        <v>0</v>
      </c>
      <c r="AM85" s="201">
        <v>0</v>
      </c>
      <c r="AN85" s="201">
        <v>0</v>
      </c>
      <c r="AO85" s="201">
        <v>146.63999999999999</v>
      </c>
      <c r="AP85" s="201">
        <v>0</v>
      </c>
    </row>
    <row r="86" spans="1:42">
      <c r="A86" t="s">
        <v>128</v>
      </c>
      <c r="B86" s="201">
        <v>0</v>
      </c>
      <c r="C86" s="201">
        <v>0</v>
      </c>
      <c r="D86" s="201">
        <v>1.87</v>
      </c>
      <c r="E86" s="201">
        <v>0</v>
      </c>
      <c r="F86" s="201">
        <v>0</v>
      </c>
      <c r="G86" s="201">
        <v>6.07</v>
      </c>
      <c r="H86" s="201">
        <v>0</v>
      </c>
      <c r="I86" s="201">
        <v>0</v>
      </c>
      <c r="J86" s="201">
        <v>8.91</v>
      </c>
      <c r="K86" s="201">
        <v>5.73</v>
      </c>
      <c r="L86" s="201">
        <v>2.21</v>
      </c>
      <c r="M86" s="201">
        <v>0</v>
      </c>
      <c r="N86" s="201">
        <v>1.05</v>
      </c>
      <c r="O86" s="201">
        <v>1.75</v>
      </c>
      <c r="P86" s="201">
        <v>2.29</v>
      </c>
      <c r="Q86" s="201">
        <v>0.1</v>
      </c>
      <c r="R86" s="201">
        <v>0.37</v>
      </c>
      <c r="S86" s="201">
        <v>0.23</v>
      </c>
      <c r="T86" s="201">
        <v>0</v>
      </c>
      <c r="U86" s="201">
        <v>8.4600000000000009</v>
      </c>
      <c r="V86" s="201">
        <v>0.12</v>
      </c>
      <c r="W86" s="201">
        <v>0.31</v>
      </c>
      <c r="X86" s="201">
        <v>1.3</v>
      </c>
      <c r="Y86" s="201">
        <v>0</v>
      </c>
      <c r="Z86" s="201">
        <v>1.23</v>
      </c>
      <c r="AA86" s="201">
        <v>0.8</v>
      </c>
      <c r="AB86" s="201">
        <v>0</v>
      </c>
      <c r="AC86" s="201">
        <v>5.72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21.37</v>
      </c>
      <c r="AJ86" s="201">
        <v>0</v>
      </c>
      <c r="AK86" s="201">
        <v>2.34</v>
      </c>
      <c r="AL86" s="201">
        <v>0</v>
      </c>
      <c r="AM86" s="201">
        <v>0</v>
      </c>
      <c r="AN86" s="201">
        <v>0</v>
      </c>
      <c r="AO86" s="201">
        <v>146.63999999999999</v>
      </c>
      <c r="AP86" s="201">
        <v>0</v>
      </c>
    </row>
    <row r="87" spans="1:42">
      <c r="A87" t="s">
        <v>129</v>
      </c>
      <c r="B87" s="201">
        <v>0</v>
      </c>
      <c r="C87" s="201">
        <v>0</v>
      </c>
      <c r="D87" s="201">
        <v>1.87</v>
      </c>
      <c r="E87" s="201">
        <v>0</v>
      </c>
      <c r="F87" s="201">
        <v>0</v>
      </c>
      <c r="G87" s="201">
        <v>6.07</v>
      </c>
      <c r="H87" s="201">
        <v>0</v>
      </c>
      <c r="I87" s="201">
        <v>0</v>
      </c>
      <c r="J87" s="201">
        <v>8.91</v>
      </c>
      <c r="K87" s="201">
        <v>5.73</v>
      </c>
      <c r="L87" s="201">
        <v>2.21</v>
      </c>
      <c r="M87" s="201">
        <v>0</v>
      </c>
      <c r="N87" s="201">
        <v>1.05</v>
      </c>
      <c r="O87" s="201">
        <v>1.75</v>
      </c>
      <c r="P87" s="201">
        <v>2.29</v>
      </c>
      <c r="Q87" s="201">
        <v>0.1</v>
      </c>
      <c r="R87" s="201">
        <v>0.37</v>
      </c>
      <c r="S87" s="201">
        <v>0.23</v>
      </c>
      <c r="T87" s="201">
        <v>0</v>
      </c>
      <c r="U87" s="201">
        <v>8.4600000000000009</v>
      </c>
      <c r="V87" s="201">
        <v>0.12</v>
      </c>
      <c r="W87" s="201">
        <v>0.31</v>
      </c>
      <c r="X87" s="201">
        <v>1.3</v>
      </c>
      <c r="Y87" s="201">
        <v>0</v>
      </c>
      <c r="Z87" s="201">
        <v>1.23</v>
      </c>
      <c r="AA87" s="201">
        <v>0.8</v>
      </c>
      <c r="AB87" s="201">
        <v>0</v>
      </c>
      <c r="AC87" s="201">
        <v>5.72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21.37</v>
      </c>
      <c r="AJ87" s="201">
        <v>0</v>
      </c>
      <c r="AK87" s="201">
        <v>2.34</v>
      </c>
      <c r="AL87" s="201">
        <v>0</v>
      </c>
      <c r="AM87" s="201">
        <v>0</v>
      </c>
      <c r="AN87" s="201">
        <v>0</v>
      </c>
      <c r="AO87" s="201">
        <v>146.63999999999999</v>
      </c>
      <c r="AP87" s="201">
        <v>0</v>
      </c>
    </row>
    <row r="88" spans="1:42">
      <c r="A88" t="s">
        <v>130</v>
      </c>
      <c r="B88" s="201">
        <v>0</v>
      </c>
      <c r="C88" s="201">
        <v>0</v>
      </c>
      <c r="D88" s="201">
        <v>1.87</v>
      </c>
      <c r="E88" s="201">
        <v>0</v>
      </c>
      <c r="F88" s="201">
        <v>0</v>
      </c>
      <c r="G88" s="201">
        <v>6.07</v>
      </c>
      <c r="H88" s="201">
        <v>0</v>
      </c>
      <c r="I88" s="201">
        <v>0</v>
      </c>
      <c r="J88" s="201">
        <v>8.91</v>
      </c>
      <c r="K88" s="201">
        <v>5.73</v>
      </c>
      <c r="L88" s="201">
        <v>2.21</v>
      </c>
      <c r="M88" s="201">
        <v>0</v>
      </c>
      <c r="N88" s="201">
        <v>1.05</v>
      </c>
      <c r="O88" s="201">
        <v>1.75</v>
      </c>
      <c r="P88" s="201">
        <v>2.29</v>
      </c>
      <c r="Q88" s="201">
        <v>0.1</v>
      </c>
      <c r="R88" s="201">
        <v>0.37</v>
      </c>
      <c r="S88" s="201">
        <v>0.23</v>
      </c>
      <c r="T88" s="201">
        <v>0</v>
      </c>
      <c r="U88" s="201">
        <v>8.4600000000000009</v>
      </c>
      <c r="V88" s="201">
        <v>0.12</v>
      </c>
      <c r="W88" s="201">
        <v>0.31</v>
      </c>
      <c r="X88" s="201">
        <v>1.3</v>
      </c>
      <c r="Y88" s="201">
        <v>0</v>
      </c>
      <c r="Z88" s="201">
        <v>1.23</v>
      </c>
      <c r="AA88" s="201">
        <v>0.8</v>
      </c>
      <c r="AB88" s="201">
        <v>0</v>
      </c>
      <c r="AC88" s="201">
        <v>5.72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21.37</v>
      </c>
      <c r="AJ88" s="201">
        <v>0</v>
      </c>
      <c r="AK88" s="201">
        <v>2.34</v>
      </c>
      <c r="AL88" s="201">
        <v>0</v>
      </c>
      <c r="AM88" s="201">
        <v>0</v>
      </c>
      <c r="AN88" s="201">
        <v>0</v>
      </c>
      <c r="AO88" s="201">
        <v>146.63999999999999</v>
      </c>
      <c r="AP88" s="201">
        <v>0</v>
      </c>
    </row>
    <row r="89" spans="1:42">
      <c r="A89" t="s">
        <v>131</v>
      </c>
      <c r="B89" s="201">
        <v>0</v>
      </c>
      <c r="C89" s="201">
        <v>0</v>
      </c>
      <c r="D89" s="201">
        <v>1.87</v>
      </c>
      <c r="E89" s="201">
        <v>0</v>
      </c>
      <c r="F89" s="201">
        <v>0</v>
      </c>
      <c r="G89" s="201">
        <v>6.07</v>
      </c>
      <c r="H89" s="201">
        <v>0</v>
      </c>
      <c r="I89" s="201">
        <v>0</v>
      </c>
      <c r="J89" s="201">
        <v>8.24</v>
      </c>
      <c r="K89" s="201">
        <v>5.73</v>
      </c>
      <c r="L89" s="201">
        <v>2.21</v>
      </c>
      <c r="M89" s="201">
        <v>0</v>
      </c>
      <c r="N89" s="201">
        <v>1.05</v>
      </c>
      <c r="O89" s="201">
        <v>1.75</v>
      </c>
      <c r="P89" s="201">
        <v>2.29</v>
      </c>
      <c r="Q89" s="201">
        <v>0.1</v>
      </c>
      <c r="R89" s="201">
        <v>0.37</v>
      </c>
      <c r="S89" s="201">
        <v>0.23</v>
      </c>
      <c r="T89" s="201">
        <v>0</v>
      </c>
      <c r="U89" s="201">
        <v>8.4600000000000009</v>
      </c>
      <c r="V89" s="201">
        <v>0.12</v>
      </c>
      <c r="W89" s="201">
        <v>0.31</v>
      </c>
      <c r="X89" s="201">
        <v>1.3</v>
      </c>
      <c r="Y89" s="201">
        <v>0</v>
      </c>
      <c r="Z89" s="201">
        <v>1.23</v>
      </c>
      <c r="AA89" s="201">
        <v>0.8</v>
      </c>
      <c r="AB89" s="201">
        <v>0</v>
      </c>
      <c r="AC89" s="201">
        <v>5.72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20.82</v>
      </c>
      <c r="AJ89" s="201">
        <v>0</v>
      </c>
      <c r="AK89" s="201">
        <v>2.34</v>
      </c>
      <c r="AL89" s="201">
        <v>0</v>
      </c>
      <c r="AM89" s="201">
        <v>0</v>
      </c>
      <c r="AN89" s="201">
        <v>0</v>
      </c>
      <c r="AO89" s="201">
        <v>146.63999999999999</v>
      </c>
      <c r="AP89" s="201">
        <v>0</v>
      </c>
    </row>
    <row r="90" spans="1:42">
      <c r="A90" t="s">
        <v>132</v>
      </c>
      <c r="B90" s="201">
        <v>0</v>
      </c>
      <c r="C90" s="201">
        <v>0</v>
      </c>
      <c r="D90" s="201">
        <v>1.87</v>
      </c>
      <c r="E90" s="201">
        <v>0</v>
      </c>
      <c r="F90" s="201">
        <v>0</v>
      </c>
      <c r="G90" s="201">
        <v>6.07</v>
      </c>
      <c r="H90" s="201">
        <v>0</v>
      </c>
      <c r="I90" s="201">
        <v>0</v>
      </c>
      <c r="J90" s="201">
        <v>8.24</v>
      </c>
      <c r="K90" s="201">
        <v>5.73</v>
      </c>
      <c r="L90" s="201">
        <v>2.21</v>
      </c>
      <c r="M90" s="201">
        <v>0</v>
      </c>
      <c r="N90" s="201">
        <v>1.05</v>
      </c>
      <c r="O90" s="201">
        <v>1.75</v>
      </c>
      <c r="P90" s="201">
        <v>2.29</v>
      </c>
      <c r="Q90" s="201">
        <v>0.1</v>
      </c>
      <c r="R90" s="201">
        <v>0.37</v>
      </c>
      <c r="S90" s="201">
        <v>0.23</v>
      </c>
      <c r="T90" s="201">
        <v>0</v>
      </c>
      <c r="U90" s="201">
        <v>8.4600000000000009</v>
      </c>
      <c r="V90" s="201">
        <v>0.12</v>
      </c>
      <c r="W90" s="201">
        <v>0.31</v>
      </c>
      <c r="X90" s="201">
        <v>1.3</v>
      </c>
      <c r="Y90" s="201">
        <v>0</v>
      </c>
      <c r="Z90" s="201">
        <v>1.23</v>
      </c>
      <c r="AA90" s="201">
        <v>0.8</v>
      </c>
      <c r="AB90" s="201">
        <v>0</v>
      </c>
      <c r="AC90" s="201">
        <v>5.72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20.82</v>
      </c>
      <c r="AJ90" s="201">
        <v>0</v>
      </c>
      <c r="AK90" s="201">
        <v>2.34</v>
      </c>
      <c r="AL90" s="201">
        <v>0</v>
      </c>
      <c r="AM90" s="201">
        <v>0</v>
      </c>
      <c r="AN90" s="201">
        <v>0</v>
      </c>
      <c r="AO90" s="201">
        <v>146.63999999999999</v>
      </c>
      <c r="AP90" s="201">
        <v>0</v>
      </c>
    </row>
    <row r="91" spans="1:42">
      <c r="A91" t="s">
        <v>133</v>
      </c>
      <c r="B91" s="201">
        <v>0</v>
      </c>
      <c r="C91" s="201">
        <v>0</v>
      </c>
      <c r="D91" s="201">
        <v>1.87</v>
      </c>
      <c r="E91" s="201">
        <v>0</v>
      </c>
      <c r="F91" s="201">
        <v>0</v>
      </c>
      <c r="G91" s="201">
        <v>6.07</v>
      </c>
      <c r="H91" s="201">
        <v>0</v>
      </c>
      <c r="I91" s="201">
        <v>0</v>
      </c>
      <c r="J91" s="201">
        <v>8.24</v>
      </c>
      <c r="K91" s="201">
        <v>5.73</v>
      </c>
      <c r="L91" s="201">
        <v>2.21</v>
      </c>
      <c r="M91" s="201">
        <v>0</v>
      </c>
      <c r="N91" s="201">
        <v>1.05</v>
      </c>
      <c r="O91" s="201">
        <v>1.75</v>
      </c>
      <c r="P91" s="201">
        <v>2.29</v>
      </c>
      <c r="Q91" s="201">
        <v>0.1</v>
      </c>
      <c r="R91" s="201">
        <v>0.37</v>
      </c>
      <c r="S91" s="201">
        <v>0.23</v>
      </c>
      <c r="T91" s="201">
        <v>0</v>
      </c>
      <c r="U91" s="201">
        <v>8.4600000000000009</v>
      </c>
      <c r="V91" s="201">
        <v>0.12</v>
      </c>
      <c r="W91" s="201">
        <v>0.31</v>
      </c>
      <c r="X91" s="201">
        <v>1.3</v>
      </c>
      <c r="Y91" s="201">
        <v>0</v>
      </c>
      <c r="Z91" s="201">
        <v>1.23</v>
      </c>
      <c r="AA91" s="201">
        <v>0.8</v>
      </c>
      <c r="AB91" s="201">
        <v>0</v>
      </c>
      <c r="AC91" s="201">
        <v>5.72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20.54</v>
      </c>
      <c r="AJ91" s="201">
        <v>0</v>
      </c>
      <c r="AK91" s="201">
        <v>2.1800000000000002</v>
      </c>
      <c r="AL91" s="201">
        <v>0</v>
      </c>
      <c r="AM91" s="201">
        <v>0</v>
      </c>
      <c r="AN91" s="201">
        <v>0</v>
      </c>
      <c r="AO91" s="201">
        <v>146.63999999999999</v>
      </c>
      <c r="AP91" s="201">
        <v>0</v>
      </c>
    </row>
    <row r="92" spans="1:42">
      <c r="A92" t="s">
        <v>134</v>
      </c>
      <c r="B92" s="201">
        <v>0</v>
      </c>
      <c r="C92" s="201">
        <v>0</v>
      </c>
      <c r="D92" s="201">
        <v>1.87</v>
      </c>
      <c r="E92" s="201">
        <v>0</v>
      </c>
      <c r="F92" s="201">
        <v>0</v>
      </c>
      <c r="G92" s="201">
        <v>6.07</v>
      </c>
      <c r="H92" s="201">
        <v>0</v>
      </c>
      <c r="I92" s="201">
        <v>0</v>
      </c>
      <c r="J92" s="201">
        <v>8.24</v>
      </c>
      <c r="K92" s="201">
        <v>5.73</v>
      </c>
      <c r="L92" s="201">
        <v>2.21</v>
      </c>
      <c r="M92" s="201">
        <v>0</v>
      </c>
      <c r="N92" s="201">
        <v>1.05</v>
      </c>
      <c r="O92" s="201">
        <v>1.75</v>
      </c>
      <c r="P92" s="201">
        <v>2.29</v>
      </c>
      <c r="Q92" s="201">
        <v>0.1</v>
      </c>
      <c r="R92" s="201">
        <v>0.37</v>
      </c>
      <c r="S92" s="201">
        <v>0.23</v>
      </c>
      <c r="T92" s="201">
        <v>0</v>
      </c>
      <c r="U92" s="201">
        <v>8.4600000000000009</v>
      </c>
      <c r="V92" s="201">
        <v>0.12</v>
      </c>
      <c r="W92" s="201">
        <v>0.31</v>
      </c>
      <c r="X92" s="201">
        <v>1.3</v>
      </c>
      <c r="Y92" s="201">
        <v>0</v>
      </c>
      <c r="Z92" s="201">
        <v>1.23</v>
      </c>
      <c r="AA92" s="201">
        <v>0.8</v>
      </c>
      <c r="AB92" s="201">
        <v>0</v>
      </c>
      <c r="AC92" s="201">
        <v>5.72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20.54</v>
      </c>
      <c r="AJ92" s="201">
        <v>0</v>
      </c>
      <c r="AK92" s="201">
        <v>2.34</v>
      </c>
      <c r="AL92" s="201">
        <v>0</v>
      </c>
      <c r="AM92" s="201">
        <v>0</v>
      </c>
      <c r="AN92" s="201">
        <v>0</v>
      </c>
      <c r="AO92" s="201">
        <v>146.63999999999999</v>
      </c>
      <c r="AP92" s="201">
        <v>0</v>
      </c>
    </row>
    <row r="93" spans="1:42">
      <c r="A93" t="s">
        <v>135</v>
      </c>
      <c r="B93" s="201">
        <v>0</v>
      </c>
      <c r="C93" s="201">
        <v>0</v>
      </c>
      <c r="D93" s="201">
        <v>1.87</v>
      </c>
      <c r="E93" s="201">
        <v>0</v>
      </c>
      <c r="F93" s="201">
        <v>0</v>
      </c>
      <c r="G93" s="201">
        <v>6.07</v>
      </c>
      <c r="H93" s="201">
        <v>0</v>
      </c>
      <c r="I93" s="201">
        <v>0</v>
      </c>
      <c r="J93" s="201">
        <v>8.24</v>
      </c>
      <c r="K93" s="201">
        <v>5.73</v>
      </c>
      <c r="L93" s="201">
        <v>2.21</v>
      </c>
      <c r="M93" s="201">
        <v>0</v>
      </c>
      <c r="N93" s="201">
        <v>1.05</v>
      </c>
      <c r="O93" s="201">
        <v>1.75</v>
      </c>
      <c r="P93" s="201">
        <v>2.29</v>
      </c>
      <c r="Q93" s="201">
        <v>0.1</v>
      </c>
      <c r="R93" s="201">
        <v>0.37</v>
      </c>
      <c r="S93" s="201">
        <v>0.23</v>
      </c>
      <c r="T93" s="201">
        <v>0</v>
      </c>
      <c r="U93" s="201">
        <v>8.4600000000000009</v>
      </c>
      <c r="V93" s="201">
        <v>0.12</v>
      </c>
      <c r="W93" s="201">
        <v>0.31</v>
      </c>
      <c r="X93" s="201">
        <v>1.3</v>
      </c>
      <c r="Y93" s="201">
        <v>0</v>
      </c>
      <c r="Z93" s="201">
        <v>1.23</v>
      </c>
      <c r="AA93" s="201">
        <v>0.8</v>
      </c>
      <c r="AB93" s="201">
        <v>0</v>
      </c>
      <c r="AC93" s="201">
        <v>5.72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20.54</v>
      </c>
      <c r="AJ93" s="201">
        <v>0</v>
      </c>
      <c r="AK93" s="201">
        <v>2.34</v>
      </c>
      <c r="AL93" s="201">
        <v>0</v>
      </c>
      <c r="AM93" s="201">
        <v>0</v>
      </c>
      <c r="AN93" s="201">
        <v>0</v>
      </c>
      <c r="AO93" s="201">
        <v>146.63999999999999</v>
      </c>
      <c r="AP93" s="201">
        <v>0</v>
      </c>
    </row>
    <row r="94" spans="1:42">
      <c r="A94" t="s">
        <v>136</v>
      </c>
      <c r="B94" s="201">
        <v>0</v>
      </c>
      <c r="C94" s="201">
        <v>0</v>
      </c>
      <c r="D94" s="201">
        <v>1.87</v>
      </c>
      <c r="E94" s="201">
        <v>0</v>
      </c>
      <c r="F94" s="201">
        <v>0</v>
      </c>
      <c r="G94" s="201">
        <v>6.07</v>
      </c>
      <c r="H94" s="201">
        <v>0</v>
      </c>
      <c r="I94" s="201">
        <v>0</v>
      </c>
      <c r="J94" s="201">
        <v>8.24</v>
      </c>
      <c r="K94" s="201">
        <v>5.73</v>
      </c>
      <c r="L94" s="201">
        <v>2.21</v>
      </c>
      <c r="M94" s="201">
        <v>0</v>
      </c>
      <c r="N94" s="201">
        <v>1.05</v>
      </c>
      <c r="O94" s="201">
        <v>1.75</v>
      </c>
      <c r="P94" s="201">
        <v>2.29</v>
      </c>
      <c r="Q94" s="201">
        <v>0.1</v>
      </c>
      <c r="R94" s="201">
        <v>0.37</v>
      </c>
      <c r="S94" s="201">
        <v>0.23</v>
      </c>
      <c r="T94" s="201">
        <v>0</v>
      </c>
      <c r="U94" s="201">
        <v>8.4600000000000009</v>
      </c>
      <c r="V94" s="201">
        <v>0.12</v>
      </c>
      <c r="W94" s="201">
        <v>0.31</v>
      </c>
      <c r="X94" s="201">
        <v>1.3</v>
      </c>
      <c r="Y94" s="201">
        <v>0</v>
      </c>
      <c r="Z94" s="201">
        <v>1.23</v>
      </c>
      <c r="AA94" s="201">
        <v>0.8</v>
      </c>
      <c r="AB94" s="201">
        <v>0</v>
      </c>
      <c r="AC94" s="201">
        <v>5.32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20.54</v>
      </c>
      <c r="AJ94" s="201">
        <v>0</v>
      </c>
      <c r="AK94" s="201">
        <v>2.34</v>
      </c>
      <c r="AL94" s="201">
        <v>0</v>
      </c>
      <c r="AM94" s="201">
        <v>0</v>
      </c>
      <c r="AN94" s="201">
        <v>0</v>
      </c>
      <c r="AO94" s="201">
        <v>146.63999999999999</v>
      </c>
      <c r="AP94" s="201">
        <v>0</v>
      </c>
    </row>
    <row r="95" spans="1:42">
      <c r="A95" t="s">
        <v>137</v>
      </c>
      <c r="B95" s="201">
        <v>0</v>
      </c>
      <c r="C95" s="201">
        <v>0</v>
      </c>
      <c r="D95" s="201">
        <v>1.87</v>
      </c>
      <c r="E95" s="201">
        <v>0</v>
      </c>
      <c r="F95" s="201">
        <v>0</v>
      </c>
      <c r="G95" s="201">
        <v>6.07</v>
      </c>
      <c r="H95" s="201">
        <v>0</v>
      </c>
      <c r="I95" s="201">
        <v>0</v>
      </c>
      <c r="J95" s="201">
        <v>8.24</v>
      </c>
      <c r="K95" s="201">
        <v>5.73</v>
      </c>
      <c r="L95" s="201">
        <v>2.21</v>
      </c>
      <c r="M95" s="201">
        <v>0</v>
      </c>
      <c r="N95" s="201">
        <v>1.05</v>
      </c>
      <c r="O95" s="201">
        <v>1.75</v>
      </c>
      <c r="P95" s="201">
        <v>2.29</v>
      </c>
      <c r="Q95" s="201">
        <v>0.1</v>
      </c>
      <c r="R95" s="201">
        <v>0.37</v>
      </c>
      <c r="S95" s="201">
        <v>0.23</v>
      </c>
      <c r="T95" s="201">
        <v>0</v>
      </c>
      <c r="U95" s="201">
        <v>8.4600000000000009</v>
      </c>
      <c r="V95" s="201">
        <v>0.12</v>
      </c>
      <c r="W95" s="201">
        <v>0.31</v>
      </c>
      <c r="X95" s="201">
        <v>1.3</v>
      </c>
      <c r="Y95" s="201">
        <v>0</v>
      </c>
      <c r="Z95" s="201">
        <v>1.23</v>
      </c>
      <c r="AA95" s="201">
        <v>0.8</v>
      </c>
      <c r="AB95" s="201">
        <v>0</v>
      </c>
      <c r="AC95" s="201">
        <v>5.32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20.54</v>
      </c>
      <c r="AJ95" s="201">
        <v>0</v>
      </c>
      <c r="AK95" s="201">
        <v>2.34</v>
      </c>
      <c r="AL95" s="201">
        <v>0</v>
      </c>
      <c r="AM95" s="201">
        <v>0</v>
      </c>
      <c r="AN95" s="201">
        <v>0</v>
      </c>
      <c r="AO95" s="201">
        <v>146.63999999999999</v>
      </c>
      <c r="AP95" s="201">
        <v>0</v>
      </c>
    </row>
    <row r="96" spans="1:42">
      <c r="A96" t="s">
        <v>138</v>
      </c>
      <c r="B96" s="201">
        <v>0</v>
      </c>
      <c r="C96" s="201">
        <v>0</v>
      </c>
      <c r="D96" s="201">
        <v>1.87</v>
      </c>
      <c r="E96" s="201">
        <v>0</v>
      </c>
      <c r="F96" s="201">
        <v>0</v>
      </c>
      <c r="G96" s="201">
        <v>6.07</v>
      </c>
      <c r="H96" s="201">
        <v>0</v>
      </c>
      <c r="I96" s="201">
        <v>0</v>
      </c>
      <c r="J96" s="201">
        <v>8.24</v>
      </c>
      <c r="K96" s="201">
        <v>5.73</v>
      </c>
      <c r="L96" s="201">
        <v>2.21</v>
      </c>
      <c r="M96" s="201">
        <v>0</v>
      </c>
      <c r="N96" s="201">
        <v>1.05</v>
      </c>
      <c r="O96" s="201">
        <v>1.75</v>
      </c>
      <c r="P96" s="201">
        <v>2.29</v>
      </c>
      <c r="Q96" s="201">
        <v>0.1</v>
      </c>
      <c r="R96" s="201">
        <v>0.37</v>
      </c>
      <c r="S96" s="201">
        <v>0.23</v>
      </c>
      <c r="T96" s="201">
        <v>0</v>
      </c>
      <c r="U96" s="201">
        <v>8.4600000000000009</v>
      </c>
      <c r="V96" s="201">
        <v>0.12</v>
      </c>
      <c r="W96" s="201">
        <v>0.31</v>
      </c>
      <c r="X96" s="201">
        <v>1.3</v>
      </c>
      <c r="Y96" s="201">
        <v>0</v>
      </c>
      <c r="Z96" s="201">
        <v>1.23</v>
      </c>
      <c r="AA96" s="201">
        <v>0.8</v>
      </c>
      <c r="AB96" s="201">
        <v>0</v>
      </c>
      <c r="AC96" s="201">
        <v>5.32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20.54</v>
      </c>
      <c r="AJ96" s="201">
        <v>0</v>
      </c>
      <c r="AK96" s="201">
        <v>2.34</v>
      </c>
      <c r="AL96" s="201">
        <v>0</v>
      </c>
      <c r="AM96" s="201">
        <v>0</v>
      </c>
      <c r="AN96" s="201">
        <v>0</v>
      </c>
      <c r="AO96" s="201">
        <v>146.63999999999999</v>
      </c>
      <c r="AP96" s="201">
        <v>0</v>
      </c>
    </row>
    <row r="97" spans="1:42">
      <c r="A97" t="s">
        <v>139</v>
      </c>
      <c r="B97" s="201">
        <v>0</v>
      </c>
      <c r="C97" s="201">
        <v>0</v>
      </c>
      <c r="D97" s="201">
        <v>1.87</v>
      </c>
      <c r="E97" s="201">
        <v>0</v>
      </c>
      <c r="F97" s="201">
        <v>0</v>
      </c>
      <c r="G97" s="201">
        <v>6.07</v>
      </c>
      <c r="H97" s="201">
        <v>0</v>
      </c>
      <c r="I97" s="201">
        <v>0</v>
      </c>
      <c r="J97" s="201">
        <v>8.35</v>
      </c>
      <c r="K97" s="201">
        <v>5.72</v>
      </c>
      <c r="L97" s="201">
        <v>2.21</v>
      </c>
      <c r="M97" s="201">
        <v>0</v>
      </c>
      <c r="N97" s="201">
        <v>1.05</v>
      </c>
      <c r="O97" s="201">
        <v>1.75</v>
      </c>
      <c r="P97" s="201">
        <v>5.35</v>
      </c>
      <c r="Q97" s="201">
        <v>0.1</v>
      </c>
      <c r="R97" s="201">
        <v>0.37</v>
      </c>
      <c r="S97" s="201">
        <v>0.23</v>
      </c>
      <c r="T97" s="201">
        <v>0</v>
      </c>
      <c r="U97" s="201">
        <v>8.4600000000000009</v>
      </c>
      <c r="V97" s="201">
        <v>0.12</v>
      </c>
      <c r="W97" s="201">
        <v>0.31</v>
      </c>
      <c r="X97" s="201">
        <v>1.3</v>
      </c>
      <c r="Y97" s="201">
        <v>0</v>
      </c>
      <c r="Z97" s="201">
        <v>1.23</v>
      </c>
      <c r="AA97" s="201">
        <v>0.8</v>
      </c>
      <c r="AB97" s="201">
        <v>0</v>
      </c>
      <c r="AC97" s="201">
        <v>5.32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20.54</v>
      </c>
      <c r="AJ97" s="201">
        <v>0</v>
      </c>
      <c r="AK97" s="201">
        <v>2.1800000000000002</v>
      </c>
      <c r="AL97" s="201">
        <v>0</v>
      </c>
      <c r="AM97" s="201">
        <v>0</v>
      </c>
      <c r="AN97" s="201">
        <v>0</v>
      </c>
      <c r="AO97" s="201">
        <v>146.63999999999999</v>
      </c>
      <c r="AP97" s="201">
        <v>0</v>
      </c>
    </row>
    <row r="98" spans="1:42">
      <c r="A98" t="s">
        <v>140</v>
      </c>
      <c r="B98" s="201">
        <v>0</v>
      </c>
      <c r="C98" s="201">
        <v>0</v>
      </c>
      <c r="D98" s="201">
        <v>1.87</v>
      </c>
      <c r="E98" s="201">
        <v>0</v>
      </c>
      <c r="F98" s="201">
        <v>0</v>
      </c>
      <c r="G98" s="201">
        <v>6.07</v>
      </c>
      <c r="H98" s="201">
        <v>0</v>
      </c>
      <c r="I98" s="201">
        <v>0</v>
      </c>
      <c r="J98" s="201">
        <v>8.35</v>
      </c>
      <c r="K98" s="201">
        <v>5.73</v>
      </c>
      <c r="L98" s="201">
        <v>2.21</v>
      </c>
      <c r="M98" s="201">
        <v>0</v>
      </c>
      <c r="N98" s="201">
        <v>1.05</v>
      </c>
      <c r="O98" s="201">
        <v>1.75</v>
      </c>
      <c r="P98" s="201">
        <v>5.35</v>
      </c>
      <c r="Q98" s="201">
        <v>0.1</v>
      </c>
      <c r="R98" s="201">
        <v>0.37</v>
      </c>
      <c r="S98" s="201">
        <v>0.23</v>
      </c>
      <c r="T98" s="201">
        <v>0</v>
      </c>
      <c r="U98" s="201">
        <v>8.4600000000000009</v>
      </c>
      <c r="V98" s="201">
        <v>0.12</v>
      </c>
      <c r="W98" s="201">
        <v>0.31</v>
      </c>
      <c r="X98" s="201">
        <v>1.3</v>
      </c>
      <c r="Y98" s="201">
        <v>0</v>
      </c>
      <c r="Z98" s="201">
        <v>1.23</v>
      </c>
      <c r="AA98" s="201">
        <v>0.8</v>
      </c>
      <c r="AB98" s="201">
        <v>0</v>
      </c>
      <c r="AC98" s="201">
        <v>5.32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20.54</v>
      </c>
      <c r="AJ98" s="201">
        <v>0</v>
      </c>
      <c r="AK98" s="201">
        <v>2.34</v>
      </c>
      <c r="AL98" s="201">
        <v>0</v>
      </c>
      <c r="AM98" s="201">
        <v>0</v>
      </c>
      <c r="AN98" s="201">
        <v>0</v>
      </c>
      <c r="AO98" s="201">
        <v>146.63999999999999</v>
      </c>
      <c r="AP98" s="201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5.5100000000000038E-2</v>
      </c>
      <c r="E99">
        <f t="shared" si="0"/>
        <v>0</v>
      </c>
      <c r="F99">
        <f t="shared" si="0"/>
        <v>0</v>
      </c>
      <c r="G99">
        <f t="shared" si="0"/>
        <v>0.12887499999999988</v>
      </c>
      <c r="H99">
        <f t="shared" si="0"/>
        <v>0</v>
      </c>
      <c r="I99">
        <f t="shared" si="0"/>
        <v>0</v>
      </c>
      <c r="J99">
        <f t="shared" si="0"/>
        <v>0.18895500000000001</v>
      </c>
      <c r="K99">
        <f t="shared" si="0"/>
        <v>0.52738499999999999</v>
      </c>
      <c r="L99">
        <f t="shared" si="0"/>
        <v>0.18986500000000045</v>
      </c>
      <c r="M99">
        <f t="shared" si="0"/>
        <v>0</v>
      </c>
      <c r="N99">
        <f t="shared" si="0"/>
        <v>2.5199999999999955E-2</v>
      </c>
      <c r="O99">
        <f t="shared" si="0"/>
        <v>4.2000000000000003E-2</v>
      </c>
      <c r="P99">
        <f t="shared" si="0"/>
        <v>5.646499999999996E-2</v>
      </c>
      <c r="Q99">
        <f t="shared" si="0"/>
        <v>4.8050000000000098E-3</v>
      </c>
      <c r="R99">
        <f t="shared" si="0"/>
        <v>3.3272500000000052E-2</v>
      </c>
      <c r="S99">
        <f t="shared" si="0"/>
        <v>2.0050000000000047E-2</v>
      </c>
      <c r="T99">
        <f t="shared" si="0"/>
        <v>0</v>
      </c>
      <c r="U99">
        <f t="shared" si="0"/>
        <v>0.22625750000000022</v>
      </c>
      <c r="V99">
        <f t="shared" si="0"/>
        <v>2.9899999999999931E-3</v>
      </c>
      <c r="W99">
        <f t="shared" si="0"/>
        <v>7.4399999999999883E-3</v>
      </c>
      <c r="X99">
        <f t="shared" si="0"/>
        <v>3.1199999999999953E-2</v>
      </c>
      <c r="Y99">
        <f t="shared" si="0"/>
        <v>0</v>
      </c>
      <c r="Z99">
        <f t="shared" si="0"/>
        <v>2.9520000000000025E-2</v>
      </c>
      <c r="AA99">
        <f t="shared" si="0"/>
        <v>1.5199999999999977E-2</v>
      </c>
      <c r="AB99">
        <f t="shared" si="0"/>
        <v>0</v>
      </c>
      <c r="AC99">
        <f t="shared" si="0"/>
        <v>0.21723000000000023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0.58287000000000033</v>
      </c>
      <c r="AJ99">
        <f t="shared" si="0"/>
        <v>0</v>
      </c>
      <c r="AK99">
        <f t="shared" si="0"/>
        <v>2.7802500000000018E-2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3.5006399999999998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4"/>
    </row>
    <row r="3" spans="1:42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9.65</v>
      </c>
      <c r="AJ3" s="201">
        <v>0</v>
      </c>
      <c r="AK3" s="201">
        <v>-0.04</v>
      </c>
      <c r="AL3" s="201">
        <v>0</v>
      </c>
      <c r="AM3" s="201">
        <v>0</v>
      </c>
      <c r="AN3" s="201">
        <v>0</v>
      </c>
      <c r="AO3" s="201">
        <v>17.11</v>
      </c>
      <c r="AP3" s="201">
        <v>0</v>
      </c>
    </row>
    <row r="4" spans="1:42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9.65</v>
      </c>
      <c r="AJ4" s="201">
        <v>0</v>
      </c>
      <c r="AK4" s="201">
        <v>-0.04</v>
      </c>
      <c r="AL4" s="201">
        <v>0</v>
      </c>
      <c r="AM4" s="201">
        <v>0</v>
      </c>
      <c r="AN4" s="201">
        <v>0</v>
      </c>
      <c r="AO4" s="201">
        <v>17.11</v>
      </c>
      <c r="AP4" s="201">
        <v>0</v>
      </c>
    </row>
    <row r="5" spans="1:42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9.65</v>
      </c>
      <c r="AJ5" s="201">
        <v>0</v>
      </c>
      <c r="AK5" s="201">
        <v>-0.04</v>
      </c>
      <c r="AL5" s="201">
        <v>0</v>
      </c>
      <c r="AM5" s="201">
        <v>0</v>
      </c>
      <c r="AN5" s="201">
        <v>0</v>
      </c>
      <c r="AO5" s="201">
        <v>17.11</v>
      </c>
      <c r="AP5" s="201">
        <v>0</v>
      </c>
    </row>
    <row r="6" spans="1:42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9.65</v>
      </c>
      <c r="AJ6" s="201">
        <v>0</v>
      </c>
      <c r="AK6" s="201">
        <v>-0.04</v>
      </c>
      <c r="AL6" s="201">
        <v>0</v>
      </c>
      <c r="AM6" s="201">
        <v>0</v>
      </c>
      <c r="AN6" s="201">
        <v>0</v>
      </c>
      <c r="AO6" s="201">
        <v>17.11</v>
      </c>
      <c r="AP6" s="201">
        <v>0</v>
      </c>
    </row>
    <row r="7" spans="1:42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10.199999999999999</v>
      </c>
      <c r="AJ7" s="201">
        <v>0</v>
      </c>
      <c r="AK7" s="201">
        <v>-0.04</v>
      </c>
      <c r="AL7" s="201">
        <v>0</v>
      </c>
      <c r="AM7" s="201">
        <v>0</v>
      </c>
      <c r="AN7" s="201">
        <v>0</v>
      </c>
      <c r="AO7" s="201">
        <v>17.11</v>
      </c>
      <c r="AP7" s="201">
        <v>0</v>
      </c>
    </row>
    <row r="8" spans="1:42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10.199999999999999</v>
      </c>
      <c r="AJ8" s="201">
        <v>0</v>
      </c>
      <c r="AK8" s="201">
        <v>-0.04</v>
      </c>
      <c r="AL8" s="201">
        <v>0</v>
      </c>
      <c r="AM8" s="201">
        <v>0</v>
      </c>
      <c r="AN8" s="201">
        <v>0</v>
      </c>
      <c r="AO8" s="201">
        <v>17.11</v>
      </c>
      <c r="AP8" s="201">
        <v>0</v>
      </c>
    </row>
    <row r="9" spans="1:42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9.9</v>
      </c>
      <c r="AJ9" s="201">
        <v>0</v>
      </c>
      <c r="AK9" s="201">
        <v>-0.04</v>
      </c>
      <c r="AL9" s="201">
        <v>0</v>
      </c>
      <c r="AM9" s="201">
        <v>0</v>
      </c>
      <c r="AN9" s="201">
        <v>0</v>
      </c>
      <c r="AO9" s="201">
        <v>17.11</v>
      </c>
      <c r="AP9" s="201">
        <v>0</v>
      </c>
    </row>
    <row r="10" spans="1:42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9.9</v>
      </c>
      <c r="AJ10" s="201">
        <v>0</v>
      </c>
      <c r="AK10" s="201">
        <v>-0.04</v>
      </c>
      <c r="AL10" s="201">
        <v>0</v>
      </c>
      <c r="AM10" s="201">
        <v>0</v>
      </c>
      <c r="AN10" s="201">
        <v>0</v>
      </c>
      <c r="AO10" s="201">
        <v>17.11</v>
      </c>
      <c r="AP10" s="201">
        <v>0</v>
      </c>
    </row>
    <row r="11" spans="1:42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9.9</v>
      </c>
      <c r="AJ11" s="201">
        <v>0</v>
      </c>
      <c r="AK11" s="201">
        <v>-0.04</v>
      </c>
      <c r="AL11" s="201">
        <v>0</v>
      </c>
      <c r="AM11" s="201">
        <v>0</v>
      </c>
      <c r="AN11" s="201">
        <v>0</v>
      </c>
      <c r="AO11" s="201">
        <v>17.11</v>
      </c>
      <c r="AP11" s="201">
        <v>0</v>
      </c>
    </row>
    <row r="12" spans="1:42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9.9</v>
      </c>
      <c r="AJ12" s="201">
        <v>0</v>
      </c>
      <c r="AK12" s="201">
        <v>-0.04</v>
      </c>
      <c r="AL12" s="201">
        <v>0</v>
      </c>
      <c r="AM12" s="201">
        <v>0</v>
      </c>
      <c r="AN12" s="201">
        <v>0</v>
      </c>
      <c r="AO12" s="201">
        <v>17.11</v>
      </c>
      <c r="AP12" s="201">
        <v>0</v>
      </c>
    </row>
    <row r="13" spans="1:42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-7.85</v>
      </c>
      <c r="AJ13" s="201">
        <v>0</v>
      </c>
      <c r="AK13" s="201">
        <v>-0.04</v>
      </c>
      <c r="AL13" s="201">
        <v>0</v>
      </c>
      <c r="AM13" s="201">
        <v>0</v>
      </c>
      <c r="AN13" s="201">
        <v>0</v>
      </c>
      <c r="AO13" s="201">
        <v>17.11</v>
      </c>
      <c r="AP13" s="201">
        <v>0</v>
      </c>
    </row>
    <row r="14" spans="1:42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9.9</v>
      </c>
      <c r="AJ14" s="201">
        <v>0</v>
      </c>
      <c r="AK14" s="201">
        <v>-0.04</v>
      </c>
      <c r="AL14" s="201">
        <v>0</v>
      </c>
      <c r="AM14" s="201">
        <v>0</v>
      </c>
      <c r="AN14" s="201">
        <v>0</v>
      </c>
      <c r="AO14" s="201">
        <v>17.11</v>
      </c>
      <c r="AP14" s="201">
        <v>0</v>
      </c>
    </row>
    <row r="15" spans="1:42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9.85</v>
      </c>
      <c r="AJ15" s="201">
        <v>0</v>
      </c>
      <c r="AK15" s="201">
        <v>-0.04</v>
      </c>
      <c r="AL15" s="201">
        <v>0</v>
      </c>
      <c r="AM15" s="201">
        <v>0</v>
      </c>
      <c r="AN15" s="201">
        <v>0</v>
      </c>
      <c r="AO15" s="201">
        <v>17.11</v>
      </c>
      <c r="AP15" s="201">
        <v>0</v>
      </c>
    </row>
    <row r="16" spans="1:42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9.85</v>
      </c>
      <c r="AJ16" s="201">
        <v>0</v>
      </c>
      <c r="AK16" s="201">
        <v>-0.04</v>
      </c>
      <c r="AL16" s="201">
        <v>0</v>
      </c>
      <c r="AM16" s="201">
        <v>0</v>
      </c>
      <c r="AN16" s="201">
        <v>0</v>
      </c>
      <c r="AO16" s="201">
        <v>17.11</v>
      </c>
      <c r="AP16" s="201">
        <v>0</v>
      </c>
    </row>
    <row r="17" spans="1:42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9.85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17.11</v>
      </c>
      <c r="AP17" s="201">
        <v>0</v>
      </c>
    </row>
    <row r="18" spans="1:42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9.85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17.11</v>
      </c>
      <c r="AP18" s="201">
        <v>0</v>
      </c>
    </row>
    <row r="19" spans="1:42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-7.5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17.11</v>
      </c>
      <c r="AP19" s="201">
        <v>0</v>
      </c>
    </row>
    <row r="20" spans="1:42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9.85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17.11</v>
      </c>
      <c r="AP20" s="201">
        <v>0</v>
      </c>
    </row>
    <row r="21" spans="1:42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9.85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17.11</v>
      </c>
      <c r="AP21" s="201">
        <v>0</v>
      </c>
    </row>
    <row r="22" spans="1:42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9.85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17.11</v>
      </c>
      <c r="AP22" s="201">
        <v>0</v>
      </c>
    </row>
    <row r="23" spans="1:42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9.65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17.11</v>
      </c>
      <c r="AP23" s="201">
        <v>0</v>
      </c>
    </row>
    <row r="24" spans="1:42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9.65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17.11</v>
      </c>
      <c r="AP24" s="201">
        <v>0</v>
      </c>
    </row>
    <row r="25" spans="1:42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9.65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17.11</v>
      </c>
      <c r="AP25" s="201">
        <v>0</v>
      </c>
    </row>
    <row r="26" spans="1:42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9.65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17.11</v>
      </c>
      <c r="AP26" s="201">
        <v>0</v>
      </c>
    </row>
    <row r="27" spans="1:42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9.65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17.11</v>
      </c>
      <c r="AP27" s="201">
        <v>0</v>
      </c>
    </row>
    <row r="28" spans="1:42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9.65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17.11</v>
      </c>
      <c r="AP28" s="201">
        <v>0</v>
      </c>
    </row>
    <row r="29" spans="1:42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9.65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17.11</v>
      </c>
      <c r="AP29" s="201">
        <v>0</v>
      </c>
    </row>
    <row r="30" spans="1:42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9.65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17.11</v>
      </c>
      <c r="AP30" s="201">
        <v>0</v>
      </c>
    </row>
    <row r="31" spans="1:42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9.65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17.11</v>
      </c>
      <c r="AP31" s="201">
        <v>0</v>
      </c>
    </row>
    <row r="32" spans="1:42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9.65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17.11</v>
      </c>
      <c r="AP32" s="201">
        <v>0</v>
      </c>
    </row>
    <row r="33" spans="1:42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9.65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17.11</v>
      </c>
      <c r="AP33" s="201">
        <v>0</v>
      </c>
    </row>
    <row r="34" spans="1:42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9.65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17.11</v>
      </c>
      <c r="AP34" s="201">
        <v>0</v>
      </c>
    </row>
    <row r="35" spans="1:42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9.85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17.11</v>
      </c>
      <c r="AP35" s="201">
        <v>0</v>
      </c>
    </row>
    <row r="36" spans="1:42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9.85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17.11</v>
      </c>
      <c r="AP36" s="201">
        <v>0</v>
      </c>
    </row>
    <row r="37" spans="1:42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9.85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17.11</v>
      </c>
      <c r="AP37" s="201">
        <v>0</v>
      </c>
    </row>
    <row r="38" spans="1:42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9.85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17.11</v>
      </c>
      <c r="AP38" s="201">
        <v>0</v>
      </c>
    </row>
    <row r="39" spans="1:42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9.85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17.11</v>
      </c>
      <c r="AP39" s="201">
        <v>0</v>
      </c>
    </row>
    <row r="40" spans="1:42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9.85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17.11</v>
      </c>
      <c r="AP40" s="201">
        <v>0</v>
      </c>
    </row>
    <row r="41" spans="1:42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10.02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17.11</v>
      </c>
      <c r="AP41" s="201">
        <v>0</v>
      </c>
    </row>
    <row r="42" spans="1:42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10.02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17.11</v>
      </c>
      <c r="AP42" s="201">
        <v>0</v>
      </c>
    </row>
    <row r="43" spans="1:42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9.9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17.11</v>
      </c>
      <c r="AP43" s="201">
        <v>0</v>
      </c>
    </row>
    <row r="44" spans="1:42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9.9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17.11</v>
      </c>
      <c r="AP44" s="201">
        <v>0</v>
      </c>
    </row>
    <row r="45" spans="1:42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9.9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17.11</v>
      </c>
      <c r="AP45" s="201">
        <v>0</v>
      </c>
    </row>
    <row r="46" spans="1:42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9.9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17.11</v>
      </c>
      <c r="AP46" s="201">
        <v>0</v>
      </c>
    </row>
    <row r="47" spans="1:42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10.02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17.11</v>
      </c>
      <c r="AP47" s="201">
        <v>0</v>
      </c>
    </row>
    <row r="48" spans="1:42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11.1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17.11</v>
      </c>
      <c r="AP48" s="201">
        <v>0</v>
      </c>
    </row>
    <row r="49" spans="1:42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13.64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17.11</v>
      </c>
      <c r="AP49" s="201">
        <v>0</v>
      </c>
    </row>
    <row r="50" spans="1:42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9.9499999999999993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17.11</v>
      </c>
      <c r="AP50" s="201">
        <v>0</v>
      </c>
    </row>
    <row r="51" spans="1:42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9.99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16.739999999999998</v>
      </c>
      <c r="AP51" s="201">
        <v>0</v>
      </c>
    </row>
    <row r="52" spans="1:42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9.99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16.739999999999998</v>
      </c>
      <c r="AP52" s="201">
        <v>0</v>
      </c>
    </row>
    <row r="53" spans="1:42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9.99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16.739999999999998</v>
      </c>
      <c r="AP53" s="201">
        <v>0</v>
      </c>
    </row>
    <row r="54" spans="1:42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9.99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16.739999999999998</v>
      </c>
      <c r="AP54" s="201">
        <v>0</v>
      </c>
    </row>
    <row r="55" spans="1:42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9.99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16.739999999999998</v>
      </c>
      <c r="AP55" s="201">
        <v>0</v>
      </c>
    </row>
    <row r="56" spans="1:42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9.99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16.739999999999998</v>
      </c>
      <c r="AP56" s="201">
        <v>0</v>
      </c>
    </row>
    <row r="57" spans="1:42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9.99</v>
      </c>
      <c r="AJ57" s="201">
        <v>0</v>
      </c>
      <c r="AK57" s="201">
        <v>0.36</v>
      </c>
      <c r="AL57" s="201">
        <v>0</v>
      </c>
      <c r="AM57" s="201">
        <v>0</v>
      </c>
      <c r="AN57" s="201">
        <v>0</v>
      </c>
      <c r="AO57" s="201">
        <v>16.739999999999998</v>
      </c>
      <c r="AP57" s="201">
        <v>0</v>
      </c>
    </row>
    <row r="58" spans="1:42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9.99</v>
      </c>
      <c r="AJ58" s="201">
        <v>0</v>
      </c>
      <c r="AK58" s="201">
        <v>0.36</v>
      </c>
      <c r="AL58" s="201">
        <v>0</v>
      </c>
      <c r="AM58" s="201">
        <v>0</v>
      </c>
      <c r="AN58" s="201">
        <v>0</v>
      </c>
      <c r="AO58" s="201">
        <v>16.739999999999998</v>
      </c>
      <c r="AP58" s="201">
        <v>0</v>
      </c>
    </row>
    <row r="59" spans="1:42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10.039999999999999</v>
      </c>
      <c r="AJ59" s="201">
        <v>0</v>
      </c>
      <c r="AK59" s="201">
        <v>0.36</v>
      </c>
      <c r="AL59" s="201">
        <v>0</v>
      </c>
      <c r="AM59" s="201">
        <v>0</v>
      </c>
      <c r="AN59" s="201">
        <v>0</v>
      </c>
      <c r="AO59" s="201">
        <v>16.739999999999998</v>
      </c>
      <c r="AP59" s="201">
        <v>0</v>
      </c>
    </row>
    <row r="60" spans="1:42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10.039999999999999</v>
      </c>
      <c r="AJ60" s="201">
        <v>0</v>
      </c>
      <c r="AK60" s="201">
        <v>0.33</v>
      </c>
      <c r="AL60" s="201">
        <v>0</v>
      </c>
      <c r="AM60" s="201">
        <v>0</v>
      </c>
      <c r="AN60" s="201">
        <v>0</v>
      </c>
      <c r="AO60" s="201">
        <v>16.739999999999998</v>
      </c>
      <c r="AP60" s="201">
        <v>0</v>
      </c>
    </row>
    <row r="61" spans="1:42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10.039999999999999</v>
      </c>
      <c r="AJ61" s="201">
        <v>0</v>
      </c>
      <c r="AK61" s="201">
        <v>0.33</v>
      </c>
      <c r="AL61" s="201">
        <v>0</v>
      </c>
      <c r="AM61" s="201">
        <v>0</v>
      </c>
      <c r="AN61" s="201">
        <v>0</v>
      </c>
      <c r="AO61" s="201">
        <v>16.739999999999998</v>
      </c>
      <c r="AP61" s="201">
        <v>0</v>
      </c>
    </row>
    <row r="62" spans="1:42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10.039999999999999</v>
      </c>
      <c r="AJ62" s="201">
        <v>0</v>
      </c>
      <c r="AK62" s="201">
        <v>0.33</v>
      </c>
      <c r="AL62" s="201">
        <v>0</v>
      </c>
      <c r="AM62" s="201">
        <v>0</v>
      </c>
      <c r="AN62" s="201">
        <v>0</v>
      </c>
      <c r="AO62" s="201">
        <v>16.739999999999998</v>
      </c>
      <c r="AP62" s="201">
        <v>0</v>
      </c>
    </row>
    <row r="63" spans="1:42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10.039999999999999</v>
      </c>
      <c r="AJ63" s="201">
        <v>0</v>
      </c>
      <c r="AK63" s="201">
        <v>0.42</v>
      </c>
      <c r="AL63" s="201">
        <v>0</v>
      </c>
      <c r="AM63" s="201">
        <v>0</v>
      </c>
      <c r="AN63" s="201">
        <v>0</v>
      </c>
      <c r="AO63" s="201">
        <v>16.739999999999998</v>
      </c>
      <c r="AP63" s="201">
        <v>0</v>
      </c>
    </row>
    <row r="64" spans="1:42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10.23</v>
      </c>
      <c r="AJ64" s="201">
        <v>0</v>
      </c>
      <c r="AK64" s="201">
        <v>0.42</v>
      </c>
      <c r="AL64" s="201">
        <v>0</v>
      </c>
      <c r="AM64" s="201">
        <v>0</v>
      </c>
      <c r="AN64" s="201">
        <v>0</v>
      </c>
      <c r="AO64" s="201">
        <v>16.739999999999998</v>
      </c>
      <c r="AP64" s="201">
        <v>0</v>
      </c>
    </row>
    <row r="65" spans="1:42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10.23</v>
      </c>
      <c r="AJ65" s="201">
        <v>0</v>
      </c>
      <c r="AK65" s="201">
        <v>0.42</v>
      </c>
      <c r="AL65" s="201">
        <v>0</v>
      </c>
      <c r="AM65" s="201">
        <v>0</v>
      </c>
      <c r="AN65" s="201">
        <v>0</v>
      </c>
      <c r="AO65" s="201">
        <v>16.739999999999998</v>
      </c>
      <c r="AP65" s="201">
        <v>0</v>
      </c>
    </row>
    <row r="66" spans="1:42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10.23</v>
      </c>
      <c r="AJ66" s="201">
        <v>0</v>
      </c>
      <c r="AK66" s="201">
        <v>0.42</v>
      </c>
      <c r="AL66" s="201">
        <v>0</v>
      </c>
      <c r="AM66" s="201">
        <v>0</v>
      </c>
      <c r="AN66" s="201">
        <v>0</v>
      </c>
      <c r="AO66" s="201">
        <v>16.739999999999998</v>
      </c>
      <c r="AP66" s="201">
        <v>0</v>
      </c>
    </row>
    <row r="67" spans="1:42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10.23</v>
      </c>
      <c r="AJ67" s="201">
        <v>0</v>
      </c>
      <c r="AK67" s="201">
        <v>0.42</v>
      </c>
      <c r="AL67" s="201">
        <v>0</v>
      </c>
      <c r="AM67" s="201">
        <v>0</v>
      </c>
      <c r="AN67" s="201">
        <v>0</v>
      </c>
      <c r="AO67" s="201">
        <v>16.739999999999998</v>
      </c>
      <c r="AP67" s="201">
        <v>0</v>
      </c>
    </row>
    <row r="68" spans="1:42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10.23</v>
      </c>
      <c r="AJ68" s="201">
        <v>0</v>
      </c>
      <c r="AK68" s="201">
        <v>0.42</v>
      </c>
      <c r="AL68" s="201">
        <v>0</v>
      </c>
      <c r="AM68" s="201">
        <v>0</v>
      </c>
      <c r="AN68" s="201">
        <v>0</v>
      </c>
      <c r="AO68" s="201">
        <v>16.739999999999998</v>
      </c>
      <c r="AP68" s="201">
        <v>0</v>
      </c>
    </row>
    <row r="69" spans="1:42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10.23</v>
      </c>
      <c r="AJ69" s="201">
        <v>0</v>
      </c>
      <c r="AK69" s="201">
        <v>0.33</v>
      </c>
      <c r="AL69" s="201">
        <v>0</v>
      </c>
      <c r="AM69" s="201">
        <v>0</v>
      </c>
      <c r="AN69" s="201">
        <v>0</v>
      </c>
      <c r="AO69" s="201">
        <v>16.739999999999998</v>
      </c>
      <c r="AP69" s="201">
        <v>0</v>
      </c>
    </row>
    <row r="70" spans="1:42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10.23</v>
      </c>
      <c r="AJ70" s="201">
        <v>0</v>
      </c>
      <c r="AK70" s="201">
        <v>0.33</v>
      </c>
      <c r="AL70" s="201">
        <v>0</v>
      </c>
      <c r="AM70" s="201">
        <v>0</v>
      </c>
      <c r="AN70" s="201">
        <v>0</v>
      </c>
      <c r="AO70" s="201">
        <v>16.739999999999998</v>
      </c>
      <c r="AP70" s="201">
        <v>0</v>
      </c>
    </row>
    <row r="71" spans="1:42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10.23</v>
      </c>
      <c r="AJ71" s="201">
        <v>0</v>
      </c>
      <c r="AK71" s="201">
        <v>0.33</v>
      </c>
      <c r="AL71" s="201">
        <v>0</v>
      </c>
      <c r="AM71" s="201">
        <v>0</v>
      </c>
      <c r="AN71" s="201">
        <v>0</v>
      </c>
      <c r="AO71" s="201">
        <v>16.739999999999998</v>
      </c>
      <c r="AP71" s="201">
        <v>0</v>
      </c>
    </row>
    <row r="72" spans="1:42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10.23</v>
      </c>
      <c r="AJ72" s="201">
        <v>0</v>
      </c>
      <c r="AK72" s="201">
        <v>0.33</v>
      </c>
      <c r="AL72" s="201">
        <v>0</v>
      </c>
      <c r="AM72" s="201">
        <v>0</v>
      </c>
      <c r="AN72" s="201">
        <v>0</v>
      </c>
      <c r="AO72" s="201">
        <v>16.739999999999998</v>
      </c>
      <c r="AP72" s="201">
        <v>0</v>
      </c>
    </row>
    <row r="73" spans="1:42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10.23</v>
      </c>
      <c r="AJ73" s="201">
        <v>0</v>
      </c>
      <c r="AK73" s="201">
        <v>0.33</v>
      </c>
      <c r="AL73" s="201">
        <v>0</v>
      </c>
      <c r="AM73" s="201">
        <v>0</v>
      </c>
      <c r="AN73" s="201">
        <v>0</v>
      </c>
      <c r="AO73" s="201">
        <v>16.739999999999998</v>
      </c>
      <c r="AP73" s="201">
        <v>0</v>
      </c>
    </row>
    <row r="74" spans="1:42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10.23</v>
      </c>
      <c r="AJ74" s="201">
        <v>0</v>
      </c>
      <c r="AK74" s="201">
        <v>0.33</v>
      </c>
      <c r="AL74" s="201">
        <v>0</v>
      </c>
      <c r="AM74" s="201">
        <v>0</v>
      </c>
      <c r="AN74" s="201">
        <v>0</v>
      </c>
      <c r="AO74" s="201">
        <v>16.739999999999998</v>
      </c>
      <c r="AP74" s="201">
        <v>0</v>
      </c>
    </row>
    <row r="75" spans="1:42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10.23</v>
      </c>
      <c r="AJ75" s="201">
        <v>0</v>
      </c>
      <c r="AK75" s="201">
        <v>0.27</v>
      </c>
      <c r="AL75" s="201">
        <v>0</v>
      </c>
      <c r="AM75" s="201">
        <v>0</v>
      </c>
      <c r="AN75" s="201">
        <v>0</v>
      </c>
      <c r="AO75" s="201">
        <v>17.11</v>
      </c>
      <c r="AP75" s="201">
        <v>0</v>
      </c>
    </row>
    <row r="76" spans="1:42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10.23</v>
      </c>
      <c r="AJ76" s="201">
        <v>0</v>
      </c>
      <c r="AK76" s="201">
        <v>0.24</v>
      </c>
      <c r="AL76" s="201">
        <v>0</v>
      </c>
      <c r="AM76" s="201">
        <v>0</v>
      </c>
      <c r="AN76" s="201">
        <v>0</v>
      </c>
      <c r="AO76" s="201">
        <v>17.11</v>
      </c>
      <c r="AP76" s="201">
        <v>0</v>
      </c>
    </row>
    <row r="77" spans="1:42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10.23</v>
      </c>
      <c r="AJ77" s="201">
        <v>0</v>
      </c>
      <c r="AK77" s="201">
        <v>0.24</v>
      </c>
      <c r="AL77" s="201">
        <v>0</v>
      </c>
      <c r="AM77" s="201">
        <v>0</v>
      </c>
      <c r="AN77" s="201">
        <v>0</v>
      </c>
      <c r="AO77" s="201">
        <v>17.11</v>
      </c>
      <c r="AP77" s="201">
        <v>0</v>
      </c>
    </row>
    <row r="78" spans="1:42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10.23</v>
      </c>
      <c r="AJ78" s="201">
        <v>0</v>
      </c>
      <c r="AK78" s="201">
        <v>0.24</v>
      </c>
      <c r="AL78" s="201">
        <v>0</v>
      </c>
      <c r="AM78" s="201">
        <v>0</v>
      </c>
      <c r="AN78" s="201">
        <v>0</v>
      </c>
      <c r="AO78" s="201">
        <v>17.11</v>
      </c>
      <c r="AP78" s="201">
        <v>0</v>
      </c>
    </row>
    <row r="79" spans="1:42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9.81</v>
      </c>
      <c r="AJ79" s="201">
        <v>0</v>
      </c>
      <c r="AK79" s="201">
        <v>-1.67</v>
      </c>
      <c r="AL79" s="201">
        <v>0</v>
      </c>
      <c r="AM79" s="201">
        <v>0</v>
      </c>
      <c r="AN79" s="201">
        <v>0</v>
      </c>
      <c r="AO79" s="201">
        <v>17.11</v>
      </c>
      <c r="AP79" s="201">
        <v>0</v>
      </c>
    </row>
    <row r="80" spans="1:42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9.81</v>
      </c>
      <c r="AJ80" s="201">
        <v>0</v>
      </c>
      <c r="AK80" s="201">
        <v>-1.67</v>
      </c>
      <c r="AL80" s="201">
        <v>0</v>
      </c>
      <c r="AM80" s="201">
        <v>0</v>
      </c>
      <c r="AN80" s="201">
        <v>0</v>
      </c>
      <c r="AO80" s="201">
        <v>17.11</v>
      </c>
      <c r="AP80" s="201">
        <v>0</v>
      </c>
    </row>
    <row r="81" spans="1:42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9.81</v>
      </c>
      <c r="AJ81" s="201">
        <v>0</v>
      </c>
      <c r="AK81" s="201">
        <v>-1.67</v>
      </c>
      <c r="AL81" s="201">
        <v>0</v>
      </c>
      <c r="AM81" s="201">
        <v>0</v>
      </c>
      <c r="AN81" s="201">
        <v>0</v>
      </c>
      <c r="AO81" s="201">
        <v>17.11</v>
      </c>
      <c r="AP81" s="201">
        <v>0</v>
      </c>
    </row>
    <row r="82" spans="1:42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9.81</v>
      </c>
      <c r="AJ82" s="201">
        <v>0</v>
      </c>
      <c r="AK82" s="201">
        <v>-1.67</v>
      </c>
      <c r="AL82" s="201">
        <v>0</v>
      </c>
      <c r="AM82" s="201">
        <v>0</v>
      </c>
      <c r="AN82" s="201">
        <v>0</v>
      </c>
      <c r="AO82" s="201">
        <v>17.11</v>
      </c>
      <c r="AP82" s="201">
        <v>0</v>
      </c>
    </row>
    <row r="83" spans="1:42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9.81</v>
      </c>
      <c r="AJ83" s="201">
        <v>0</v>
      </c>
      <c r="AK83" s="201">
        <v>-1.67</v>
      </c>
      <c r="AL83" s="201">
        <v>0</v>
      </c>
      <c r="AM83" s="201">
        <v>0</v>
      </c>
      <c r="AN83" s="201">
        <v>0</v>
      </c>
      <c r="AO83" s="201">
        <v>17.11</v>
      </c>
      <c r="AP83" s="201">
        <v>0</v>
      </c>
    </row>
    <row r="84" spans="1:42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9.81</v>
      </c>
      <c r="AJ84" s="201">
        <v>0</v>
      </c>
      <c r="AK84" s="201">
        <v>-1.67</v>
      </c>
      <c r="AL84" s="201">
        <v>0</v>
      </c>
      <c r="AM84" s="201">
        <v>0</v>
      </c>
      <c r="AN84" s="201">
        <v>0</v>
      </c>
      <c r="AO84" s="201">
        <v>17.11</v>
      </c>
      <c r="AP84" s="201">
        <v>0</v>
      </c>
    </row>
    <row r="85" spans="1:42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-22.49</v>
      </c>
      <c r="AH85" s="201">
        <v>0</v>
      </c>
      <c r="AI85" s="201">
        <v>9.81</v>
      </c>
      <c r="AJ85" s="201">
        <v>0</v>
      </c>
      <c r="AK85" s="201">
        <v>-1.67</v>
      </c>
      <c r="AL85" s="201">
        <v>0</v>
      </c>
      <c r="AM85" s="201">
        <v>0</v>
      </c>
      <c r="AN85" s="201">
        <v>0</v>
      </c>
      <c r="AO85" s="201">
        <v>17.11</v>
      </c>
      <c r="AP85" s="201">
        <v>0</v>
      </c>
    </row>
    <row r="86" spans="1:42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9.81</v>
      </c>
      <c r="AJ86" s="201">
        <v>0</v>
      </c>
      <c r="AK86" s="201">
        <v>-1.67</v>
      </c>
      <c r="AL86" s="201">
        <v>0</v>
      </c>
      <c r="AM86" s="201">
        <v>0</v>
      </c>
      <c r="AN86" s="201">
        <v>0</v>
      </c>
      <c r="AO86" s="201">
        <v>17.11</v>
      </c>
      <c r="AP86" s="201">
        <v>0</v>
      </c>
    </row>
    <row r="87" spans="1:42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9.81</v>
      </c>
      <c r="AJ87" s="201">
        <v>0</v>
      </c>
      <c r="AK87" s="201">
        <v>-0.72</v>
      </c>
      <c r="AL87" s="201">
        <v>0</v>
      </c>
      <c r="AM87" s="201">
        <v>0</v>
      </c>
      <c r="AN87" s="201">
        <v>0</v>
      </c>
      <c r="AO87" s="201">
        <v>17.11</v>
      </c>
      <c r="AP87" s="201">
        <v>0</v>
      </c>
    </row>
    <row r="88" spans="1:42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9.81</v>
      </c>
      <c r="AJ88" s="201">
        <v>0</v>
      </c>
      <c r="AK88" s="201">
        <v>-0.72</v>
      </c>
      <c r="AL88" s="201">
        <v>0</v>
      </c>
      <c r="AM88" s="201">
        <v>0</v>
      </c>
      <c r="AN88" s="201">
        <v>0</v>
      </c>
      <c r="AO88" s="201">
        <v>17.11</v>
      </c>
      <c r="AP88" s="201">
        <v>0</v>
      </c>
    </row>
    <row r="89" spans="1:42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9.7100000000000009</v>
      </c>
      <c r="AJ89" s="201">
        <v>0</v>
      </c>
      <c r="AK89" s="201">
        <v>-0.72</v>
      </c>
      <c r="AL89" s="201">
        <v>0</v>
      </c>
      <c r="AM89" s="201">
        <v>0</v>
      </c>
      <c r="AN89" s="201">
        <v>0</v>
      </c>
      <c r="AO89" s="201">
        <v>17.11</v>
      </c>
      <c r="AP89" s="201">
        <v>0</v>
      </c>
    </row>
    <row r="90" spans="1:42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9.7100000000000009</v>
      </c>
      <c r="AJ90" s="201">
        <v>0</v>
      </c>
      <c r="AK90" s="201">
        <v>-0.72</v>
      </c>
      <c r="AL90" s="201">
        <v>0</v>
      </c>
      <c r="AM90" s="201">
        <v>0</v>
      </c>
      <c r="AN90" s="201">
        <v>0</v>
      </c>
      <c r="AO90" s="201">
        <v>17.11</v>
      </c>
      <c r="AP90" s="201">
        <v>0</v>
      </c>
    </row>
    <row r="91" spans="1:42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-22.49</v>
      </c>
      <c r="AH91" s="201">
        <v>0</v>
      </c>
      <c r="AI91" s="201">
        <v>9.67</v>
      </c>
      <c r="AJ91" s="201">
        <v>0</v>
      </c>
      <c r="AK91" s="201">
        <v>0.25</v>
      </c>
      <c r="AL91" s="201">
        <v>0</v>
      </c>
      <c r="AM91" s="201">
        <v>0</v>
      </c>
      <c r="AN91" s="201">
        <v>0</v>
      </c>
      <c r="AO91" s="201">
        <v>17.11</v>
      </c>
      <c r="AP91" s="201">
        <v>0</v>
      </c>
    </row>
    <row r="92" spans="1:42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9.67</v>
      </c>
      <c r="AJ92" s="201">
        <v>0</v>
      </c>
      <c r="AK92" s="201">
        <v>-0.72</v>
      </c>
      <c r="AL92" s="201">
        <v>0</v>
      </c>
      <c r="AM92" s="201">
        <v>0</v>
      </c>
      <c r="AN92" s="201">
        <v>0</v>
      </c>
      <c r="AO92" s="201">
        <v>17.11</v>
      </c>
      <c r="AP92" s="201">
        <v>0</v>
      </c>
    </row>
    <row r="93" spans="1:42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9.67</v>
      </c>
      <c r="AJ93" s="201">
        <v>0</v>
      </c>
      <c r="AK93" s="201">
        <v>-0.72</v>
      </c>
      <c r="AL93" s="201">
        <v>0</v>
      </c>
      <c r="AM93" s="201">
        <v>0</v>
      </c>
      <c r="AN93" s="201">
        <v>0</v>
      </c>
      <c r="AO93" s="201">
        <v>17.11</v>
      </c>
      <c r="AP93" s="201">
        <v>0</v>
      </c>
    </row>
    <row r="94" spans="1:42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9.67</v>
      </c>
      <c r="AJ94" s="201">
        <v>0</v>
      </c>
      <c r="AK94" s="201">
        <v>-0.72</v>
      </c>
      <c r="AL94" s="201">
        <v>0</v>
      </c>
      <c r="AM94" s="201">
        <v>0</v>
      </c>
      <c r="AN94" s="201">
        <v>0</v>
      </c>
      <c r="AO94" s="201">
        <v>17.11</v>
      </c>
      <c r="AP94" s="201">
        <v>0</v>
      </c>
    </row>
    <row r="95" spans="1:42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9.67</v>
      </c>
      <c r="AJ95" s="201">
        <v>0</v>
      </c>
      <c r="AK95" s="201">
        <v>-0.72</v>
      </c>
      <c r="AL95" s="201">
        <v>0</v>
      </c>
      <c r="AM95" s="201">
        <v>0</v>
      </c>
      <c r="AN95" s="201">
        <v>0</v>
      </c>
      <c r="AO95" s="201">
        <v>17.11</v>
      </c>
      <c r="AP95" s="201">
        <v>0</v>
      </c>
    </row>
    <row r="96" spans="1:42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9.67</v>
      </c>
      <c r="AJ96" s="201">
        <v>0</v>
      </c>
      <c r="AK96" s="201">
        <v>-0.72</v>
      </c>
      <c r="AL96" s="201">
        <v>0</v>
      </c>
      <c r="AM96" s="201">
        <v>0</v>
      </c>
      <c r="AN96" s="201">
        <v>0</v>
      </c>
      <c r="AO96" s="201">
        <v>17.11</v>
      </c>
      <c r="AP96" s="201">
        <v>0</v>
      </c>
    </row>
    <row r="97" spans="1:42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-22.49</v>
      </c>
      <c r="AH97" s="201">
        <v>0</v>
      </c>
      <c r="AI97" s="201">
        <v>9.67</v>
      </c>
      <c r="AJ97" s="201">
        <v>0</v>
      </c>
      <c r="AK97" s="201">
        <v>0.25</v>
      </c>
      <c r="AL97" s="201">
        <v>0</v>
      </c>
      <c r="AM97" s="201">
        <v>0</v>
      </c>
      <c r="AN97" s="201">
        <v>0</v>
      </c>
      <c r="AO97" s="201">
        <v>17.11</v>
      </c>
      <c r="AP97" s="201">
        <v>0</v>
      </c>
    </row>
    <row r="98" spans="1:42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9.67</v>
      </c>
      <c r="AJ98" s="201">
        <v>0</v>
      </c>
      <c r="AK98" s="201">
        <v>-0.72</v>
      </c>
      <c r="AL98" s="201">
        <v>0</v>
      </c>
      <c r="AM98" s="201">
        <v>0</v>
      </c>
      <c r="AN98" s="201">
        <v>0</v>
      </c>
      <c r="AO98" s="201">
        <v>17.11</v>
      </c>
      <c r="AP98" s="201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-1.6867500000000001E-2</v>
      </c>
      <c r="AH99">
        <f t="shared" si="0"/>
        <v>0</v>
      </c>
      <c r="AI99">
        <f t="shared" si="0"/>
        <v>0.22994999999999982</v>
      </c>
      <c r="AJ99">
        <f t="shared" si="0"/>
        <v>0</v>
      </c>
      <c r="AK99">
        <f t="shared" si="0"/>
        <v>-3.2650000000000005E-3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0.40841999999999956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4"/>
    </row>
    <row r="3" spans="1:42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2.08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48.23</v>
      </c>
      <c r="AJ3" s="201">
        <v>0</v>
      </c>
      <c r="AK3" s="201">
        <v>0.04</v>
      </c>
      <c r="AL3" s="201">
        <v>0</v>
      </c>
      <c r="AM3" s="201">
        <v>0</v>
      </c>
      <c r="AN3" s="201">
        <v>0</v>
      </c>
      <c r="AO3" s="201">
        <v>91.18</v>
      </c>
      <c r="AP3" s="201">
        <v>0</v>
      </c>
    </row>
    <row r="4" spans="1:42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2.08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48.23</v>
      </c>
      <c r="AJ4" s="201">
        <v>0</v>
      </c>
      <c r="AK4" s="201">
        <v>0.04</v>
      </c>
      <c r="AL4" s="201">
        <v>0</v>
      </c>
      <c r="AM4" s="201">
        <v>0</v>
      </c>
      <c r="AN4" s="201">
        <v>0</v>
      </c>
      <c r="AO4" s="201">
        <v>91.18</v>
      </c>
      <c r="AP4" s="201">
        <v>0</v>
      </c>
    </row>
    <row r="5" spans="1:42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2.08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48.23</v>
      </c>
      <c r="AJ5" s="201">
        <v>0</v>
      </c>
      <c r="AK5" s="201">
        <v>0.04</v>
      </c>
      <c r="AL5" s="201">
        <v>0</v>
      </c>
      <c r="AM5" s="201">
        <v>0</v>
      </c>
      <c r="AN5" s="201">
        <v>0</v>
      </c>
      <c r="AO5" s="201">
        <v>91.18</v>
      </c>
      <c r="AP5" s="201">
        <v>0</v>
      </c>
    </row>
    <row r="6" spans="1:42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2.08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48.23</v>
      </c>
      <c r="AJ6" s="201">
        <v>0</v>
      </c>
      <c r="AK6" s="201">
        <v>0.04</v>
      </c>
      <c r="AL6" s="201">
        <v>0</v>
      </c>
      <c r="AM6" s="201">
        <v>0</v>
      </c>
      <c r="AN6" s="201">
        <v>0</v>
      </c>
      <c r="AO6" s="201">
        <v>91.18</v>
      </c>
      <c r="AP6" s="201">
        <v>0</v>
      </c>
    </row>
    <row r="7" spans="1:42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2.61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51.02</v>
      </c>
      <c r="AJ7" s="201">
        <v>0</v>
      </c>
      <c r="AK7" s="201">
        <v>0.04</v>
      </c>
      <c r="AL7" s="201">
        <v>0</v>
      </c>
      <c r="AM7" s="201">
        <v>0</v>
      </c>
      <c r="AN7" s="201">
        <v>0</v>
      </c>
      <c r="AO7" s="201">
        <v>91.18</v>
      </c>
      <c r="AP7" s="201">
        <v>0</v>
      </c>
    </row>
    <row r="8" spans="1:42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2.61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51.02</v>
      </c>
      <c r="AJ8" s="201">
        <v>0</v>
      </c>
      <c r="AK8" s="201">
        <v>0.04</v>
      </c>
      <c r="AL8" s="201">
        <v>0</v>
      </c>
      <c r="AM8" s="201">
        <v>0</v>
      </c>
      <c r="AN8" s="201">
        <v>0</v>
      </c>
      <c r="AO8" s="201">
        <v>91.18</v>
      </c>
      <c r="AP8" s="201">
        <v>0</v>
      </c>
    </row>
    <row r="9" spans="1:42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2.08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49.51</v>
      </c>
      <c r="AJ9" s="201">
        <v>0</v>
      </c>
      <c r="AK9" s="201">
        <v>0.04</v>
      </c>
      <c r="AL9" s="201">
        <v>0</v>
      </c>
      <c r="AM9" s="201">
        <v>0</v>
      </c>
      <c r="AN9" s="201">
        <v>0</v>
      </c>
      <c r="AO9" s="201">
        <v>91.18</v>
      </c>
      <c r="AP9" s="201">
        <v>0</v>
      </c>
    </row>
    <row r="10" spans="1:42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2.08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49.51</v>
      </c>
      <c r="AJ10" s="201">
        <v>0</v>
      </c>
      <c r="AK10" s="201">
        <v>0.04</v>
      </c>
      <c r="AL10" s="201">
        <v>0</v>
      </c>
      <c r="AM10" s="201">
        <v>0</v>
      </c>
      <c r="AN10" s="201">
        <v>0</v>
      </c>
      <c r="AO10" s="201">
        <v>91.18</v>
      </c>
      <c r="AP10" s="201">
        <v>0</v>
      </c>
    </row>
    <row r="11" spans="1:42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2.08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49.51</v>
      </c>
      <c r="AJ11" s="201">
        <v>0</v>
      </c>
      <c r="AK11" s="201">
        <v>0.04</v>
      </c>
      <c r="AL11" s="201">
        <v>0</v>
      </c>
      <c r="AM11" s="201">
        <v>0</v>
      </c>
      <c r="AN11" s="201">
        <v>0</v>
      </c>
      <c r="AO11" s="201">
        <v>91.18</v>
      </c>
      <c r="AP11" s="201">
        <v>0</v>
      </c>
    </row>
    <row r="12" spans="1:42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2.08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49.51</v>
      </c>
      <c r="AJ12" s="201">
        <v>0</v>
      </c>
      <c r="AK12" s="201">
        <v>0.04</v>
      </c>
      <c r="AL12" s="201">
        <v>0</v>
      </c>
      <c r="AM12" s="201">
        <v>0</v>
      </c>
      <c r="AN12" s="201">
        <v>0</v>
      </c>
      <c r="AO12" s="201">
        <v>91.18</v>
      </c>
      <c r="AP12" s="201">
        <v>0</v>
      </c>
    </row>
    <row r="13" spans="1:42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2.08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54.67</v>
      </c>
      <c r="AJ13" s="201">
        <v>0</v>
      </c>
      <c r="AK13" s="201">
        <v>0.04</v>
      </c>
      <c r="AL13" s="201">
        <v>0</v>
      </c>
      <c r="AM13" s="201">
        <v>0</v>
      </c>
      <c r="AN13" s="201">
        <v>0</v>
      </c>
      <c r="AO13" s="201">
        <v>91.18</v>
      </c>
      <c r="AP13" s="201">
        <v>0</v>
      </c>
    </row>
    <row r="14" spans="1:42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2.08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49.51</v>
      </c>
      <c r="AJ14" s="201">
        <v>0</v>
      </c>
      <c r="AK14" s="201">
        <v>0.04</v>
      </c>
      <c r="AL14" s="201">
        <v>0</v>
      </c>
      <c r="AM14" s="201">
        <v>0</v>
      </c>
      <c r="AN14" s="201">
        <v>0</v>
      </c>
      <c r="AO14" s="201">
        <v>91.18</v>
      </c>
      <c r="AP14" s="201">
        <v>0</v>
      </c>
    </row>
    <row r="15" spans="1:42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2.08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49.24</v>
      </c>
      <c r="AJ15" s="201">
        <v>0</v>
      </c>
      <c r="AK15" s="201">
        <v>0.04</v>
      </c>
      <c r="AL15" s="201">
        <v>0</v>
      </c>
      <c r="AM15" s="201">
        <v>0</v>
      </c>
      <c r="AN15" s="201">
        <v>0</v>
      </c>
      <c r="AO15" s="201">
        <v>91.18</v>
      </c>
      <c r="AP15" s="201">
        <v>0</v>
      </c>
    </row>
    <row r="16" spans="1:42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2.08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49.24</v>
      </c>
      <c r="AJ16" s="201">
        <v>0</v>
      </c>
      <c r="AK16" s="201">
        <v>0.04</v>
      </c>
      <c r="AL16" s="201">
        <v>0</v>
      </c>
      <c r="AM16" s="201">
        <v>0</v>
      </c>
      <c r="AN16" s="201">
        <v>0</v>
      </c>
      <c r="AO16" s="201">
        <v>91.18</v>
      </c>
      <c r="AP16" s="201">
        <v>0</v>
      </c>
    </row>
    <row r="17" spans="1:42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2.08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49.24</v>
      </c>
      <c r="AJ17" s="201">
        <v>0</v>
      </c>
      <c r="AK17" s="201">
        <v>0.04</v>
      </c>
      <c r="AL17" s="201">
        <v>0</v>
      </c>
      <c r="AM17" s="201">
        <v>0</v>
      </c>
      <c r="AN17" s="201">
        <v>0</v>
      </c>
      <c r="AO17" s="201">
        <v>91.18</v>
      </c>
      <c r="AP17" s="201">
        <v>0</v>
      </c>
    </row>
    <row r="18" spans="1:42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2.08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49.24</v>
      </c>
      <c r="AJ18" s="201">
        <v>0</v>
      </c>
      <c r="AK18" s="201">
        <v>0.04</v>
      </c>
      <c r="AL18" s="201">
        <v>0</v>
      </c>
      <c r="AM18" s="201">
        <v>0</v>
      </c>
      <c r="AN18" s="201">
        <v>0</v>
      </c>
      <c r="AO18" s="201">
        <v>91.18</v>
      </c>
      <c r="AP18" s="201">
        <v>0</v>
      </c>
    </row>
    <row r="19" spans="1:42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2.08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54.28</v>
      </c>
      <c r="AJ19" s="201">
        <v>0</v>
      </c>
      <c r="AK19" s="201">
        <v>0.04</v>
      </c>
      <c r="AL19" s="201">
        <v>0</v>
      </c>
      <c r="AM19" s="201">
        <v>0</v>
      </c>
      <c r="AN19" s="201">
        <v>0</v>
      </c>
      <c r="AO19" s="201">
        <v>91.18</v>
      </c>
      <c r="AP19" s="201">
        <v>0</v>
      </c>
    </row>
    <row r="20" spans="1:42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2.08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49.24</v>
      </c>
      <c r="AJ20" s="201">
        <v>0</v>
      </c>
      <c r="AK20" s="201">
        <v>0.04</v>
      </c>
      <c r="AL20" s="201">
        <v>0</v>
      </c>
      <c r="AM20" s="201">
        <v>0</v>
      </c>
      <c r="AN20" s="201">
        <v>0</v>
      </c>
      <c r="AO20" s="201">
        <v>91.18</v>
      </c>
      <c r="AP20" s="201">
        <v>0</v>
      </c>
    </row>
    <row r="21" spans="1:42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2.08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49.24</v>
      </c>
      <c r="AJ21" s="201">
        <v>0</v>
      </c>
      <c r="AK21" s="201">
        <v>0.04</v>
      </c>
      <c r="AL21" s="201">
        <v>0</v>
      </c>
      <c r="AM21" s="201">
        <v>0</v>
      </c>
      <c r="AN21" s="201">
        <v>0</v>
      </c>
      <c r="AO21" s="201">
        <v>91.18</v>
      </c>
      <c r="AP21" s="201">
        <v>0</v>
      </c>
    </row>
    <row r="22" spans="1:42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2.08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49.24</v>
      </c>
      <c r="AJ22" s="201">
        <v>0</v>
      </c>
      <c r="AK22" s="201">
        <v>0.04</v>
      </c>
      <c r="AL22" s="201">
        <v>0</v>
      </c>
      <c r="AM22" s="201">
        <v>0</v>
      </c>
      <c r="AN22" s="201">
        <v>0</v>
      </c>
      <c r="AO22" s="201">
        <v>91.18</v>
      </c>
      <c r="AP22" s="201">
        <v>0</v>
      </c>
    </row>
    <row r="23" spans="1:42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2.08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48.23</v>
      </c>
      <c r="AJ23" s="201">
        <v>0</v>
      </c>
      <c r="AK23" s="201">
        <v>0.04</v>
      </c>
      <c r="AL23" s="201">
        <v>0</v>
      </c>
      <c r="AM23" s="201">
        <v>0</v>
      </c>
      <c r="AN23" s="201">
        <v>0</v>
      </c>
      <c r="AO23" s="201">
        <v>91.18</v>
      </c>
      <c r="AP23" s="201">
        <v>0</v>
      </c>
    </row>
    <row r="24" spans="1:42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2.08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48.23</v>
      </c>
      <c r="AJ24" s="201">
        <v>0</v>
      </c>
      <c r="AK24" s="201">
        <v>0.04</v>
      </c>
      <c r="AL24" s="201">
        <v>0</v>
      </c>
      <c r="AM24" s="201">
        <v>0</v>
      </c>
      <c r="AN24" s="201">
        <v>0</v>
      </c>
      <c r="AO24" s="201">
        <v>91.18</v>
      </c>
      <c r="AP24" s="201">
        <v>0</v>
      </c>
    </row>
    <row r="25" spans="1:42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2.08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48.23</v>
      </c>
      <c r="AJ25" s="201">
        <v>0</v>
      </c>
      <c r="AK25" s="201">
        <v>0.04</v>
      </c>
      <c r="AL25" s="201">
        <v>0</v>
      </c>
      <c r="AM25" s="201">
        <v>0</v>
      </c>
      <c r="AN25" s="201">
        <v>0</v>
      </c>
      <c r="AO25" s="201">
        <v>91.18</v>
      </c>
      <c r="AP25" s="201">
        <v>0</v>
      </c>
    </row>
    <row r="26" spans="1:42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2.08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48.23</v>
      </c>
      <c r="AJ26" s="201">
        <v>0</v>
      </c>
      <c r="AK26" s="201">
        <v>0.04</v>
      </c>
      <c r="AL26" s="201">
        <v>0</v>
      </c>
      <c r="AM26" s="201">
        <v>0</v>
      </c>
      <c r="AN26" s="201">
        <v>0</v>
      </c>
      <c r="AO26" s="201">
        <v>91.18</v>
      </c>
      <c r="AP26" s="201">
        <v>0</v>
      </c>
    </row>
    <row r="27" spans="1:42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2.08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48.23</v>
      </c>
      <c r="AJ27" s="201">
        <v>0</v>
      </c>
      <c r="AK27" s="201">
        <v>0.04</v>
      </c>
      <c r="AL27" s="201">
        <v>0</v>
      </c>
      <c r="AM27" s="201">
        <v>0</v>
      </c>
      <c r="AN27" s="201">
        <v>0</v>
      </c>
      <c r="AO27" s="201">
        <v>91.18</v>
      </c>
      <c r="AP27" s="201">
        <v>0</v>
      </c>
    </row>
    <row r="28" spans="1:42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2.08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48.23</v>
      </c>
      <c r="AJ28" s="201">
        <v>0</v>
      </c>
      <c r="AK28" s="201">
        <v>0.04</v>
      </c>
      <c r="AL28" s="201">
        <v>0</v>
      </c>
      <c r="AM28" s="201">
        <v>0</v>
      </c>
      <c r="AN28" s="201">
        <v>0</v>
      </c>
      <c r="AO28" s="201">
        <v>91.18</v>
      </c>
      <c r="AP28" s="201">
        <v>0</v>
      </c>
    </row>
    <row r="29" spans="1:42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2.08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48.23</v>
      </c>
      <c r="AJ29" s="201">
        <v>0</v>
      </c>
      <c r="AK29" s="201">
        <v>0.04</v>
      </c>
      <c r="AL29" s="201">
        <v>0</v>
      </c>
      <c r="AM29" s="201">
        <v>0</v>
      </c>
      <c r="AN29" s="201">
        <v>0</v>
      </c>
      <c r="AO29" s="201">
        <v>91.18</v>
      </c>
      <c r="AP29" s="201">
        <v>0</v>
      </c>
    </row>
    <row r="30" spans="1:42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2.08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48.23</v>
      </c>
      <c r="AJ30" s="201">
        <v>0</v>
      </c>
      <c r="AK30" s="201">
        <v>0.04</v>
      </c>
      <c r="AL30" s="201">
        <v>0</v>
      </c>
      <c r="AM30" s="201">
        <v>0</v>
      </c>
      <c r="AN30" s="201">
        <v>0</v>
      </c>
      <c r="AO30" s="201">
        <v>91.18</v>
      </c>
      <c r="AP30" s="201">
        <v>0</v>
      </c>
    </row>
    <row r="31" spans="1:42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2.08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48.23</v>
      </c>
      <c r="AJ31" s="201">
        <v>0</v>
      </c>
      <c r="AK31" s="201">
        <v>0.04</v>
      </c>
      <c r="AL31" s="201">
        <v>0</v>
      </c>
      <c r="AM31" s="201">
        <v>0</v>
      </c>
      <c r="AN31" s="201">
        <v>0</v>
      </c>
      <c r="AO31" s="201">
        <v>91.18</v>
      </c>
      <c r="AP31" s="201">
        <v>0</v>
      </c>
    </row>
    <row r="32" spans="1:42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2.08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48.23</v>
      </c>
      <c r="AJ32" s="201">
        <v>0</v>
      </c>
      <c r="AK32" s="201">
        <v>0.04</v>
      </c>
      <c r="AL32" s="201">
        <v>0</v>
      </c>
      <c r="AM32" s="201">
        <v>0</v>
      </c>
      <c r="AN32" s="201">
        <v>0</v>
      </c>
      <c r="AO32" s="201">
        <v>91.18</v>
      </c>
      <c r="AP32" s="201">
        <v>0</v>
      </c>
    </row>
    <row r="33" spans="1:42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2.08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48.23</v>
      </c>
      <c r="AJ33" s="201">
        <v>0</v>
      </c>
      <c r="AK33" s="201">
        <v>0.04</v>
      </c>
      <c r="AL33" s="201">
        <v>0</v>
      </c>
      <c r="AM33" s="201">
        <v>0</v>
      </c>
      <c r="AN33" s="201">
        <v>0</v>
      </c>
      <c r="AO33" s="201">
        <v>91.18</v>
      </c>
      <c r="AP33" s="201">
        <v>0</v>
      </c>
    </row>
    <row r="34" spans="1:42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2.08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48.23</v>
      </c>
      <c r="AJ34" s="201">
        <v>0</v>
      </c>
      <c r="AK34" s="201">
        <v>0.04</v>
      </c>
      <c r="AL34" s="201">
        <v>0</v>
      </c>
      <c r="AM34" s="201">
        <v>0</v>
      </c>
      <c r="AN34" s="201">
        <v>0</v>
      </c>
      <c r="AO34" s="201">
        <v>91.18</v>
      </c>
      <c r="AP34" s="201">
        <v>0</v>
      </c>
    </row>
    <row r="35" spans="1:42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2.08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49.24</v>
      </c>
      <c r="AJ35" s="201">
        <v>0</v>
      </c>
      <c r="AK35" s="201">
        <v>0.04</v>
      </c>
      <c r="AL35" s="201">
        <v>0</v>
      </c>
      <c r="AM35" s="201">
        <v>0</v>
      </c>
      <c r="AN35" s="201">
        <v>0</v>
      </c>
      <c r="AO35" s="201">
        <v>91.18</v>
      </c>
      <c r="AP35" s="201">
        <v>0</v>
      </c>
    </row>
    <row r="36" spans="1:42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2.08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49.24</v>
      </c>
      <c r="AJ36" s="201">
        <v>0</v>
      </c>
      <c r="AK36" s="201">
        <v>0.04</v>
      </c>
      <c r="AL36" s="201">
        <v>0</v>
      </c>
      <c r="AM36" s="201">
        <v>0</v>
      </c>
      <c r="AN36" s="201">
        <v>0</v>
      </c>
      <c r="AO36" s="201">
        <v>91.18</v>
      </c>
      <c r="AP36" s="201">
        <v>0</v>
      </c>
    </row>
    <row r="37" spans="1:42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2.61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49.24</v>
      </c>
      <c r="AJ37" s="201">
        <v>0</v>
      </c>
      <c r="AK37" s="201">
        <v>0.04</v>
      </c>
      <c r="AL37" s="201">
        <v>0</v>
      </c>
      <c r="AM37" s="201">
        <v>0</v>
      </c>
      <c r="AN37" s="201">
        <v>0</v>
      </c>
      <c r="AO37" s="201">
        <v>91.18</v>
      </c>
      <c r="AP37" s="201">
        <v>0</v>
      </c>
    </row>
    <row r="38" spans="1:42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2.08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49.24</v>
      </c>
      <c r="AJ38" s="201">
        <v>0</v>
      </c>
      <c r="AK38" s="201">
        <v>0.04</v>
      </c>
      <c r="AL38" s="201">
        <v>0</v>
      </c>
      <c r="AM38" s="201">
        <v>0</v>
      </c>
      <c r="AN38" s="201">
        <v>0</v>
      </c>
      <c r="AO38" s="201">
        <v>91.18</v>
      </c>
      <c r="AP38" s="201">
        <v>0</v>
      </c>
    </row>
    <row r="39" spans="1:42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2.08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49.24</v>
      </c>
      <c r="AJ39" s="201">
        <v>0</v>
      </c>
      <c r="AK39" s="201">
        <v>0.04</v>
      </c>
      <c r="AL39" s="201">
        <v>0</v>
      </c>
      <c r="AM39" s="201">
        <v>0</v>
      </c>
      <c r="AN39" s="201">
        <v>0</v>
      </c>
      <c r="AO39" s="201">
        <v>91.18</v>
      </c>
      <c r="AP39" s="201">
        <v>0</v>
      </c>
    </row>
    <row r="40" spans="1:42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2.08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49.24</v>
      </c>
      <c r="AJ40" s="201">
        <v>0</v>
      </c>
      <c r="AK40" s="201">
        <v>0.04</v>
      </c>
      <c r="AL40" s="201">
        <v>0</v>
      </c>
      <c r="AM40" s="201">
        <v>0</v>
      </c>
      <c r="AN40" s="201">
        <v>0</v>
      </c>
      <c r="AO40" s="201">
        <v>91.18</v>
      </c>
      <c r="AP40" s="201">
        <v>0</v>
      </c>
    </row>
    <row r="41" spans="1:42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2.08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50.08</v>
      </c>
      <c r="AJ41" s="201">
        <v>0</v>
      </c>
      <c r="AK41" s="201">
        <v>0.04</v>
      </c>
      <c r="AL41" s="201">
        <v>0</v>
      </c>
      <c r="AM41" s="201">
        <v>0</v>
      </c>
      <c r="AN41" s="201">
        <v>0</v>
      </c>
      <c r="AO41" s="201">
        <v>91.18</v>
      </c>
      <c r="AP41" s="201">
        <v>0</v>
      </c>
    </row>
    <row r="42" spans="1:42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2.08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50.08</v>
      </c>
      <c r="AJ42" s="201">
        <v>0</v>
      </c>
      <c r="AK42" s="201">
        <v>0.04</v>
      </c>
      <c r="AL42" s="201">
        <v>0</v>
      </c>
      <c r="AM42" s="201">
        <v>0</v>
      </c>
      <c r="AN42" s="201">
        <v>0</v>
      </c>
      <c r="AO42" s="201">
        <v>91.18</v>
      </c>
      <c r="AP42" s="201">
        <v>0</v>
      </c>
    </row>
    <row r="43" spans="1:42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2.08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50.51</v>
      </c>
      <c r="AJ43" s="201">
        <v>0</v>
      </c>
      <c r="AK43" s="201">
        <v>0.04</v>
      </c>
      <c r="AL43" s="201">
        <v>0</v>
      </c>
      <c r="AM43" s="201">
        <v>0</v>
      </c>
      <c r="AN43" s="201">
        <v>0</v>
      </c>
      <c r="AO43" s="201">
        <v>91.18</v>
      </c>
      <c r="AP43" s="201">
        <v>0</v>
      </c>
    </row>
    <row r="44" spans="1:42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2.08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50.51</v>
      </c>
      <c r="AJ44" s="201">
        <v>0</v>
      </c>
      <c r="AK44" s="201">
        <v>0.04</v>
      </c>
      <c r="AL44" s="201">
        <v>0</v>
      </c>
      <c r="AM44" s="201">
        <v>0</v>
      </c>
      <c r="AN44" s="201">
        <v>0</v>
      </c>
      <c r="AO44" s="201">
        <v>91.18</v>
      </c>
      <c r="AP44" s="201">
        <v>0</v>
      </c>
    </row>
    <row r="45" spans="1:42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2.08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50.51</v>
      </c>
      <c r="AJ45" s="201">
        <v>0</v>
      </c>
      <c r="AK45" s="201">
        <v>0.04</v>
      </c>
      <c r="AL45" s="201">
        <v>0</v>
      </c>
      <c r="AM45" s="201">
        <v>0</v>
      </c>
      <c r="AN45" s="201">
        <v>0</v>
      </c>
      <c r="AO45" s="201">
        <v>91.18</v>
      </c>
      <c r="AP45" s="201">
        <v>0</v>
      </c>
    </row>
    <row r="46" spans="1:42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2.08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50.51</v>
      </c>
      <c r="AJ46" s="201">
        <v>0</v>
      </c>
      <c r="AK46" s="201">
        <v>0.04</v>
      </c>
      <c r="AL46" s="201">
        <v>0</v>
      </c>
      <c r="AM46" s="201">
        <v>0</v>
      </c>
      <c r="AN46" s="201">
        <v>0</v>
      </c>
      <c r="AO46" s="201">
        <v>91.18</v>
      </c>
      <c r="AP46" s="201">
        <v>0</v>
      </c>
    </row>
    <row r="47" spans="1:42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2.08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51.06</v>
      </c>
      <c r="AJ47" s="201">
        <v>0</v>
      </c>
      <c r="AK47" s="201">
        <v>0.04</v>
      </c>
      <c r="AL47" s="201">
        <v>0</v>
      </c>
      <c r="AM47" s="201">
        <v>0</v>
      </c>
      <c r="AN47" s="201">
        <v>0</v>
      </c>
      <c r="AO47" s="201">
        <v>91.18</v>
      </c>
      <c r="AP47" s="201">
        <v>0</v>
      </c>
    </row>
    <row r="48" spans="1:42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2.7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56.24</v>
      </c>
      <c r="AJ48" s="201">
        <v>0</v>
      </c>
      <c r="AK48" s="201">
        <v>0.04</v>
      </c>
      <c r="AL48" s="201">
        <v>0</v>
      </c>
      <c r="AM48" s="201">
        <v>0</v>
      </c>
      <c r="AN48" s="201">
        <v>0</v>
      </c>
      <c r="AO48" s="201">
        <v>91.18</v>
      </c>
      <c r="AP48" s="201">
        <v>0</v>
      </c>
    </row>
    <row r="49" spans="1:42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2.7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68.45</v>
      </c>
      <c r="AJ49" s="201">
        <v>0</v>
      </c>
      <c r="AK49" s="201">
        <v>0.04</v>
      </c>
      <c r="AL49" s="201">
        <v>0</v>
      </c>
      <c r="AM49" s="201">
        <v>0</v>
      </c>
      <c r="AN49" s="201">
        <v>0</v>
      </c>
      <c r="AO49" s="201">
        <v>91.18</v>
      </c>
      <c r="AP49" s="201">
        <v>0</v>
      </c>
    </row>
    <row r="50" spans="1:42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2.08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49.98</v>
      </c>
      <c r="AJ50" s="201">
        <v>0</v>
      </c>
      <c r="AK50" s="201">
        <v>0.04</v>
      </c>
      <c r="AL50" s="201">
        <v>0</v>
      </c>
      <c r="AM50" s="201">
        <v>0</v>
      </c>
      <c r="AN50" s="201">
        <v>0</v>
      </c>
      <c r="AO50" s="201">
        <v>91.18</v>
      </c>
      <c r="AP50" s="201">
        <v>0</v>
      </c>
    </row>
    <row r="51" spans="1:42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2.7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50.21</v>
      </c>
      <c r="AJ51" s="201">
        <v>0</v>
      </c>
      <c r="AK51" s="201">
        <v>0.04</v>
      </c>
      <c r="AL51" s="201">
        <v>0</v>
      </c>
      <c r="AM51" s="201">
        <v>0</v>
      </c>
      <c r="AN51" s="201">
        <v>0</v>
      </c>
      <c r="AO51" s="201">
        <v>89.24</v>
      </c>
      <c r="AP51" s="201">
        <v>0</v>
      </c>
    </row>
    <row r="52" spans="1:42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2.7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50.21</v>
      </c>
      <c r="AJ52" s="201">
        <v>0</v>
      </c>
      <c r="AK52" s="201">
        <v>0.04</v>
      </c>
      <c r="AL52" s="201">
        <v>0</v>
      </c>
      <c r="AM52" s="201">
        <v>0</v>
      </c>
      <c r="AN52" s="201">
        <v>0</v>
      </c>
      <c r="AO52" s="201">
        <v>89.24</v>
      </c>
      <c r="AP52" s="201">
        <v>0</v>
      </c>
    </row>
    <row r="53" spans="1:42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2.7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50.21</v>
      </c>
      <c r="AJ53" s="201">
        <v>0</v>
      </c>
      <c r="AK53" s="201">
        <v>0.04</v>
      </c>
      <c r="AL53" s="201">
        <v>0</v>
      </c>
      <c r="AM53" s="201">
        <v>0</v>
      </c>
      <c r="AN53" s="201">
        <v>0</v>
      </c>
      <c r="AO53" s="201">
        <v>89.24</v>
      </c>
      <c r="AP53" s="201">
        <v>0</v>
      </c>
    </row>
    <row r="54" spans="1:42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2.7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50.21</v>
      </c>
      <c r="AJ54" s="201">
        <v>0</v>
      </c>
      <c r="AK54" s="201">
        <v>0.04</v>
      </c>
      <c r="AL54" s="201">
        <v>0</v>
      </c>
      <c r="AM54" s="201">
        <v>0</v>
      </c>
      <c r="AN54" s="201">
        <v>0</v>
      </c>
      <c r="AO54" s="201">
        <v>89.24</v>
      </c>
      <c r="AP54" s="201">
        <v>0</v>
      </c>
    </row>
    <row r="55" spans="1:42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2.7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50.21</v>
      </c>
      <c r="AJ55" s="201">
        <v>0</v>
      </c>
      <c r="AK55" s="201">
        <v>0.04</v>
      </c>
      <c r="AL55" s="201">
        <v>0</v>
      </c>
      <c r="AM55" s="201">
        <v>0</v>
      </c>
      <c r="AN55" s="201">
        <v>0</v>
      </c>
      <c r="AO55" s="201">
        <v>89.24</v>
      </c>
      <c r="AP55" s="201">
        <v>0</v>
      </c>
    </row>
    <row r="56" spans="1:42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2.7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50.21</v>
      </c>
      <c r="AJ56" s="201">
        <v>0</v>
      </c>
      <c r="AK56" s="201">
        <v>0.04</v>
      </c>
      <c r="AL56" s="201">
        <v>0</v>
      </c>
      <c r="AM56" s="201">
        <v>0</v>
      </c>
      <c r="AN56" s="201">
        <v>0</v>
      </c>
      <c r="AO56" s="201">
        <v>89.24</v>
      </c>
      <c r="AP56" s="201">
        <v>0</v>
      </c>
    </row>
    <row r="57" spans="1:42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2.7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50.21</v>
      </c>
      <c r="AJ57" s="201">
        <v>0</v>
      </c>
      <c r="AK57" s="201">
        <v>1.97</v>
      </c>
      <c r="AL57" s="201">
        <v>0</v>
      </c>
      <c r="AM57" s="201">
        <v>0</v>
      </c>
      <c r="AN57" s="201">
        <v>0</v>
      </c>
      <c r="AO57" s="201">
        <v>89.24</v>
      </c>
      <c r="AP57" s="201">
        <v>0</v>
      </c>
    </row>
    <row r="58" spans="1:42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2.7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50.21</v>
      </c>
      <c r="AJ58" s="201">
        <v>0</v>
      </c>
      <c r="AK58" s="201">
        <v>1.97</v>
      </c>
      <c r="AL58" s="201">
        <v>0</v>
      </c>
      <c r="AM58" s="201">
        <v>0</v>
      </c>
      <c r="AN58" s="201">
        <v>0</v>
      </c>
      <c r="AO58" s="201">
        <v>89.24</v>
      </c>
      <c r="AP58" s="201">
        <v>0</v>
      </c>
    </row>
    <row r="59" spans="1:42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2.7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50.43</v>
      </c>
      <c r="AJ59" s="201">
        <v>0</v>
      </c>
      <c r="AK59" s="201">
        <v>1.97</v>
      </c>
      <c r="AL59" s="201">
        <v>0</v>
      </c>
      <c r="AM59" s="201">
        <v>0</v>
      </c>
      <c r="AN59" s="201">
        <v>0</v>
      </c>
      <c r="AO59" s="201">
        <v>89.24</v>
      </c>
      <c r="AP59" s="201">
        <v>0</v>
      </c>
    </row>
    <row r="60" spans="1:42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2.7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50.43</v>
      </c>
      <c r="AJ60" s="201">
        <v>0</v>
      </c>
      <c r="AK60" s="201">
        <v>3.68</v>
      </c>
      <c r="AL60" s="201">
        <v>0</v>
      </c>
      <c r="AM60" s="201">
        <v>0</v>
      </c>
      <c r="AN60" s="201">
        <v>0</v>
      </c>
      <c r="AO60" s="201">
        <v>89.24</v>
      </c>
      <c r="AP60" s="201">
        <v>0</v>
      </c>
    </row>
    <row r="61" spans="1:42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2.7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50.43</v>
      </c>
      <c r="AJ61" s="201">
        <v>0</v>
      </c>
      <c r="AK61" s="201">
        <v>3.68</v>
      </c>
      <c r="AL61" s="201">
        <v>0</v>
      </c>
      <c r="AM61" s="201">
        <v>0</v>
      </c>
      <c r="AN61" s="201">
        <v>0</v>
      </c>
      <c r="AO61" s="201">
        <v>89.24</v>
      </c>
      <c r="AP61" s="201">
        <v>0</v>
      </c>
    </row>
    <row r="62" spans="1:42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2.74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50.43</v>
      </c>
      <c r="AJ62" s="201">
        <v>0</v>
      </c>
      <c r="AK62" s="201">
        <v>3.68</v>
      </c>
      <c r="AL62" s="201">
        <v>0</v>
      </c>
      <c r="AM62" s="201">
        <v>0</v>
      </c>
      <c r="AN62" s="201">
        <v>0</v>
      </c>
      <c r="AO62" s="201">
        <v>89.24</v>
      </c>
      <c r="AP62" s="201">
        <v>0</v>
      </c>
    </row>
    <row r="63" spans="1:42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2.74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50.43</v>
      </c>
      <c r="AJ63" s="201">
        <v>0</v>
      </c>
      <c r="AK63" s="201">
        <v>4.13</v>
      </c>
      <c r="AL63" s="201">
        <v>0</v>
      </c>
      <c r="AM63" s="201">
        <v>0</v>
      </c>
      <c r="AN63" s="201">
        <v>0</v>
      </c>
      <c r="AO63" s="201">
        <v>89.24</v>
      </c>
      <c r="AP63" s="201">
        <v>0</v>
      </c>
    </row>
    <row r="64" spans="1:42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2.74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51.33</v>
      </c>
      <c r="AJ64" s="201">
        <v>0</v>
      </c>
      <c r="AK64" s="201">
        <v>4.13</v>
      </c>
      <c r="AL64" s="201">
        <v>0</v>
      </c>
      <c r="AM64" s="201">
        <v>0</v>
      </c>
      <c r="AN64" s="201">
        <v>0</v>
      </c>
      <c r="AO64" s="201">
        <v>89.24</v>
      </c>
      <c r="AP64" s="201">
        <v>0</v>
      </c>
    </row>
    <row r="65" spans="1:42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2.74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51.33</v>
      </c>
      <c r="AJ65" s="201">
        <v>0</v>
      </c>
      <c r="AK65" s="201">
        <v>4.13</v>
      </c>
      <c r="AL65" s="201">
        <v>0</v>
      </c>
      <c r="AM65" s="201">
        <v>0</v>
      </c>
      <c r="AN65" s="201">
        <v>0</v>
      </c>
      <c r="AO65" s="201">
        <v>89.24</v>
      </c>
      <c r="AP65" s="201">
        <v>0</v>
      </c>
    </row>
    <row r="66" spans="1:42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2.74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51.33</v>
      </c>
      <c r="AJ66" s="201">
        <v>0</v>
      </c>
      <c r="AK66" s="201">
        <v>4.13</v>
      </c>
      <c r="AL66" s="201">
        <v>0</v>
      </c>
      <c r="AM66" s="201">
        <v>0</v>
      </c>
      <c r="AN66" s="201">
        <v>0</v>
      </c>
      <c r="AO66" s="201">
        <v>89.24</v>
      </c>
      <c r="AP66" s="201">
        <v>0</v>
      </c>
    </row>
    <row r="67" spans="1:42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2.74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51.33</v>
      </c>
      <c r="AJ67" s="201">
        <v>0</v>
      </c>
      <c r="AK67" s="201">
        <v>4.13</v>
      </c>
      <c r="AL67" s="201">
        <v>0</v>
      </c>
      <c r="AM67" s="201">
        <v>0</v>
      </c>
      <c r="AN67" s="201">
        <v>0</v>
      </c>
      <c r="AO67" s="201">
        <v>89.24</v>
      </c>
      <c r="AP67" s="201">
        <v>0</v>
      </c>
    </row>
    <row r="68" spans="1:42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2.74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51.33</v>
      </c>
      <c r="AJ68" s="201">
        <v>0</v>
      </c>
      <c r="AK68" s="201">
        <v>4.13</v>
      </c>
      <c r="AL68" s="201">
        <v>0</v>
      </c>
      <c r="AM68" s="201">
        <v>0</v>
      </c>
      <c r="AN68" s="201">
        <v>0</v>
      </c>
      <c r="AO68" s="201">
        <v>89.24</v>
      </c>
      <c r="AP68" s="201">
        <v>0</v>
      </c>
    </row>
    <row r="69" spans="1:42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2.74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51.33</v>
      </c>
      <c r="AJ69" s="201">
        <v>0</v>
      </c>
      <c r="AK69" s="201">
        <v>3.68</v>
      </c>
      <c r="AL69" s="201">
        <v>0</v>
      </c>
      <c r="AM69" s="201">
        <v>0</v>
      </c>
      <c r="AN69" s="201">
        <v>0</v>
      </c>
      <c r="AO69" s="201">
        <v>89.24</v>
      </c>
      <c r="AP69" s="201">
        <v>0</v>
      </c>
    </row>
    <row r="70" spans="1:42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2.74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51.33</v>
      </c>
      <c r="AJ70" s="201">
        <v>0</v>
      </c>
      <c r="AK70" s="201">
        <v>3.68</v>
      </c>
      <c r="AL70" s="201">
        <v>0</v>
      </c>
      <c r="AM70" s="201">
        <v>0</v>
      </c>
      <c r="AN70" s="201">
        <v>0</v>
      </c>
      <c r="AO70" s="201">
        <v>89.24</v>
      </c>
      <c r="AP70" s="201">
        <v>0</v>
      </c>
    </row>
    <row r="71" spans="1:42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2.74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51.33</v>
      </c>
      <c r="AJ71" s="201">
        <v>0</v>
      </c>
      <c r="AK71" s="201">
        <v>3.68</v>
      </c>
      <c r="AL71" s="201">
        <v>0</v>
      </c>
      <c r="AM71" s="201">
        <v>0</v>
      </c>
      <c r="AN71" s="201">
        <v>0</v>
      </c>
      <c r="AO71" s="201">
        <v>89.24</v>
      </c>
      <c r="AP71" s="201">
        <v>0</v>
      </c>
    </row>
    <row r="72" spans="1:42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2.74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51.33</v>
      </c>
      <c r="AJ72" s="201">
        <v>0</v>
      </c>
      <c r="AK72" s="201">
        <v>3.68</v>
      </c>
      <c r="AL72" s="201">
        <v>0</v>
      </c>
      <c r="AM72" s="201">
        <v>0</v>
      </c>
      <c r="AN72" s="201">
        <v>0</v>
      </c>
      <c r="AO72" s="201">
        <v>89.24</v>
      </c>
      <c r="AP72" s="201">
        <v>0</v>
      </c>
    </row>
    <row r="73" spans="1:42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2.74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51.33</v>
      </c>
      <c r="AJ73" s="201">
        <v>0</v>
      </c>
      <c r="AK73" s="201">
        <v>3.68</v>
      </c>
      <c r="AL73" s="201">
        <v>0</v>
      </c>
      <c r="AM73" s="201">
        <v>0</v>
      </c>
      <c r="AN73" s="201">
        <v>0</v>
      </c>
      <c r="AO73" s="201">
        <v>89.24</v>
      </c>
      <c r="AP73" s="201">
        <v>0</v>
      </c>
    </row>
    <row r="74" spans="1:42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2.74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51.33</v>
      </c>
      <c r="AJ74" s="201">
        <v>0</v>
      </c>
      <c r="AK74" s="201">
        <v>3.68</v>
      </c>
      <c r="AL74" s="201">
        <v>0</v>
      </c>
      <c r="AM74" s="201">
        <v>0</v>
      </c>
      <c r="AN74" s="201">
        <v>0</v>
      </c>
      <c r="AO74" s="201">
        <v>89.24</v>
      </c>
      <c r="AP74" s="201">
        <v>0</v>
      </c>
    </row>
    <row r="75" spans="1:42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2.74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51.33</v>
      </c>
      <c r="AJ75" s="201">
        <v>0</v>
      </c>
      <c r="AK75" s="201">
        <v>1.49</v>
      </c>
      <c r="AL75" s="201">
        <v>0</v>
      </c>
      <c r="AM75" s="201">
        <v>0</v>
      </c>
      <c r="AN75" s="201">
        <v>0</v>
      </c>
      <c r="AO75" s="201">
        <v>91.18</v>
      </c>
      <c r="AP75" s="201">
        <v>0</v>
      </c>
    </row>
    <row r="76" spans="1:42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2.74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51.33</v>
      </c>
      <c r="AJ76" s="201">
        <v>0</v>
      </c>
      <c r="AK76" s="201">
        <v>3.22</v>
      </c>
      <c r="AL76" s="201">
        <v>0</v>
      </c>
      <c r="AM76" s="201">
        <v>0</v>
      </c>
      <c r="AN76" s="201">
        <v>0</v>
      </c>
      <c r="AO76" s="201">
        <v>91.18</v>
      </c>
      <c r="AP76" s="201">
        <v>0</v>
      </c>
    </row>
    <row r="77" spans="1:42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2.74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51.33</v>
      </c>
      <c r="AJ77" s="201">
        <v>0</v>
      </c>
      <c r="AK77" s="201">
        <v>3.22</v>
      </c>
      <c r="AL77" s="201">
        <v>0</v>
      </c>
      <c r="AM77" s="201">
        <v>0</v>
      </c>
      <c r="AN77" s="201">
        <v>0</v>
      </c>
      <c r="AO77" s="201">
        <v>91.18</v>
      </c>
      <c r="AP77" s="201">
        <v>0</v>
      </c>
    </row>
    <row r="78" spans="1:42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2.74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51.33</v>
      </c>
      <c r="AJ78" s="201">
        <v>0</v>
      </c>
      <c r="AK78" s="201">
        <v>3.22</v>
      </c>
      <c r="AL78" s="201">
        <v>0</v>
      </c>
      <c r="AM78" s="201">
        <v>0</v>
      </c>
      <c r="AN78" s="201">
        <v>0</v>
      </c>
      <c r="AO78" s="201">
        <v>91.18</v>
      </c>
      <c r="AP78" s="201">
        <v>0</v>
      </c>
    </row>
    <row r="79" spans="1:42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2.74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49.31</v>
      </c>
      <c r="AJ79" s="201">
        <v>0</v>
      </c>
      <c r="AK79" s="201">
        <v>3.4</v>
      </c>
      <c r="AL79" s="201">
        <v>0</v>
      </c>
      <c r="AM79" s="201">
        <v>0</v>
      </c>
      <c r="AN79" s="201">
        <v>0</v>
      </c>
      <c r="AO79" s="201">
        <v>91.18</v>
      </c>
      <c r="AP79" s="201">
        <v>0</v>
      </c>
    </row>
    <row r="80" spans="1:42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2.74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49.31</v>
      </c>
      <c r="AJ80" s="201">
        <v>0</v>
      </c>
      <c r="AK80" s="201">
        <v>3.4</v>
      </c>
      <c r="AL80" s="201">
        <v>0</v>
      </c>
      <c r="AM80" s="201">
        <v>0</v>
      </c>
      <c r="AN80" s="201">
        <v>0</v>
      </c>
      <c r="AO80" s="201">
        <v>91.18</v>
      </c>
      <c r="AP80" s="201">
        <v>0</v>
      </c>
    </row>
    <row r="81" spans="1:42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2.74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49.31</v>
      </c>
      <c r="AJ81" s="201">
        <v>0</v>
      </c>
      <c r="AK81" s="201">
        <v>3.4</v>
      </c>
      <c r="AL81" s="201">
        <v>0</v>
      </c>
      <c r="AM81" s="201">
        <v>0</v>
      </c>
      <c r="AN81" s="201">
        <v>0</v>
      </c>
      <c r="AO81" s="201">
        <v>91.18</v>
      </c>
      <c r="AP81" s="201">
        <v>0</v>
      </c>
    </row>
    <row r="82" spans="1:42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2.7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49.31</v>
      </c>
      <c r="AJ82" s="201">
        <v>0</v>
      </c>
      <c r="AK82" s="201">
        <v>3.4</v>
      </c>
      <c r="AL82" s="201">
        <v>0</v>
      </c>
      <c r="AM82" s="201">
        <v>0</v>
      </c>
      <c r="AN82" s="201">
        <v>0</v>
      </c>
      <c r="AO82" s="201">
        <v>91.18</v>
      </c>
      <c r="AP82" s="201">
        <v>0</v>
      </c>
    </row>
    <row r="83" spans="1:42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2.7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49.31</v>
      </c>
      <c r="AJ83" s="201">
        <v>0</v>
      </c>
      <c r="AK83" s="201">
        <v>3.4</v>
      </c>
      <c r="AL83" s="201">
        <v>0</v>
      </c>
      <c r="AM83" s="201">
        <v>0</v>
      </c>
      <c r="AN83" s="201">
        <v>0</v>
      </c>
      <c r="AO83" s="201">
        <v>91.18</v>
      </c>
      <c r="AP83" s="201">
        <v>0</v>
      </c>
    </row>
    <row r="84" spans="1:42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2.7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49.31</v>
      </c>
      <c r="AJ84" s="201">
        <v>0</v>
      </c>
      <c r="AK84" s="201">
        <v>3.4</v>
      </c>
      <c r="AL84" s="201">
        <v>0</v>
      </c>
      <c r="AM84" s="201">
        <v>0</v>
      </c>
      <c r="AN84" s="201">
        <v>0</v>
      </c>
      <c r="AO84" s="201">
        <v>91.18</v>
      </c>
      <c r="AP84" s="201">
        <v>0</v>
      </c>
    </row>
    <row r="85" spans="1:42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2.7</v>
      </c>
      <c r="AD85" s="201">
        <v>0</v>
      </c>
      <c r="AE85" s="201">
        <v>0</v>
      </c>
      <c r="AF85" s="201">
        <v>0</v>
      </c>
      <c r="AG85" s="201">
        <v>11.63</v>
      </c>
      <c r="AH85" s="201">
        <v>0</v>
      </c>
      <c r="AI85" s="201">
        <v>49.31</v>
      </c>
      <c r="AJ85" s="201">
        <v>0</v>
      </c>
      <c r="AK85" s="201">
        <v>3.4</v>
      </c>
      <c r="AL85" s="201">
        <v>0</v>
      </c>
      <c r="AM85" s="201">
        <v>0</v>
      </c>
      <c r="AN85" s="201">
        <v>0</v>
      </c>
      <c r="AO85" s="201">
        <v>91.18</v>
      </c>
      <c r="AP85" s="201">
        <v>0</v>
      </c>
    </row>
    <row r="86" spans="1:42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2.7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49.31</v>
      </c>
      <c r="AJ86" s="201">
        <v>0</v>
      </c>
      <c r="AK86" s="201">
        <v>3.4</v>
      </c>
      <c r="AL86" s="201">
        <v>0</v>
      </c>
      <c r="AM86" s="201">
        <v>0</v>
      </c>
      <c r="AN86" s="201">
        <v>0</v>
      </c>
      <c r="AO86" s="201">
        <v>91.18</v>
      </c>
      <c r="AP86" s="201">
        <v>0</v>
      </c>
    </row>
    <row r="87" spans="1:42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2.7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49.31</v>
      </c>
      <c r="AJ87" s="201">
        <v>0</v>
      </c>
      <c r="AK87" s="201">
        <v>2.4500000000000002</v>
      </c>
      <c r="AL87" s="201">
        <v>0</v>
      </c>
      <c r="AM87" s="201">
        <v>0</v>
      </c>
      <c r="AN87" s="201">
        <v>0</v>
      </c>
      <c r="AO87" s="201">
        <v>91.18</v>
      </c>
      <c r="AP87" s="201">
        <v>0</v>
      </c>
    </row>
    <row r="88" spans="1:42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2.7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49.31</v>
      </c>
      <c r="AJ88" s="201">
        <v>0</v>
      </c>
      <c r="AK88" s="201">
        <v>2.4500000000000002</v>
      </c>
      <c r="AL88" s="201">
        <v>0</v>
      </c>
      <c r="AM88" s="201">
        <v>0</v>
      </c>
      <c r="AN88" s="201">
        <v>0</v>
      </c>
      <c r="AO88" s="201">
        <v>91.18</v>
      </c>
      <c r="AP88" s="201">
        <v>0</v>
      </c>
    </row>
    <row r="89" spans="1:42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2.7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48.86</v>
      </c>
      <c r="AJ89" s="201">
        <v>0</v>
      </c>
      <c r="AK89" s="201">
        <v>2.4500000000000002</v>
      </c>
      <c r="AL89" s="201">
        <v>0</v>
      </c>
      <c r="AM89" s="201">
        <v>0</v>
      </c>
      <c r="AN89" s="201">
        <v>0</v>
      </c>
      <c r="AO89" s="201">
        <v>91.18</v>
      </c>
      <c r="AP89" s="201">
        <v>0</v>
      </c>
    </row>
    <row r="90" spans="1:42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2.7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48.86</v>
      </c>
      <c r="AJ90" s="201">
        <v>0</v>
      </c>
      <c r="AK90" s="201">
        <v>2.4500000000000002</v>
      </c>
      <c r="AL90" s="201">
        <v>0</v>
      </c>
      <c r="AM90" s="201">
        <v>0</v>
      </c>
      <c r="AN90" s="201">
        <v>0</v>
      </c>
      <c r="AO90" s="201">
        <v>91.18</v>
      </c>
      <c r="AP90" s="201">
        <v>0</v>
      </c>
    </row>
    <row r="91" spans="1:42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2.7</v>
      </c>
      <c r="AD91" s="201">
        <v>0</v>
      </c>
      <c r="AE91" s="201">
        <v>0</v>
      </c>
      <c r="AF91" s="201">
        <v>0</v>
      </c>
      <c r="AG91" s="201">
        <v>11.63</v>
      </c>
      <c r="AH91" s="201">
        <v>0</v>
      </c>
      <c r="AI91" s="201">
        <v>48.63</v>
      </c>
      <c r="AJ91" s="201">
        <v>0</v>
      </c>
      <c r="AK91" s="201">
        <v>2.35</v>
      </c>
      <c r="AL91" s="201">
        <v>0</v>
      </c>
      <c r="AM91" s="201">
        <v>0</v>
      </c>
      <c r="AN91" s="201">
        <v>0</v>
      </c>
      <c r="AO91" s="201">
        <v>91.18</v>
      </c>
      <c r="AP91" s="201">
        <v>0</v>
      </c>
    </row>
    <row r="92" spans="1:42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2.7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48.63</v>
      </c>
      <c r="AJ92" s="201">
        <v>0</v>
      </c>
      <c r="AK92" s="201">
        <v>2.4500000000000002</v>
      </c>
      <c r="AL92" s="201">
        <v>0</v>
      </c>
      <c r="AM92" s="201">
        <v>0</v>
      </c>
      <c r="AN92" s="201">
        <v>0</v>
      </c>
      <c r="AO92" s="201">
        <v>91.18</v>
      </c>
      <c r="AP92" s="201">
        <v>0</v>
      </c>
    </row>
    <row r="93" spans="1:42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2.7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48.63</v>
      </c>
      <c r="AJ93" s="201">
        <v>0</v>
      </c>
      <c r="AK93" s="201">
        <v>2.4500000000000002</v>
      </c>
      <c r="AL93" s="201">
        <v>0</v>
      </c>
      <c r="AM93" s="201">
        <v>0</v>
      </c>
      <c r="AN93" s="201">
        <v>0</v>
      </c>
      <c r="AO93" s="201">
        <v>91.18</v>
      </c>
      <c r="AP93" s="201">
        <v>0</v>
      </c>
    </row>
    <row r="94" spans="1:42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2.65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48.63</v>
      </c>
      <c r="AJ94" s="201">
        <v>0</v>
      </c>
      <c r="AK94" s="201">
        <v>2.4500000000000002</v>
      </c>
      <c r="AL94" s="201">
        <v>0</v>
      </c>
      <c r="AM94" s="201">
        <v>0</v>
      </c>
      <c r="AN94" s="201">
        <v>0</v>
      </c>
      <c r="AO94" s="201">
        <v>91.18</v>
      </c>
      <c r="AP94" s="201">
        <v>0</v>
      </c>
    </row>
    <row r="95" spans="1:42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2.65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48.63</v>
      </c>
      <c r="AJ95" s="201">
        <v>0</v>
      </c>
      <c r="AK95" s="201">
        <v>2.4500000000000002</v>
      </c>
      <c r="AL95" s="201">
        <v>0</v>
      </c>
      <c r="AM95" s="201">
        <v>0</v>
      </c>
      <c r="AN95" s="201">
        <v>0</v>
      </c>
      <c r="AO95" s="201">
        <v>91.18</v>
      </c>
      <c r="AP95" s="201">
        <v>0</v>
      </c>
    </row>
    <row r="96" spans="1:42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2.65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48.63</v>
      </c>
      <c r="AJ96" s="201">
        <v>0</v>
      </c>
      <c r="AK96" s="201">
        <v>2.4500000000000002</v>
      </c>
      <c r="AL96" s="201">
        <v>0</v>
      </c>
      <c r="AM96" s="201">
        <v>0</v>
      </c>
      <c r="AN96" s="201">
        <v>0</v>
      </c>
      <c r="AO96" s="201">
        <v>91.18</v>
      </c>
      <c r="AP96" s="201">
        <v>0</v>
      </c>
    </row>
    <row r="97" spans="1:42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2.65</v>
      </c>
      <c r="AD97" s="201">
        <v>0</v>
      </c>
      <c r="AE97" s="201">
        <v>0</v>
      </c>
      <c r="AF97" s="201">
        <v>0</v>
      </c>
      <c r="AG97" s="201">
        <v>11.63</v>
      </c>
      <c r="AH97" s="201">
        <v>0</v>
      </c>
      <c r="AI97" s="201">
        <v>48.63</v>
      </c>
      <c r="AJ97" s="201">
        <v>0</v>
      </c>
      <c r="AK97" s="201">
        <v>2.35</v>
      </c>
      <c r="AL97" s="201">
        <v>0</v>
      </c>
      <c r="AM97" s="201">
        <v>0</v>
      </c>
      <c r="AN97" s="201">
        <v>0</v>
      </c>
      <c r="AO97" s="201">
        <v>91.18</v>
      </c>
      <c r="AP97" s="201">
        <v>0</v>
      </c>
    </row>
    <row r="98" spans="1:42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2.65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48.63</v>
      </c>
      <c r="AJ98" s="201">
        <v>0</v>
      </c>
      <c r="AK98" s="201">
        <v>2.4500000000000002</v>
      </c>
      <c r="AL98" s="201">
        <v>0</v>
      </c>
      <c r="AM98" s="201">
        <v>0</v>
      </c>
      <c r="AN98" s="201">
        <v>0</v>
      </c>
      <c r="AO98" s="201">
        <v>91.18</v>
      </c>
      <c r="AP98" s="201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5.8205000000000007E-2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8.7224999999999994E-3</v>
      </c>
      <c r="AH99">
        <f t="shared" si="0"/>
        <v>0</v>
      </c>
      <c r="AI99">
        <f t="shared" si="0"/>
        <v>1.2004774999999999</v>
      </c>
      <c r="AJ99">
        <f t="shared" si="0"/>
        <v>0</v>
      </c>
      <c r="AK99">
        <f t="shared" si="0"/>
        <v>3.3380000000000007E-2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2.1766799999999997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4"/>
    </row>
    <row r="3" spans="1:42">
      <c r="A3" t="s">
        <v>45</v>
      </c>
      <c r="B3" s="201">
        <v>0</v>
      </c>
      <c r="C3" s="201">
        <v>0</v>
      </c>
      <c r="D3" s="201">
        <v>11.6</v>
      </c>
      <c r="E3" s="201">
        <v>0</v>
      </c>
      <c r="F3" s="201">
        <v>0</v>
      </c>
      <c r="G3" s="201">
        <v>7</v>
      </c>
      <c r="H3" s="201">
        <v>0</v>
      </c>
      <c r="I3" s="201">
        <v>0</v>
      </c>
      <c r="J3" s="201">
        <v>0</v>
      </c>
      <c r="K3" s="201">
        <v>0.33</v>
      </c>
      <c r="L3" s="201">
        <v>20.07</v>
      </c>
      <c r="M3" s="201">
        <v>0.98</v>
      </c>
      <c r="N3" s="201">
        <v>1.26</v>
      </c>
      <c r="O3" s="201">
        <v>0</v>
      </c>
      <c r="P3" s="201">
        <v>1.41</v>
      </c>
      <c r="Q3" s="201">
        <v>0.12</v>
      </c>
      <c r="R3" s="201">
        <v>0.45</v>
      </c>
      <c r="S3" s="201">
        <v>0.28000000000000003</v>
      </c>
      <c r="T3" s="201">
        <v>0</v>
      </c>
      <c r="U3" s="201">
        <v>2.23</v>
      </c>
      <c r="V3" s="201">
        <v>0.51</v>
      </c>
      <c r="W3" s="201">
        <v>0.37</v>
      </c>
      <c r="X3" s="201">
        <v>1.82</v>
      </c>
      <c r="Y3" s="201">
        <v>0</v>
      </c>
      <c r="Z3" s="201">
        <v>3.12</v>
      </c>
      <c r="AA3" s="201">
        <v>1.61</v>
      </c>
      <c r="AB3" s="201">
        <v>0</v>
      </c>
      <c r="AC3" s="201">
        <v>9.92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27.24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204.45</v>
      </c>
      <c r="AP3" s="201">
        <v>0</v>
      </c>
    </row>
    <row r="4" spans="1:42">
      <c r="A4" t="s">
        <v>46</v>
      </c>
      <c r="B4" s="201">
        <v>0</v>
      </c>
      <c r="C4" s="201">
        <v>0</v>
      </c>
      <c r="D4" s="201">
        <v>11.92</v>
      </c>
      <c r="E4" s="201">
        <v>0</v>
      </c>
      <c r="F4" s="201">
        <v>0</v>
      </c>
      <c r="G4" s="201">
        <v>7</v>
      </c>
      <c r="H4" s="201">
        <v>0</v>
      </c>
      <c r="I4" s="201">
        <v>0</v>
      </c>
      <c r="J4" s="201">
        <v>0</v>
      </c>
      <c r="K4" s="201">
        <v>0.33</v>
      </c>
      <c r="L4" s="201">
        <v>20.07</v>
      </c>
      <c r="M4" s="201">
        <v>0.98</v>
      </c>
      <c r="N4" s="201">
        <v>1.26</v>
      </c>
      <c r="O4" s="201">
        <v>0</v>
      </c>
      <c r="P4" s="201">
        <v>1.41</v>
      </c>
      <c r="Q4" s="201">
        <v>0.12</v>
      </c>
      <c r="R4" s="201">
        <v>0.45</v>
      </c>
      <c r="S4" s="201">
        <v>0.28000000000000003</v>
      </c>
      <c r="T4" s="201">
        <v>0</v>
      </c>
      <c r="U4" s="201">
        <v>2.23</v>
      </c>
      <c r="V4" s="201">
        <v>0.51</v>
      </c>
      <c r="W4" s="201">
        <v>0.37</v>
      </c>
      <c r="X4" s="201">
        <v>1.82</v>
      </c>
      <c r="Y4" s="201">
        <v>0</v>
      </c>
      <c r="Z4" s="201">
        <v>3.12</v>
      </c>
      <c r="AA4" s="201">
        <v>1.61</v>
      </c>
      <c r="AB4" s="201">
        <v>0</v>
      </c>
      <c r="AC4" s="201">
        <v>9.92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27.24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204.45</v>
      </c>
      <c r="AP4" s="201">
        <v>0</v>
      </c>
    </row>
    <row r="5" spans="1:42">
      <c r="A5" t="s">
        <v>47</v>
      </c>
      <c r="B5" s="201">
        <v>0</v>
      </c>
      <c r="C5" s="201">
        <v>0</v>
      </c>
      <c r="D5" s="201">
        <v>11.92</v>
      </c>
      <c r="E5" s="201">
        <v>0</v>
      </c>
      <c r="F5" s="201">
        <v>0</v>
      </c>
      <c r="G5" s="201">
        <v>3.67</v>
      </c>
      <c r="H5" s="201">
        <v>0</v>
      </c>
      <c r="I5" s="201">
        <v>0</v>
      </c>
      <c r="J5" s="201">
        <v>0</v>
      </c>
      <c r="K5" s="201">
        <v>0.33</v>
      </c>
      <c r="L5" s="201">
        <v>20.07</v>
      </c>
      <c r="M5" s="201">
        <v>0.98</v>
      </c>
      <c r="N5" s="201">
        <v>1.26</v>
      </c>
      <c r="O5" s="201">
        <v>0</v>
      </c>
      <c r="P5" s="201">
        <v>1.41</v>
      </c>
      <c r="Q5" s="201">
        <v>0.12</v>
      </c>
      <c r="R5" s="201">
        <v>0.45</v>
      </c>
      <c r="S5" s="201">
        <v>0.28000000000000003</v>
      </c>
      <c r="T5" s="201">
        <v>0</v>
      </c>
      <c r="U5" s="201">
        <v>2.23</v>
      </c>
      <c r="V5" s="201">
        <v>0.51</v>
      </c>
      <c r="W5" s="201">
        <v>0.37</v>
      </c>
      <c r="X5" s="201">
        <v>1.82</v>
      </c>
      <c r="Y5" s="201">
        <v>0</v>
      </c>
      <c r="Z5" s="201">
        <v>3.12</v>
      </c>
      <c r="AA5" s="201">
        <v>1.61</v>
      </c>
      <c r="AB5" s="201">
        <v>0</v>
      </c>
      <c r="AC5" s="201">
        <v>9.92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27.24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204.45</v>
      </c>
      <c r="AP5" s="201">
        <v>0</v>
      </c>
    </row>
    <row r="6" spans="1:42">
      <c r="A6" t="s">
        <v>48</v>
      </c>
      <c r="B6" s="201">
        <v>0</v>
      </c>
      <c r="C6" s="201">
        <v>0</v>
      </c>
      <c r="D6" s="201">
        <v>11.92</v>
      </c>
      <c r="E6" s="201">
        <v>0</v>
      </c>
      <c r="F6" s="201">
        <v>0</v>
      </c>
      <c r="G6" s="201">
        <v>3.67</v>
      </c>
      <c r="H6" s="201">
        <v>0</v>
      </c>
      <c r="I6" s="201">
        <v>0</v>
      </c>
      <c r="J6" s="201">
        <v>0</v>
      </c>
      <c r="K6" s="201">
        <v>0.33</v>
      </c>
      <c r="L6" s="201">
        <v>20.07</v>
      </c>
      <c r="M6" s="201">
        <v>0.98</v>
      </c>
      <c r="N6" s="201">
        <v>1.26</v>
      </c>
      <c r="O6" s="201">
        <v>0</v>
      </c>
      <c r="P6" s="201">
        <v>1.41</v>
      </c>
      <c r="Q6" s="201">
        <v>0.12</v>
      </c>
      <c r="R6" s="201">
        <v>0.45</v>
      </c>
      <c r="S6" s="201">
        <v>0.28000000000000003</v>
      </c>
      <c r="T6" s="201">
        <v>0</v>
      </c>
      <c r="U6" s="201">
        <v>2.23</v>
      </c>
      <c r="V6" s="201">
        <v>0.51</v>
      </c>
      <c r="W6" s="201">
        <v>0.37</v>
      </c>
      <c r="X6" s="201">
        <v>1.82</v>
      </c>
      <c r="Y6" s="201">
        <v>0</v>
      </c>
      <c r="Z6" s="201">
        <v>3.12</v>
      </c>
      <c r="AA6" s="201">
        <v>1.61</v>
      </c>
      <c r="AB6" s="201">
        <v>0</v>
      </c>
      <c r="AC6" s="201">
        <v>9.92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27.24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204.45</v>
      </c>
      <c r="AP6" s="201">
        <v>0</v>
      </c>
    </row>
    <row r="7" spans="1:42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3.67</v>
      </c>
      <c r="H7" s="201">
        <v>0</v>
      </c>
      <c r="I7" s="201">
        <v>0</v>
      </c>
      <c r="J7" s="201">
        <v>0.32</v>
      </c>
      <c r="K7" s="201">
        <v>0.33</v>
      </c>
      <c r="L7" s="201">
        <v>20.07</v>
      </c>
      <c r="M7" s="201">
        <v>0.98</v>
      </c>
      <c r="N7" s="201">
        <v>1.26</v>
      </c>
      <c r="O7" s="201">
        <v>0</v>
      </c>
      <c r="P7" s="201">
        <v>1.41</v>
      </c>
      <c r="Q7" s="201">
        <v>0.12</v>
      </c>
      <c r="R7" s="201">
        <v>0.45</v>
      </c>
      <c r="S7" s="201">
        <v>0.28000000000000003</v>
      </c>
      <c r="T7" s="201">
        <v>0</v>
      </c>
      <c r="U7" s="201">
        <v>2.23</v>
      </c>
      <c r="V7" s="201">
        <v>0.51</v>
      </c>
      <c r="W7" s="201">
        <v>0.37</v>
      </c>
      <c r="X7" s="201">
        <v>1.82</v>
      </c>
      <c r="Y7" s="201">
        <v>0</v>
      </c>
      <c r="Z7" s="201">
        <v>3.12</v>
      </c>
      <c r="AA7" s="201">
        <v>1.61</v>
      </c>
      <c r="AB7" s="201">
        <v>0</v>
      </c>
      <c r="AC7" s="201">
        <v>13.78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28.66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204.45</v>
      </c>
      <c r="AP7" s="201">
        <v>0</v>
      </c>
    </row>
    <row r="8" spans="1:42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3.67</v>
      </c>
      <c r="H8" s="201">
        <v>0</v>
      </c>
      <c r="I8" s="201">
        <v>0</v>
      </c>
      <c r="J8" s="201">
        <v>0.32</v>
      </c>
      <c r="K8" s="201">
        <v>0.33</v>
      </c>
      <c r="L8" s="201">
        <v>20.07</v>
      </c>
      <c r="M8" s="201">
        <v>0.98</v>
      </c>
      <c r="N8" s="201">
        <v>1.26</v>
      </c>
      <c r="O8" s="201">
        <v>0</v>
      </c>
      <c r="P8" s="201">
        <v>1.41</v>
      </c>
      <c r="Q8" s="201">
        <v>0.12</v>
      </c>
      <c r="R8" s="201">
        <v>0.45</v>
      </c>
      <c r="S8" s="201">
        <v>0.28000000000000003</v>
      </c>
      <c r="T8" s="201">
        <v>0</v>
      </c>
      <c r="U8" s="201">
        <v>2.23</v>
      </c>
      <c r="V8" s="201">
        <v>0.51</v>
      </c>
      <c r="W8" s="201">
        <v>0.37</v>
      </c>
      <c r="X8" s="201">
        <v>1.82</v>
      </c>
      <c r="Y8" s="201">
        <v>0</v>
      </c>
      <c r="Z8" s="201">
        <v>3.12</v>
      </c>
      <c r="AA8" s="201">
        <v>1.61</v>
      </c>
      <c r="AB8" s="201">
        <v>0</v>
      </c>
      <c r="AC8" s="201">
        <v>13.78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28.66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204.45</v>
      </c>
      <c r="AP8" s="201">
        <v>0</v>
      </c>
    </row>
    <row r="9" spans="1:42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3.67</v>
      </c>
      <c r="H9" s="201">
        <v>0</v>
      </c>
      <c r="I9" s="201">
        <v>0</v>
      </c>
      <c r="J9" s="201">
        <v>0.32</v>
      </c>
      <c r="K9" s="201">
        <v>0.33</v>
      </c>
      <c r="L9" s="201">
        <v>20.07</v>
      </c>
      <c r="M9" s="201">
        <v>0.98</v>
      </c>
      <c r="N9" s="201">
        <v>1.26</v>
      </c>
      <c r="O9" s="201">
        <v>0</v>
      </c>
      <c r="P9" s="201">
        <v>1.41</v>
      </c>
      <c r="Q9" s="201">
        <v>0.12</v>
      </c>
      <c r="R9" s="201">
        <v>0.45</v>
      </c>
      <c r="S9" s="201">
        <v>0.28000000000000003</v>
      </c>
      <c r="T9" s="201">
        <v>0</v>
      </c>
      <c r="U9" s="201">
        <v>2.23</v>
      </c>
      <c r="V9" s="201">
        <v>0.51</v>
      </c>
      <c r="W9" s="201">
        <v>0.37</v>
      </c>
      <c r="X9" s="201">
        <v>1.82</v>
      </c>
      <c r="Y9" s="201">
        <v>0</v>
      </c>
      <c r="Z9" s="201">
        <v>3.12</v>
      </c>
      <c r="AA9" s="201">
        <v>1.61</v>
      </c>
      <c r="AB9" s="201">
        <v>0</v>
      </c>
      <c r="AC9" s="201">
        <v>9.92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27.46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204.45</v>
      </c>
      <c r="AP9" s="201">
        <v>0</v>
      </c>
    </row>
    <row r="10" spans="1:42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3.67</v>
      </c>
      <c r="H10" s="201">
        <v>0</v>
      </c>
      <c r="I10" s="201">
        <v>0</v>
      </c>
      <c r="J10" s="201">
        <v>0.32</v>
      </c>
      <c r="K10" s="201">
        <v>0.33</v>
      </c>
      <c r="L10" s="201">
        <v>20.07</v>
      </c>
      <c r="M10" s="201">
        <v>0.98</v>
      </c>
      <c r="N10" s="201">
        <v>1.26</v>
      </c>
      <c r="O10" s="201">
        <v>0</v>
      </c>
      <c r="P10" s="201">
        <v>1.41</v>
      </c>
      <c r="Q10" s="201">
        <v>0.12</v>
      </c>
      <c r="R10" s="201">
        <v>0.45</v>
      </c>
      <c r="S10" s="201">
        <v>0.28000000000000003</v>
      </c>
      <c r="T10" s="201">
        <v>0</v>
      </c>
      <c r="U10" s="201">
        <v>2.23</v>
      </c>
      <c r="V10" s="201">
        <v>0.51</v>
      </c>
      <c r="W10" s="201">
        <v>0.37</v>
      </c>
      <c r="X10" s="201">
        <v>1.82</v>
      </c>
      <c r="Y10" s="201">
        <v>0</v>
      </c>
      <c r="Z10" s="201">
        <v>3.12</v>
      </c>
      <c r="AA10" s="201">
        <v>1.61</v>
      </c>
      <c r="AB10" s="201">
        <v>0</v>
      </c>
      <c r="AC10" s="201">
        <v>9.92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27.46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204.45</v>
      </c>
      <c r="AP10" s="201">
        <v>0</v>
      </c>
    </row>
    <row r="11" spans="1:42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3.67</v>
      </c>
      <c r="H11" s="201">
        <v>0</v>
      </c>
      <c r="I11" s="201">
        <v>0</v>
      </c>
      <c r="J11" s="201">
        <v>0.32</v>
      </c>
      <c r="K11" s="201">
        <v>0.33</v>
      </c>
      <c r="L11" s="201">
        <v>20.07</v>
      </c>
      <c r="M11" s="201">
        <v>0.98</v>
      </c>
      <c r="N11" s="201">
        <v>1.26</v>
      </c>
      <c r="O11" s="201">
        <v>0</v>
      </c>
      <c r="P11" s="201">
        <v>1.41</v>
      </c>
      <c r="Q11" s="201">
        <v>0.12</v>
      </c>
      <c r="R11" s="201">
        <v>0.45</v>
      </c>
      <c r="S11" s="201">
        <v>0.28000000000000003</v>
      </c>
      <c r="T11" s="201">
        <v>0</v>
      </c>
      <c r="U11" s="201">
        <v>2.23</v>
      </c>
      <c r="V11" s="201">
        <v>0.51</v>
      </c>
      <c r="W11" s="201">
        <v>0.37</v>
      </c>
      <c r="X11" s="201">
        <v>1.82</v>
      </c>
      <c r="Y11" s="201">
        <v>0</v>
      </c>
      <c r="Z11" s="201">
        <v>3.12</v>
      </c>
      <c r="AA11" s="201">
        <v>1.61</v>
      </c>
      <c r="AB11" s="201">
        <v>0</v>
      </c>
      <c r="AC11" s="201">
        <v>9.92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27.46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204.45</v>
      </c>
      <c r="AP11" s="201">
        <v>0</v>
      </c>
    </row>
    <row r="12" spans="1:42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3.67</v>
      </c>
      <c r="H12" s="201">
        <v>0</v>
      </c>
      <c r="I12" s="201">
        <v>0</v>
      </c>
      <c r="J12" s="201">
        <v>0.32</v>
      </c>
      <c r="K12" s="201">
        <v>0.33</v>
      </c>
      <c r="L12" s="201">
        <v>20.07</v>
      </c>
      <c r="M12" s="201">
        <v>0.98</v>
      </c>
      <c r="N12" s="201">
        <v>1.26</v>
      </c>
      <c r="O12" s="201">
        <v>0</v>
      </c>
      <c r="P12" s="201">
        <v>1.41</v>
      </c>
      <c r="Q12" s="201">
        <v>0.12</v>
      </c>
      <c r="R12" s="201">
        <v>0.45</v>
      </c>
      <c r="S12" s="201">
        <v>0.28000000000000003</v>
      </c>
      <c r="T12" s="201">
        <v>0</v>
      </c>
      <c r="U12" s="201">
        <v>2.23</v>
      </c>
      <c r="V12" s="201">
        <v>0.51</v>
      </c>
      <c r="W12" s="201">
        <v>0.37</v>
      </c>
      <c r="X12" s="201">
        <v>1.82</v>
      </c>
      <c r="Y12" s="201">
        <v>0</v>
      </c>
      <c r="Z12" s="201">
        <v>3.12</v>
      </c>
      <c r="AA12" s="201">
        <v>1.61</v>
      </c>
      <c r="AB12" s="201">
        <v>0</v>
      </c>
      <c r="AC12" s="201">
        <v>9.92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27.46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204.45</v>
      </c>
      <c r="AP12" s="201">
        <v>0</v>
      </c>
    </row>
    <row r="13" spans="1:42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3.67</v>
      </c>
      <c r="H13" s="201">
        <v>0</v>
      </c>
      <c r="I13" s="201">
        <v>0</v>
      </c>
      <c r="J13" s="201">
        <v>0.32</v>
      </c>
      <c r="K13" s="201">
        <v>0.33</v>
      </c>
      <c r="L13" s="201">
        <v>20.07</v>
      </c>
      <c r="M13" s="201">
        <v>0.98</v>
      </c>
      <c r="N13" s="201">
        <v>1.26</v>
      </c>
      <c r="O13" s="201">
        <v>0</v>
      </c>
      <c r="P13" s="201">
        <v>1.42</v>
      </c>
      <c r="Q13" s="201">
        <v>0.12</v>
      </c>
      <c r="R13" s="201">
        <v>0.45</v>
      </c>
      <c r="S13" s="201">
        <v>0.28000000000000003</v>
      </c>
      <c r="T13" s="201">
        <v>0</v>
      </c>
      <c r="U13" s="201">
        <v>2.23</v>
      </c>
      <c r="V13" s="201">
        <v>0.51</v>
      </c>
      <c r="W13" s="201">
        <v>0.37</v>
      </c>
      <c r="X13" s="201">
        <v>1.82</v>
      </c>
      <c r="Y13" s="201">
        <v>0</v>
      </c>
      <c r="Z13" s="201">
        <v>3.12</v>
      </c>
      <c r="AA13" s="201">
        <v>1.61</v>
      </c>
      <c r="AB13" s="201">
        <v>0</v>
      </c>
      <c r="AC13" s="201">
        <v>9.92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31.58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204.45</v>
      </c>
      <c r="AP13" s="201">
        <v>0</v>
      </c>
    </row>
    <row r="14" spans="1:42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3.67</v>
      </c>
      <c r="H14" s="201">
        <v>0</v>
      </c>
      <c r="I14" s="201">
        <v>0</v>
      </c>
      <c r="J14" s="201">
        <v>0.32</v>
      </c>
      <c r="K14" s="201">
        <v>0.33</v>
      </c>
      <c r="L14" s="201">
        <v>20.07</v>
      </c>
      <c r="M14" s="201">
        <v>0.98</v>
      </c>
      <c r="N14" s="201">
        <v>1.26</v>
      </c>
      <c r="O14" s="201">
        <v>0</v>
      </c>
      <c r="P14" s="201">
        <v>1.42</v>
      </c>
      <c r="Q14" s="201">
        <v>0.12</v>
      </c>
      <c r="R14" s="201">
        <v>0.45</v>
      </c>
      <c r="S14" s="201">
        <v>0.28000000000000003</v>
      </c>
      <c r="T14" s="201">
        <v>0</v>
      </c>
      <c r="U14" s="201">
        <v>2.23</v>
      </c>
      <c r="V14" s="201">
        <v>0.51</v>
      </c>
      <c r="W14" s="201">
        <v>0.37</v>
      </c>
      <c r="X14" s="201">
        <v>1.82</v>
      </c>
      <c r="Y14" s="201">
        <v>0</v>
      </c>
      <c r="Z14" s="201">
        <v>3.12</v>
      </c>
      <c r="AA14" s="201">
        <v>1.61</v>
      </c>
      <c r="AB14" s="201">
        <v>0</v>
      </c>
      <c r="AC14" s="201">
        <v>9.92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27.46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204.45</v>
      </c>
      <c r="AP14" s="201">
        <v>0</v>
      </c>
    </row>
    <row r="15" spans="1:42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3.67</v>
      </c>
      <c r="H15" s="201">
        <v>0</v>
      </c>
      <c r="I15" s="201">
        <v>0</v>
      </c>
      <c r="J15" s="201">
        <v>0.32</v>
      </c>
      <c r="K15" s="201">
        <v>0.33</v>
      </c>
      <c r="L15" s="201">
        <v>20.07</v>
      </c>
      <c r="M15" s="201">
        <v>0.98</v>
      </c>
      <c r="N15" s="201">
        <v>1.26</v>
      </c>
      <c r="O15" s="201">
        <v>0</v>
      </c>
      <c r="P15" s="201">
        <v>1.42</v>
      </c>
      <c r="Q15" s="201">
        <v>0.12</v>
      </c>
      <c r="R15" s="201">
        <v>0.45</v>
      </c>
      <c r="S15" s="201">
        <v>0.28000000000000003</v>
      </c>
      <c r="T15" s="201">
        <v>0</v>
      </c>
      <c r="U15" s="201">
        <v>2.23</v>
      </c>
      <c r="V15" s="201">
        <v>0.51</v>
      </c>
      <c r="W15" s="201">
        <v>0.37</v>
      </c>
      <c r="X15" s="201">
        <v>1.82</v>
      </c>
      <c r="Y15" s="201">
        <v>0</v>
      </c>
      <c r="Z15" s="201">
        <v>3.12</v>
      </c>
      <c r="AA15" s="201">
        <v>1.61</v>
      </c>
      <c r="AB15" s="201">
        <v>0</v>
      </c>
      <c r="AC15" s="201">
        <v>9.92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27.24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204.45</v>
      </c>
      <c r="AP15" s="201">
        <v>0</v>
      </c>
    </row>
    <row r="16" spans="1:42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3.67</v>
      </c>
      <c r="H16" s="201">
        <v>0</v>
      </c>
      <c r="I16" s="201">
        <v>0</v>
      </c>
      <c r="J16" s="201">
        <v>0.32</v>
      </c>
      <c r="K16" s="201">
        <v>0.33</v>
      </c>
      <c r="L16" s="201">
        <v>20.07</v>
      </c>
      <c r="M16" s="201">
        <v>0.98</v>
      </c>
      <c r="N16" s="201">
        <v>1.26</v>
      </c>
      <c r="O16" s="201">
        <v>0</v>
      </c>
      <c r="P16" s="201">
        <v>1.42</v>
      </c>
      <c r="Q16" s="201">
        <v>0.12</v>
      </c>
      <c r="R16" s="201">
        <v>0.45</v>
      </c>
      <c r="S16" s="201">
        <v>0.28000000000000003</v>
      </c>
      <c r="T16" s="201">
        <v>0</v>
      </c>
      <c r="U16" s="201">
        <v>2.23</v>
      </c>
      <c r="V16" s="201">
        <v>0.51</v>
      </c>
      <c r="W16" s="201">
        <v>0.37</v>
      </c>
      <c r="X16" s="201">
        <v>1.82</v>
      </c>
      <c r="Y16" s="201">
        <v>0</v>
      </c>
      <c r="Z16" s="201">
        <v>3.12</v>
      </c>
      <c r="AA16" s="201">
        <v>1.61</v>
      </c>
      <c r="AB16" s="201">
        <v>0</v>
      </c>
      <c r="AC16" s="201">
        <v>9.92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27.24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204.45</v>
      </c>
      <c r="AP16" s="201">
        <v>0</v>
      </c>
    </row>
    <row r="17" spans="1:42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3.67</v>
      </c>
      <c r="H17" s="201">
        <v>0</v>
      </c>
      <c r="I17" s="201">
        <v>0</v>
      </c>
      <c r="J17" s="201">
        <v>0.32</v>
      </c>
      <c r="K17" s="201">
        <v>0.33</v>
      </c>
      <c r="L17" s="201">
        <v>20.07</v>
      </c>
      <c r="M17" s="201">
        <v>0.98</v>
      </c>
      <c r="N17" s="201">
        <v>1.26</v>
      </c>
      <c r="O17" s="201">
        <v>0</v>
      </c>
      <c r="P17" s="201">
        <v>1.42</v>
      </c>
      <c r="Q17" s="201">
        <v>0.12</v>
      </c>
      <c r="R17" s="201">
        <v>0.45</v>
      </c>
      <c r="S17" s="201">
        <v>0.28000000000000003</v>
      </c>
      <c r="T17" s="201">
        <v>0</v>
      </c>
      <c r="U17" s="201">
        <v>2.23</v>
      </c>
      <c r="V17" s="201">
        <v>0.51</v>
      </c>
      <c r="W17" s="201">
        <v>0.37</v>
      </c>
      <c r="X17" s="201">
        <v>1.82</v>
      </c>
      <c r="Y17" s="201">
        <v>0</v>
      </c>
      <c r="Z17" s="201">
        <v>3.12</v>
      </c>
      <c r="AA17" s="201">
        <v>1.61</v>
      </c>
      <c r="AB17" s="201">
        <v>0</v>
      </c>
      <c r="AC17" s="201">
        <v>9.92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27.24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204.45</v>
      </c>
      <c r="AP17" s="201">
        <v>0</v>
      </c>
    </row>
    <row r="18" spans="1:42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3.67</v>
      </c>
      <c r="H18" s="201">
        <v>0</v>
      </c>
      <c r="I18" s="201">
        <v>0</v>
      </c>
      <c r="J18" s="201">
        <v>0.32</v>
      </c>
      <c r="K18" s="201">
        <v>0.33</v>
      </c>
      <c r="L18" s="201">
        <v>20.07</v>
      </c>
      <c r="M18" s="201">
        <v>0.98</v>
      </c>
      <c r="N18" s="201">
        <v>1.26</v>
      </c>
      <c r="O18" s="201">
        <v>0</v>
      </c>
      <c r="P18" s="201">
        <v>1.42</v>
      </c>
      <c r="Q18" s="201">
        <v>0.12</v>
      </c>
      <c r="R18" s="201">
        <v>0.45</v>
      </c>
      <c r="S18" s="201">
        <v>0.28000000000000003</v>
      </c>
      <c r="T18" s="201">
        <v>0</v>
      </c>
      <c r="U18" s="201">
        <v>2.23</v>
      </c>
      <c r="V18" s="201">
        <v>0.51</v>
      </c>
      <c r="W18" s="201">
        <v>0.37</v>
      </c>
      <c r="X18" s="201">
        <v>1.82</v>
      </c>
      <c r="Y18" s="201">
        <v>0</v>
      </c>
      <c r="Z18" s="201">
        <v>3.12</v>
      </c>
      <c r="AA18" s="201">
        <v>1.61</v>
      </c>
      <c r="AB18" s="201">
        <v>0</v>
      </c>
      <c r="AC18" s="201">
        <v>9.92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27.24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204.45</v>
      </c>
      <c r="AP18" s="201">
        <v>0</v>
      </c>
    </row>
    <row r="19" spans="1:42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3.67</v>
      </c>
      <c r="H19" s="201">
        <v>0</v>
      </c>
      <c r="I19" s="201">
        <v>0</v>
      </c>
      <c r="J19" s="201">
        <v>0.32</v>
      </c>
      <c r="K19" s="201">
        <v>0.33</v>
      </c>
      <c r="L19" s="201">
        <v>20.07</v>
      </c>
      <c r="M19" s="201">
        <v>0.98</v>
      </c>
      <c r="N19" s="201">
        <v>1.26</v>
      </c>
      <c r="O19" s="201">
        <v>0</v>
      </c>
      <c r="P19" s="201">
        <v>1.42</v>
      </c>
      <c r="Q19" s="201">
        <v>0.12</v>
      </c>
      <c r="R19" s="201">
        <v>0.45</v>
      </c>
      <c r="S19" s="201">
        <v>0.28000000000000003</v>
      </c>
      <c r="T19" s="201">
        <v>0</v>
      </c>
      <c r="U19" s="201">
        <v>2.23</v>
      </c>
      <c r="V19" s="201">
        <v>0.51</v>
      </c>
      <c r="W19" s="201">
        <v>0.37</v>
      </c>
      <c r="X19" s="201">
        <v>1.82</v>
      </c>
      <c r="Y19" s="201">
        <v>0</v>
      </c>
      <c r="Z19" s="201">
        <v>3.12</v>
      </c>
      <c r="AA19" s="201">
        <v>1.61</v>
      </c>
      <c r="AB19" s="201">
        <v>0</v>
      </c>
      <c r="AC19" s="201">
        <v>9.92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31.27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204.45</v>
      </c>
      <c r="AP19" s="201">
        <v>0</v>
      </c>
    </row>
    <row r="20" spans="1:42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3.67</v>
      </c>
      <c r="H20" s="201">
        <v>0</v>
      </c>
      <c r="I20" s="201">
        <v>0</v>
      </c>
      <c r="J20" s="201">
        <v>0.32</v>
      </c>
      <c r="K20" s="201">
        <v>0.33</v>
      </c>
      <c r="L20" s="201">
        <v>20.07</v>
      </c>
      <c r="M20" s="201">
        <v>0.98</v>
      </c>
      <c r="N20" s="201">
        <v>1.26</v>
      </c>
      <c r="O20" s="201">
        <v>0</v>
      </c>
      <c r="P20" s="201">
        <v>1.42</v>
      </c>
      <c r="Q20" s="201">
        <v>0.12</v>
      </c>
      <c r="R20" s="201">
        <v>0.45</v>
      </c>
      <c r="S20" s="201">
        <v>0.28000000000000003</v>
      </c>
      <c r="T20" s="201">
        <v>0</v>
      </c>
      <c r="U20" s="201">
        <v>2.23</v>
      </c>
      <c r="V20" s="201">
        <v>0.51</v>
      </c>
      <c r="W20" s="201">
        <v>0.37</v>
      </c>
      <c r="X20" s="201">
        <v>1.82</v>
      </c>
      <c r="Y20" s="201">
        <v>0</v>
      </c>
      <c r="Z20" s="201">
        <v>3.12</v>
      </c>
      <c r="AA20" s="201">
        <v>1.61</v>
      </c>
      <c r="AB20" s="201">
        <v>0</v>
      </c>
      <c r="AC20" s="201">
        <v>9.92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27.24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204.45</v>
      </c>
      <c r="AP20" s="201">
        <v>0</v>
      </c>
    </row>
    <row r="21" spans="1:42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3.67</v>
      </c>
      <c r="H21" s="201">
        <v>0</v>
      </c>
      <c r="I21" s="201">
        <v>0</v>
      </c>
      <c r="J21" s="201">
        <v>0.32</v>
      </c>
      <c r="K21" s="201">
        <v>0.33</v>
      </c>
      <c r="L21" s="201">
        <v>20.07</v>
      </c>
      <c r="M21" s="201">
        <v>0.98</v>
      </c>
      <c r="N21" s="201">
        <v>1.26</v>
      </c>
      <c r="O21" s="201">
        <v>0</v>
      </c>
      <c r="P21" s="201">
        <v>1.42</v>
      </c>
      <c r="Q21" s="201">
        <v>0.12</v>
      </c>
      <c r="R21" s="201">
        <v>0.45</v>
      </c>
      <c r="S21" s="201">
        <v>0.28000000000000003</v>
      </c>
      <c r="T21" s="201">
        <v>0</v>
      </c>
      <c r="U21" s="201">
        <v>2.23</v>
      </c>
      <c r="V21" s="201">
        <v>0.51</v>
      </c>
      <c r="W21" s="201">
        <v>0.37</v>
      </c>
      <c r="X21" s="201">
        <v>1.82</v>
      </c>
      <c r="Y21" s="201">
        <v>0</v>
      </c>
      <c r="Z21" s="201">
        <v>3.12</v>
      </c>
      <c r="AA21" s="201">
        <v>1.61</v>
      </c>
      <c r="AB21" s="201">
        <v>0</v>
      </c>
      <c r="AC21" s="201">
        <v>9.92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27.24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204.45</v>
      </c>
      <c r="AP21" s="201">
        <v>0</v>
      </c>
    </row>
    <row r="22" spans="1:42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3.67</v>
      </c>
      <c r="H22" s="201">
        <v>0</v>
      </c>
      <c r="I22" s="201">
        <v>0</v>
      </c>
      <c r="J22" s="201">
        <v>0.32</v>
      </c>
      <c r="K22" s="201">
        <v>0.33</v>
      </c>
      <c r="L22" s="201">
        <v>20.07</v>
      </c>
      <c r="M22" s="201">
        <v>0.98</v>
      </c>
      <c r="N22" s="201">
        <v>1.26</v>
      </c>
      <c r="O22" s="201">
        <v>0</v>
      </c>
      <c r="P22" s="201">
        <v>1.42</v>
      </c>
      <c r="Q22" s="201">
        <v>0.12</v>
      </c>
      <c r="R22" s="201">
        <v>0.45</v>
      </c>
      <c r="S22" s="201">
        <v>0.28000000000000003</v>
      </c>
      <c r="T22" s="201">
        <v>0</v>
      </c>
      <c r="U22" s="201">
        <v>2.23</v>
      </c>
      <c r="V22" s="201">
        <v>0.51</v>
      </c>
      <c r="W22" s="201">
        <v>0.37</v>
      </c>
      <c r="X22" s="201">
        <v>1.82</v>
      </c>
      <c r="Y22" s="201">
        <v>0</v>
      </c>
      <c r="Z22" s="201">
        <v>3.12</v>
      </c>
      <c r="AA22" s="201">
        <v>1.61</v>
      </c>
      <c r="AB22" s="201">
        <v>0</v>
      </c>
      <c r="AC22" s="201">
        <v>9.92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27.24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204.45</v>
      </c>
      <c r="AP22" s="201">
        <v>0</v>
      </c>
    </row>
    <row r="23" spans="1:42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3.67</v>
      </c>
      <c r="H23" s="201">
        <v>0</v>
      </c>
      <c r="I23" s="201">
        <v>0</v>
      </c>
      <c r="J23" s="201">
        <v>0.32</v>
      </c>
      <c r="K23" s="201">
        <v>0.33</v>
      </c>
      <c r="L23" s="201">
        <v>20.07</v>
      </c>
      <c r="M23" s="201">
        <v>0.98</v>
      </c>
      <c r="N23" s="201">
        <v>1.26</v>
      </c>
      <c r="O23" s="201">
        <v>0</v>
      </c>
      <c r="P23" s="201">
        <v>1.42</v>
      </c>
      <c r="Q23" s="201">
        <v>0.12</v>
      </c>
      <c r="R23" s="201">
        <v>0.45</v>
      </c>
      <c r="S23" s="201">
        <v>0.28000000000000003</v>
      </c>
      <c r="T23" s="201">
        <v>0</v>
      </c>
      <c r="U23" s="201">
        <v>2.23</v>
      </c>
      <c r="V23" s="201">
        <v>0.51</v>
      </c>
      <c r="W23" s="201">
        <v>0.37</v>
      </c>
      <c r="X23" s="201">
        <v>1.82</v>
      </c>
      <c r="Y23" s="201">
        <v>0</v>
      </c>
      <c r="Z23" s="201">
        <v>3.12</v>
      </c>
      <c r="AA23" s="201">
        <v>1.61</v>
      </c>
      <c r="AB23" s="201">
        <v>0</v>
      </c>
      <c r="AC23" s="201">
        <v>9.92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27.24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204.45</v>
      </c>
      <c r="AP23" s="201">
        <v>0</v>
      </c>
    </row>
    <row r="24" spans="1:42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3.67</v>
      </c>
      <c r="H24" s="201">
        <v>0</v>
      </c>
      <c r="I24" s="201">
        <v>0</v>
      </c>
      <c r="J24" s="201">
        <v>0.32</v>
      </c>
      <c r="K24" s="201">
        <v>0.33</v>
      </c>
      <c r="L24" s="201">
        <v>20.07</v>
      </c>
      <c r="M24" s="201">
        <v>0.98</v>
      </c>
      <c r="N24" s="201">
        <v>1.26</v>
      </c>
      <c r="O24" s="201">
        <v>0</v>
      </c>
      <c r="P24" s="201">
        <v>1.42</v>
      </c>
      <c r="Q24" s="201">
        <v>0.12</v>
      </c>
      <c r="R24" s="201">
        <v>0.45</v>
      </c>
      <c r="S24" s="201">
        <v>0.28000000000000003</v>
      </c>
      <c r="T24" s="201">
        <v>0</v>
      </c>
      <c r="U24" s="201">
        <v>2.23</v>
      </c>
      <c r="V24" s="201">
        <v>0.51</v>
      </c>
      <c r="W24" s="201">
        <v>0.37</v>
      </c>
      <c r="X24" s="201">
        <v>1.82</v>
      </c>
      <c r="Y24" s="201">
        <v>0</v>
      </c>
      <c r="Z24" s="201">
        <v>3.12</v>
      </c>
      <c r="AA24" s="201">
        <v>1.61</v>
      </c>
      <c r="AB24" s="201">
        <v>0</v>
      </c>
      <c r="AC24" s="201">
        <v>9.92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27.24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204.45</v>
      </c>
      <c r="AP24" s="201">
        <v>0</v>
      </c>
    </row>
    <row r="25" spans="1:42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3.67</v>
      </c>
      <c r="H25" s="201">
        <v>0</v>
      </c>
      <c r="I25" s="201">
        <v>0</v>
      </c>
      <c r="J25" s="201">
        <v>0.32</v>
      </c>
      <c r="K25" s="201">
        <v>0.33</v>
      </c>
      <c r="L25" s="201">
        <v>20.07</v>
      </c>
      <c r="M25" s="201">
        <v>0.98</v>
      </c>
      <c r="N25" s="201">
        <v>1.26</v>
      </c>
      <c r="O25" s="201">
        <v>0</v>
      </c>
      <c r="P25" s="201">
        <v>1.42</v>
      </c>
      <c r="Q25" s="201">
        <v>0.12</v>
      </c>
      <c r="R25" s="201">
        <v>0.45</v>
      </c>
      <c r="S25" s="201">
        <v>0.28000000000000003</v>
      </c>
      <c r="T25" s="201">
        <v>0</v>
      </c>
      <c r="U25" s="201">
        <v>2.23</v>
      </c>
      <c r="V25" s="201">
        <v>0.51</v>
      </c>
      <c r="W25" s="201">
        <v>0.37</v>
      </c>
      <c r="X25" s="201">
        <v>1.82</v>
      </c>
      <c r="Y25" s="201">
        <v>0</v>
      </c>
      <c r="Z25" s="201">
        <v>3.12</v>
      </c>
      <c r="AA25" s="201">
        <v>1.61</v>
      </c>
      <c r="AB25" s="201">
        <v>0</v>
      </c>
      <c r="AC25" s="201">
        <v>9.92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27.24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204.45</v>
      </c>
      <c r="AP25" s="201">
        <v>0</v>
      </c>
    </row>
    <row r="26" spans="1:42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3.67</v>
      </c>
      <c r="H26" s="201">
        <v>0</v>
      </c>
      <c r="I26" s="201">
        <v>0</v>
      </c>
      <c r="J26" s="201">
        <v>0.32</v>
      </c>
      <c r="K26" s="201">
        <v>0.33</v>
      </c>
      <c r="L26" s="201">
        <v>20.07</v>
      </c>
      <c r="M26" s="201">
        <v>0.98</v>
      </c>
      <c r="N26" s="201">
        <v>1.26</v>
      </c>
      <c r="O26" s="201">
        <v>0</v>
      </c>
      <c r="P26" s="201">
        <v>1.42</v>
      </c>
      <c r="Q26" s="201">
        <v>0.12</v>
      </c>
      <c r="R26" s="201">
        <v>0.45</v>
      </c>
      <c r="S26" s="201">
        <v>0.28000000000000003</v>
      </c>
      <c r="T26" s="201">
        <v>0</v>
      </c>
      <c r="U26" s="201">
        <v>2.23</v>
      </c>
      <c r="V26" s="201">
        <v>0.51</v>
      </c>
      <c r="W26" s="201">
        <v>0.37</v>
      </c>
      <c r="X26" s="201">
        <v>1.82</v>
      </c>
      <c r="Y26" s="201">
        <v>0</v>
      </c>
      <c r="Z26" s="201">
        <v>3.12</v>
      </c>
      <c r="AA26" s="201">
        <v>0.67</v>
      </c>
      <c r="AB26" s="201">
        <v>0</v>
      </c>
      <c r="AC26" s="201">
        <v>9.92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27.24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204.45</v>
      </c>
      <c r="AP26" s="201">
        <v>0</v>
      </c>
    </row>
    <row r="27" spans="1:42">
      <c r="A27" t="s">
        <v>69</v>
      </c>
      <c r="B27" s="201">
        <v>0</v>
      </c>
      <c r="C27" s="201">
        <v>0</v>
      </c>
      <c r="D27" s="201">
        <v>3.87</v>
      </c>
      <c r="E27" s="201">
        <v>0</v>
      </c>
      <c r="F27" s="201">
        <v>0</v>
      </c>
      <c r="G27" s="201">
        <v>7.33</v>
      </c>
      <c r="H27" s="201">
        <v>0</v>
      </c>
      <c r="I27" s="201">
        <v>0</v>
      </c>
      <c r="J27" s="201">
        <v>0.32</v>
      </c>
      <c r="K27" s="201">
        <v>0.33</v>
      </c>
      <c r="L27" s="201">
        <v>20.07</v>
      </c>
      <c r="M27" s="201">
        <v>0.98</v>
      </c>
      <c r="N27" s="201">
        <v>1.26</v>
      </c>
      <c r="O27" s="201">
        <v>0</v>
      </c>
      <c r="P27" s="201">
        <v>1.42</v>
      </c>
      <c r="Q27" s="201">
        <v>0.12</v>
      </c>
      <c r="R27" s="201">
        <v>0.45</v>
      </c>
      <c r="S27" s="201">
        <v>0.28000000000000003</v>
      </c>
      <c r="T27" s="201">
        <v>0</v>
      </c>
      <c r="U27" s="201">
        <v>2.23</v>
      </c>
      <c r="V27" s="201">
        <v>0.51</v>
      </c>
      <c r="W27" s="201">
        <v>0.37</v>
      </c>
      <c r="X27" s="201">
        <v>1.82</v>
      </c>
      <c r="Y27" s="201">
        <v>0</v>
      </c>
      <c r="Z27" s="201">
        <v>3.12</v>
      </c>
      <c r="AA27" s="201">
        <v>1.61</v>
      </c>
      <c r="AB27" s="201">
        <v>0</v>
      </c>
      <c r="AC27" s="201">
        <v>9.92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27.24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204.45</v>
      </c>
      <c r="AP27" s="201">
        <v>0</v>
      </c>
    </row>
    <row r="28" spans="1:42">
      <c r="A28" t="s">
        <v>70</v>
      </c>
      <c r="B28" s="201">
        <v>0</v>
      </c>
      <c r="C28" s="201">
        <v>0</v>
      </c>
      <c r="D28" s="201">
        <v>3.87</v>
      </c>
      <c r="E28" s="201">
        <v>0</v>
      </c>
      <c r="F28" s="201">
        <v>0</v>
      </c>
      <c r="G28" s="201">
        <v>7.33</v>
      </c>
      <c r="H28" s="201">
        <v>0</v>
      </c>
      <c r="I28" s="201">
        <v>0</v>
      </c>
      <c r="J28" s="201">
        <v>0.32</v>
      </c>
      <c r="K28" s="201">
        <v>0.33</v>
      </c>
      <c r="L28" s="201">
        <v>20.07</v>
      </c>
      <c r="M28" s="201">
        <v>0.98</v>
      </c>
      <c r="N28" s="201">
        <v>1.26</v>
      </c>
      <c r="O28" s="201">
        <v>0</v>
      </c>
      <c r="P28" s="201">
        <v>1.42</v>
      </c>
      <c r="Q28" s="201">
        <v>0.12</v>
      </c>
      <c r="R28" s="201">
        <v>0.45</v>
      </c>
      <c r="S28" s="201">
        <v>0.28000000000000003</v>
      </c>
      <c r="T28" s="201">
        <v>0</v>
      </c>
      <c r="U28" s="201">
        <v>2.23</v>
      </c>
      <c r="V28" s="201">
        <v>0.51</v>
      </c>
      <c r="W28" s="201">
        <v>0.37</v>
      </c>
      <c r="X28" s="201">
        <v>1.82</v>
      </c>
      <c r="Y28" s="201">
        <v>0</v>
      </c>
      <c r="Z28" s="201">
        <v>3.12</v>
      </c>
      <c r="AA28" s="201">
        <v>1.61</v>
      </c>
      <c r="AB28" s="201">
        <v>0</v>
      </c>
      <c r="AC28" s="201">
        <v>9.92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27.24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204.45</v>
      </c>
      <c r="AP28" s="201">
        <v>0</v>
      </c>
    </row>
    <row r="29" spans="1:42">
      <c r="A29" t="s">
        <v>71</v>
      </c>
      <c r="B29" s="201">
        <v>0</v>
      </c>
      <c r="C29" s="201">
        <v>0</v>
      </c>
      <c r="D29" s="201">
        <v>3.87</v>
      </c>
      <c r="E29" s="201">
        <v>0</v>
      </c>
      <c r="F29" s="201">
        <v>0</v>
      </c>
      <c r="G29" s="201">
        <v>7.33</v>
      </c>
      <c r="H29" s="201">
        <v>0</v>
      </c>
      <c r="I29" s="201">
        <v>0</v>
      </c>
      <c r="J29" s="201">
        <v>0.32</v>
      </c>
      <c r="K29" s="201">
        <v>9.41</v>
      </c>
      <c r="L29" s="201">
        <v>163.41999999999999</v>
      </c>
      <c r="M29" s="201">
        <v>0.98</v>
      </c>
      <c r="N29" s="201">
        <v>1.26</v>
      </c>
      <c r="O29" s="201">
        <v>0</v>
      </c>
      <c r="P29" s="201">
        <v>1.42</v>
      </c>
      <c r="Q29" s="201">
        <v>0.12</v>
      </c>
      <c r="R29" s="201">
        <v>0.45</v>
      </c>
      <c r="S29" s="201">
        <v>0.28000000000000003</v>
      </c>
      <c r="T29" s="201">
        <v>0</v>
      </c>
      <c r="U29" s="201">
        <v>2.23</v>
      </c>
      <c r="V29" s="201">
        <v>0.15</v>
      </c>
      <c r="W29" s="201">
        <v>0.37</v>
      </c>
      <c r="X29" s="201">
        <v>1.82</v>
      </c>
      <c r="Y29" s="201">
        <v>0</v>
      </c>
      <c r="Z29" s="201">
        <v>3.12</v>
      </c>
      <c r="AA29" s="201">
        <v>1.61</v>
      </c>
      <c r="AB29" s="201">
        <v>0</v>
      </c>
      <c r="AC29" s="201">
        <v>9.92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27.24</v>
      </c>
      <c r="AJ29" s="201">
        <v>0</v>
      </c>
      <c r="AK29" s="201">
        <v>17.28</v>
      </c>
      <c r="AL29" s="201">
        <v>0</v>
      </c>
      <c r="AM29" s="201">
        <v>0</v>
      </c>
      <c r="AN29" s="201">
        <v>0</v>
      </c>
      <c r="AO29" s="201">
        <v>204.45</v>
      </c>
      <c r="AP29" s="201">
        <v>0</v>
      </c>
    </row>
    <row r="30" spans="1:42">
      <c r="A30" t="s">
        <v>72</v>
      </c>
      <c r="B30" s="201">
        <v>0</v>
      </c>
      <c r="C30" s="201">
        <v>0</v>
      </c>
      <c r="D30" s="201">
        <v>3.87</v>
      </c>
      <c r="E30" s="201">
        <v>0</v>
      </c>
      <c r="F30" s="201">
        <v>0</v>
      </c>
      <c r="G30" s="201">
        <v>7.33</v>
      </c>
      <c r="H30" s="201">
        <v>0</v>
      </c>
      <c r="I30" s="201">
        <v>0</v>
      </c>
      <c r="J30" s="201">
        <v>0.32</v>
      </c>
      <c r="K30" s="201">
        <v>9.41</v>
      </c>
      <c r="L30" s="201">
        <v>163.41999999999999</v>
      </c>
      <c r="M30" s="201">
        <v>0.98</v>
      </c>
      <c r="N30" s="201">
        <v>1.26</v>
      </c>
      <c r="O30" s="201">
        <v>0</v>
      </c>
      <c r="P30" s="201">
        <v>1.42</v>
      </c>
      <c r="Q30" s="201">
        <v>0.12</v>
      </c>
      <c r="R30" s="201">
        <v>0.45</v>
      </c>
      <c r="S30" s="201">
        <v>0.28000000000000003</v>
      </c>
      <c r="T30" s="201">
        <v>0</v>
      </c>
      <c r="U30" s="201">
        <v>2.23</v>
      </c>
      <c r="V30" s="201">
        <v>0.15</v>
      </c>
      <c r="W30" s="201">
        <v>0.37</v>
      </c>
      <c r="X30" s="201">
        <v>1.82</v>
      </c>
      <c r="Y30" s="201">
        <v>0</v>
      </c>
      <c r="Z30" s="201">
        <v>3.12</v>
      </c>
      <c r="AA30" s="201">
        <v>0.67</v>
      </c>
      <c r="AB30" s="201">
        <v>0</v>
      </c>
      <c r="AC30" s="201">
        <v>9.92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27.24</v>
      </c>
      <c r="AJ30" s="201">
        <v>0</v>
      </c>
      <c r="AK30" s="201">
        <v>17.28</v>
      </c>
      <c r="AL30" s="201">
        <v>0</v>
      </c>
      <c r="AM30" s="201">
        <v>0</v>
      </c>
      <c r="AN30" s="201">
        <v>0</v>
      </c>
      <c r="AO30" s="201">
        <v>204.45</v>
      </c>
      <c r="AP30" s="201">
        <v>0</v>
      </c>
    </row>
    <row r="31" spans="1:42">
      <c r="A31" t="s">
        <v>73</v>
      </c>
      <c r="B31" s="201">
        <v>0</v>
      </c>
      <c r="C31" s="201">
        <v>0</v>
      </c>
      <c r="D31" s="201">
        <v>3.87</v>
      </c>
      <c r="E31" s="201">
        <v>0</v>
      </c>
      <c r="F31" s="201">
        <v>0</v>
      </c>
      <c r="G31" s="201">
        <v>7.33</v>
      </c>
      <c r="H31" s="201">
        <v>0</v>
      </c>
      <c r="I31" s="201">
        <v>0</v>
      </c>
      <c r="J31" s="201">
        <v>0.32</v>
      </c>
      <c r="K31" s="201">
        <v>9.41</v>
      </c>
      <c r="L31" s="201">
        <v>269.60000000000002</v>
      </c>
      <c r="M31" s="201">
        <v>0.98</v>
      </c>
      <c r="N31" s="201">
        <v>1.26</v>
      </c>
      <c r="O31" s="201">
        <v>0</v>
      </c>
      <c r="P31" s="201">
        <v>1.42</v>
      </c>
      <c r="Q31" s="201">
        <v>3.35</v>
      </c>
      <c r="R31" s="201">
        <v>9.15</v>
      </c>
      <c r="S31" s="201">
        <v>5.2</v>
      </c>
      <c r="T31" s="201">
        <v>0</v>
      </c>
      <c r="U31" s="201">
        <v>2.23</v>
      </c>
      <c r="V31" s="201">
        <v>4.37</v>
      </c>
      <c r="W31" s="201">
        <v>0.37</v>
      </c>
      <c r="X31" s="201">
        <v>1.82</v>
      </c>
      <c r="Y31" s="201">
        <v>0</v>
      </c>
      <c r="Z31" s="201">
        <v>3.12</v>
      </c>
      <c r="AA31" s="201">
        <v>0.67</v>
      </c>
      <c r="AB31" s="201">
        <v>0</v>
      </c>
      <c r="AC31" s="201">
        <v>9.92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27.24</v>
      </c>
      <c r="AJ31" s="201">
        <v>0</v>
      </c>
      <c r="AK31" s="201">
        <v>17.28</v>
      </c>
      <c r="AL31" s="201">
        <v>0</v>
      </c>
      <c r="AM31" s="201">
        <v>0</v>
      </c>
      <c r="AN31" s="201">
        <v>0</v>
      </c>
      <c r="AO31" s="201">
        <v>204.45</v>
      </c>
      <c r="AP31" s="201">
        <v>0</v>
      </c>
    </row>
    <row r="32" spans="1:42">
      <c r="A32" t="s">
        <v>74</v>
      </c>
      <c r="B32" s="201">
        <v>0</v>
      </c>
      <c r="C32" s="201">
        <v>0</v>
      </c>
      <c r="D32" s="201">
        <v>3.87</v>
      </c>
      <c r="E32" s="201">
        <v>0</v>
      </c>
      <c r="F32" s="201">
        <v>0</v>
      </c>
      <c r="G32" s="201">
        <v>7.33</v>
      </c>
      <c r="H32" s="201">
        <v>0</v>
      </c>
      <c r="I32" s="201">
        <v>0</v>
      </c>
      <c r="J32" s="201">
        <v>0.32</v>
      </c>
      <c r="K32" s="201">
        <v>9.41</v>
      </c>
      <c r="L32" s="201">
        <v>269.60000000000002</v>
      </c>
      <c r="M32" s="201">
        <v>0.98</v>
      </c>
      <c r="N32" s="201">
        <v>1.26</v>
      </c>
      <c r="O32" s="201">
        <v>0</v>
      </c>
      <c r="P32" s="201">
        <v>1.42</v>
      </c>
      <c r="Q32" s="201">
        <v>3.35</v>
      </c>
      <c r="R32" s="201">
        <v>9.15</v>
      </c>
      <c r="S32" s="201">
        <v>5.2</v>
      </c>
      <c r="T32" s="201">
        <v>0</v>
      </c>
      <c r="U32" s="201">
        <v>2.23</v>
      </c>
      <c r="V32" s="201">
        <v>4.37</v>
      </c>
      <c r="W32" s="201">
        <v>0.37</v>
      </c>
      <c r="X32" s="201">
        <v>1.82</v>
      </c>
      <c r="Y32" s="201">
        <v>0</v>
      </c>
      <c r="Z32" s="201">
        <v>3.12</v>
      </c>
      <c r="AA32" s="201">
        <v>0.67</v>
      </c>
      <c r="AB32" s="201">
        <v>0</v>
      </c>
      <c r="AC32" s="201">
        <v>9.92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27.24</v>
      </c>
      <c r="AJ32" s="201">
        <v>0</v>
      </c>
      <c r="AK32" s="201">
        <v>17.28</v>
      </c>
      <c r="AL32" s="201">
        <v>0</v>
      </c>
      <c r="AM32" s="201">
        <v>0</v>
      </c>
      <c r="AN32" s="201">
        <v>0</v>
      </c>
      <c r="AO32" s="201">
        <v>204.45</v>
      </c>
      <c r="AP32" s="201">
        <v>0</v>
      </c>
    </row>
    <row r="33" spans="1:42">
      <c r="A33" t="s">
        <v>75</v>
      </c>
      <c r="B33" s="201">
        <v>0</v>
      </c>
      <c r="C33" s="201">
        <v>0</v>
      </c>
      <c r="D33" s="201">
        <v>3.87</v>
      </c>
      <c r="E33" s="201">
        <v>0</v>
      </c>
      <c r="F33" s="201">
        <v>0</v>
      </c>
      <c r="G33" s="201">
        <v>7.33</v>
      </c>
      <c r="H33" s="201">
        <v>0</v>
      </c>
      <c r="I33" s="201">
        <v>0</v>
      </c>
      <c r="J33" s="201">
        <v>0.32</v>
      </c>
      <c r="K33" s="201">
        <v>9.41</v>
      </c>
      <c r="L33" s="201">
        <v>269.60000000000002</v>
      </c>
      <c r="M33" s="201">
        <v>0.98</v>
      </c>
      <c r="N33" s="201">
        <v>1.26</v>
      </c>
      <c r="O33" s="201">
        <v>0</v>
      </c>
      <c r="P33" s="201">
        <v>1.42</v>
      </c>
      <c r="Q33" s="201">
        <v>3.35</v>
      </c>
      <c r="R33" s="201">
        <v>9.15</v>
      </c>
      <c r="S33" s="201">
        <v>5.2</v>
      </c>
      <c r="T33" s="201">
        <v>0</v>
      </c>
      <c r="U33" s="201">
        <v>2.23</v>
      </c>
      <c r="V33" s="201">
        <v>4.37</v>
      </c>
      <c r="W33" s="201">
        <v>0.37</v>
      </c>
      <c r="X33" s="201">
        <v>1.82</v>
      </c>
      <c r="Y33" s="201">
        <v>0</v>
      </c>
      <c r="Z33" s="201">
        <v>3.12</v>
      </c>
      <c r="AA33" s="201">
        <v>0.67</v>
      </c>
      <c r="AB33" s="201">
        <v>0</v>
      </c>
      <c r="AC33" s="201">
        <v>9.92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27.24</v>
      </c>
      <c r="AJ33" s="201">
        <v>0</v>
      </c>
      <c r="AK33" s="201">
        <v>17.28</v>
      </c>
      <c r="AL33" s="201">
        <v>0</v>
      </c>
      <c r="AM33" s="201">
        <v>0</v>
      </c>
      <c r="AN33" s="201">
        <v>0</v>
      </c>
      <c r="AO33" s="201">
        <v>204.45</v>
      </c>
      <c r="AP33" s="201">
        <v>0</v>
      </c>
    </row>
    <row r="34" spans="1:42">
      <c r="A34" t="s">
        <v>76</v>
      </c>
      <c r="B34" s="201">
        <v>0</v>
      </c>
      <c r="C34" s="201">
        <v>0</v>
      </c>
      <c r="D34" s="201">
        <v>3.87</v>
      </c>
      <c r="E34" s="201">
        <v>0</v>
      </c>
      <c r="F34" s="201">
        <v>0</v>
      </c>
      <c r="G34" s="201">
        <v>7.33</v>
      </c>
      <c r="H34" s="201">
        <v>0</v>
      </c>
      <c r="I34" s="201">
        <v>0</v>
      </c>
      <c r="J34" s="201">
        <v>0.32</v>
      </c>
      <c r="K34" s="201">
        <v>9.41</v>
      </c>
      <c r="L34" s="201">
        <v>269.61</v>
      </c>
      <c r="M34" s="201">
        <v>0.98</v>
      </c>
      <c r="N34" s="201">
        <v>1.26</v>
      </c>
      <c r="O34" s="201">
        <v>0</v>
      </c>
      <c r="P34" s="201">
        <v>1.42</v>
      </c>
      <c r="Q34" s="201">
        <v>3.35</v>
      </c>
      <c r="R34" s="201">
        <v>9.15</v>
      </c>
      <c r="S34" s="201">
        <v>5.2</v>
      </c>
      <c r="T34" s="201">
        <v>0</v>
      </c>
      <c r="U34" s="201">
        <v>2.23</v>
      </c>
      <c r="V34" s="201">
        <v>4.37</v>
      </c>
      <c r="W34" s="201">
        <v>5.85</v>
      </c>
      <c r="X34" s="201">
        <v>30.78</v>
      </c>
      <c r="Y34" s="201">
        <v>0</v>
      </c>
      <c r="Z34" s="201">
        <v>19.53</v>
      </c>
      <c r="AA34" s="201">
        <v>9.09</v>
      </c>
      <c r="AB34" s="201">
        <v>0</v>
      </c>
      <c r="AC34" s="201">
        <v>9.92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27.24</v>
      </c>
      <c r="AJ34" s="201">
        <v>0</v>
      </c>
      <c r="AK34" s="201">
        <v>17.28</v>
      </c>
      <c r="AL34" s="201">
        <v>0</v>
      </c>
      <c r="AM34" s="201">
        <v>0</v>
      </c>
      <c r="AN34" s="201">
        <v>0</v>
      </c>
      <c r="AO34" s="201">
        <v>204.45</v>
      </c>
      <c r="AP34" s="201">
        <v>0</v>
      </c>
    </row>
    <row r="35" spans="1:42">
      <c r="A35" t="s">
        <v>77</v>
      </c>
      <c r="B35" s="201">
        <v>0</v>
      </c>
      <c r="C35" s="201">
        <v>0</v>
      </c>
      <c r="D35" s="201">
        <v>3.87</v>
      </c>
      <c r="E35" s="201">
        <v>0</v>
      </c>
      <c r="F35" s="201">
        <v>0</v>
      </c>
      <c r="G35" s="201">
        <v>7.33</v>
      </c>
      <c r="H35" s="201">
        <v>0</v>
      </c>
      <c r="I35" s="201">
        <v>0</v>
      </c>
      <c r="J35" s="201">
        <v>0.32</v>
      </c>
      <c r="K35" s="201">
        <v>9.41</v>
      </c>
      <c r="L35" s="201">
        <v>269.61</v>
      </c>
      <c r="M35" s="201">
        <v>0.98</v>
      </c>
      <c r="N35" s="201">
        <v>1.26</v>
      </c>
      <c r="O35" s="201">
        <v>0</v>
      </c>
      <c r="P35" s="201">
        <v>1.42</v>
      </c>
      <c r="Q35" s="201">
        <v>3.35</v>
      </c>
      <c r="R35" s="201">
        <v>9.15</v>
      </c>
      <c r="S35" s="201">
        <v>5.2</v>
      </c>
      <c r="T35" s="201">
        <v>0</v>
      </c>
      <c r="U35" s="201">
        <v>2.23</v>
      </c>
      <c r="V35" s="201">
        <v>4.37</v>
      </c>
      <c r="W35" s="201">
        <v>5.85</v>
      </c>
      <c r="X35" s="201">
        <v>30.78</v>
      </c>
      <c r="Y35" s="201">
        <v>0</v>
      </c>
      <c r="Z35" s="201">
        <v>19.53</v>
      </c>
      <c r="AA35" s="201">
        <v>9.09</v>
      </c>
      <c r="AB35" s="201">
        <v>0</v>
      </c>
      <c r="AC35" s="201">
        <v>9.92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27.24</v>
      </c>
      <c r="AJ35" s="201">
        <v>0</v>
      </c>
      <c r="AK35" s="201">
        <v>17.28</v>
      </c>
      <c r="AL35" s="201">
        <v>0</v>
      </c>
      <c r="AM35" s="201">
        <v>0</v>
      </c>
      <c r="AN35" s="201">
        <v>0</v>
      </c>
      <c r="AO35" s="201">
        <v>204.45</v>
      </c>
      <c r="AP35" s="201">
        <v>0</v>
      </c>
    </row>
    <row r="36" spans="1:42">
      <c r="A36" t="s">
        <v>78</v>
      </c>
      <c r="B36" s="201">
        <v>0</v>
      </c>
      <c r="C36" s="201">
        <v>0</v>
      </c>
      <c r="D36" s="201">
        <v>3.87</v>
      </c>
      <c r="E36" s="201">
        <v>0</v>
      </c>
      <c r="F36" s="201">
        <v>0</v>
      </c>
      <c r="G36" s="201">
        <v>7.33</v>
      </c>
      <c r="H36" s="201">
        <v>0</v>
      </c>
      <c r="I36" s="201">
        <v>0</v>
      </c>
      <c r="J36" s="201">
        <v>0.32</v>
      </c>
      <c r="K36" s="201">
        <v>9.41</v>
      </c>
      <c r="L36" s="201">
        <v>269.61</v>
      </c>
      <c r="M36" s="201">
        <v>0.98</v>
      </c>
      <c r="N36" s="201">
        <v>1.26</v>
      </c>
      <c r="O36" s="201">
        <v>0</v>
      </c>
      <c r="P36" s="201">
        <v>1.42</v>
      </c>
      <c r="Q36" s="201">
        <v>3.35</v>
      </c>
      <c r="R36" s="201">
        <v>9.15</v>
      </c>
      <c r="S36" s="201">
        <v>5.2</v>
      </c>
      <c r="T36" s="201">
        <v>0</v>
      </c>
      <c r="U36" s="201">
        <v>2.23</v>
      </c>
      <c r="V36" s="201">
        <v>4.37</v>
      </c>
      <c r="W36" s="201">
        <v>5.85</v>
      </c>
      <c r="X36" s="201">
        <v>30.78</v>
      </c>
      <c r="Y36" s="201">
        <v>0</v>
      </c>
      <c r="Z36" s="201">
        <v>19.53</v>
      </c>
      <c r="AA36" s="201">
        <v>9.09</v>
      </c>
      <c r="AB36" s="201">
        <v>0</v>
      </c>
      <c r="AC36" s="201">
        <v>9.92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27.24</v>
      </c>
      <c r="AJ36" s="201">
        <v>0</v>
      </c>
      <c r="AK36" s="201">
        <v>17.28</v>
      </c>
      <c r="AL36" s="201">
        <v>0</v>
      </c>
      <c r="AM36" s="201">
        <v>0</v>
      </c>
      <c r="AN36" s="201">
        <v>0</v>
      </c>
      <c r="AO36" s="201">
        <v>204.45</v>
      </c>
      <c r="AP36" s="201">
        <v>0</v>
      </c>
    </row>
    <row r="37" spans="1:42">
      <c r="A37" t="s">
        <v>79</v>
      </c>
      <c r="B37" s="201">
        <v>0</v>
      </c>
      <c r="C37" s="201">
        <v>0</v>
      </c>
      <c r="D37" s="201">
        <v>3.87</v>
      </c>
      <c r="E37" s="201">
        <v>0</v>
      </c>
      <c r="F37" s="201">
        <v>0</v>
      </c>
      <c r="G37" s="201">
        <v>7.33</v>
      </c>
      <c r="H37" s="201">
        <v>0</v>
      </c>
      <c r="I37" s="201">
        <v>0</v>
      </c>
      <c r="J37" s="201">
        <v>0.32</v>
      </c>
      <c r="K37" s="201">
        <v>9.41</v>
      </c>
      <c r="L37" s="201">
        <v>269.61</v>
      </c>
      <c r="M37" s="201">
        <v>0.98</v>
      </c>
      <c r="N37" s="201">
        <v>1.26</v>
      </c>
      <c r="O37" s="201">
        <v>0</v>
      </c>
      <c r="P37" s="201">
        <v>1.42</v>
      </c>
      <c r="Q37" s="201">
        <v>3.35</v>
      </c>
      <c r="R37" s="201">
        <v>9.15</v>
      </c>
      <c r="S37" s="201">
        <v>4.68</v>
      </c>
      <c r="T37" s="201">
        <v>0</v>
      </c>
      <c r="U37" s="201">
        <v>2.23</v>
      </c>
      <c r="V37" s="201">
        <v>4.37</v>
      </c>
      <c r="W37" s="201">
        <v>5.85</v>
      </c>
      <c r="X37" s="201">
        <v>30.78</v>
      </c>
      <c r="Y37" s="201">
        <v>0</v>
      </c>
      <c r="Z37" s="201">
        <v>19.53</v>
      </c>
      <c r="AA37" s="201">
        <v>9.09</v>
      </c>
      <c r="AB37" s="201">
        <v>0</v>
      </c>
      <c r="AC37" s="201">
        <v>13.78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27.24</v>
      </c>
      <c r="AJ37" s="201">
        <v>0</v>
      </c>
      <c r="AK37" s="201">
        <v>17.28</v>
      </c>
      <c r="AL37" s="201">
        <v>0</v>
      </c>
      <c r="AM37" s="201">
        <v>0</v>
      </c>
      <c r="AN37" s="201">
        <v>0</v>
      </c>
      <c r="AO37" s="201">
        <v>204.45</v>
      </c>
      <c r="AP37" s="201">
        <v>0</v>
      </c>
    </row>
    <row r="38" spans="1:42">
      <c r="A38" t="s">
        <v>80</v>
      </c>
      <c r="B38" s="201">
        <v>0</v>
      </c>
      <c r="C38" s="201">
        <v>0</v>
      </c>
      <c r="D38" s="201">
        <v>3.87</v>
      </c>
      <c r="E38" s="201">
        <v>0</v>
      </c>
      <c r="F38" s="201">
        <v>0</v>
      </c>
      <c r="G38" s="201">
        <v>7.33</v>
      </c>
      <c r="H38" s="201">
        <v>0</v>
      </c>
      <c r="I38" s="201">
        <v>0</v>
      </c>
      <c r="J38" s="201">
        <v>0.32</v>
      </c>
      <c r="K38" s="201">
        <v>9.41</v>
      </c>
      <c r="L38" s="201">
        <v>269.61</v>
      </c>
      <c r="M38" s="201">
        <v>0.98</v>
      </c>
      <c r="N38" s="201">
        <v>1.26</v>
      </c>
      <c r="O38" s="201">
        <v>0</v>
      </c>
      <c r="P38" s="201">
        <v>1.42</v>
      </c>
      <c r="Q38" s="201">
        <v>3.35</v>
      </c>
      <c r="R38" s="201">
        <v>9.15</v>
      </c>
      <c r="S38" s="201">
        <v>5.2</v>
      </c>
      <c r="T38" s="201">
        <v>0</v>
      </c>
      <c r="U38" s="201">
        <v>2.23</v>
      </c>
      <c r="V38" s="201">
        <v>4.37</v>
      </c>
      <c r="W38" s="201">
        <v>5.85</v>
      </c>
      <c r="X38" s="201">
        <v>30.78</v>
      </c>
      <c r="Y38" s="201">
        <v>0</v>
      </c>
      <c r="Z38" s="201">
        <v>19.53</v>
      </c>
      <c r="AA38" s="201">
        <v>9.09</v>
      </c>
      <c r="AB38" s="201">
        <v>0</v>
      </c>
      <c r="AC38" s="201">
        <v>9.93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27.24</v>
      </c>
      <c r="AJ38" s="201">
        <v>0</v>
      </c>
      <c r="AK38" s="201">
        <v>17.28</v>
      </c>
      <c r="AL38" s="201">
        <v>0</v>
      </c>
      <c r="AM38" s="201">
        <v>0</v>
      </c>
      <c r="AN38" s="201">
        <v>0</v>
      </c>
      <c r="AO38" s="201">
        <v>204.45</v>
      </c>
      <c r="AP38" s="201">
        <v>0</v>
      </c>
    </row>
    <row r="39" spans="1:42">
      <c r="A39" t="s">
        <v>81</v>
      </c>
      <c r="B39" s="201">
        <v>0</v>
      </c>
      <c r="C39" s="201">
        <v>0</v>
      </c>
      <c r="D39" s="201">
        <v>3.87</v>
      </c>
      <c r="E39" s="201">
        <v>0</v>
      </c>
      <c r="F39" s="201">
        <v>0</v>
      </c>
      <c r="G39" s="201">
        <v>7.33</v>
      </c>
      <c r="H39" s="201">
        <v>0</v>
      </c>
      <c r="I39" s="201">
        <v>0</v>
      </c>
      <c r="J39" s="201">
        <v>0.32</v>
      </c>
      <c r="K39" s="201">
        <v>9.41</v>
      </c>
      <c r="L39" s="201">
        <v>269.61</v>
      </c>
      <c r="M39" s="201">
        <v>0.98</v>
      </c>
      <c r="N39" s="201">
        <v>1.26</v>
      </c>
      <c r="O39" s="201">
        <v>0</v>
      </c>
      <c r="P39" s="201">
        <v>1.42</v>
      </c>
      <c r="Q39" s="201">
        <v>3.35</v>
      </c>
      <c r="R39" s="201">
        <v>9.15</v>
      </c>
      <c r="S39" s="201">
        <v>5.2</v>
      </c>
      <c r="T39" s="201">
        <v>0</v>
      </c>
      <c r="U39" s="201">
        <v>2.23</v>
      </c>
      <c r="V39" s="201">
        <v>4.37</v>
      </c>
      <c r="W39" s="201">
        <v>5.85</v>
      </c>
      <c r="X39" s="201">
        <v>30.78</v>
      </c>
      <c r="Y39" s="201">
        <v>0</v>
      </c>
      <c r="Z39" s="201">
        <v>19.53</v>
      </c>
      <c r="AA39" s="201">
        <v>9.09</v>
      </c>
      <c r="AB39" s="201">
        <v>0</v>
      </c>
      <c r="AC39" s="201">
        <v>9.93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27.24</v>
      </c>
      <c r="AJ39" s="201">
        <v>0</v>
      </c>
      <c r="AK39" s="201">
        <v>19.600000000000001</v>
      </c>
      <c r="AL39" s="201">
        <v>0</v>
      </c>
      <c r="AM39" s="201">
        <v>0</v>
      </c>
      <c r="AN39" s="201">
        <v>0</v>
      </c>
      <c r="AO39" s="201">
        <v>204.45</v>
      </c>
      <c r="AP39" s="201">
        <v>0</v>
      </c>
    </row>
    <row r="40" spans="1:42">
      <c r="A40" t="s">
        <v>82</v>
      </c>
      <c r="B40" s="201">
        <v>0</v>
      </c>
      <c r="C40" s="201">
        <v>0</v>
      </c>
      <c r="D40" s="201">
        <v>3.87</v>
      </c>
      <c r="E40" s="201">
        <v>0</v>
      </c>
      <c r="F40" s="201">
        <v>0</v>
      </c>
      <c r="G40" s="201">
        <v>7.33</v>
      </c>
      <c r="H40" s="201">
        <v>0</v>
      </c>
      <c r="I40" s="201">
        <v>0</v>
      </c>
      <c r="J40" s="201">
        <v>0.32</v>
      </c>
      <c r="K40" s="201">
        <v>9.41</v>
      </c>
      <c r="L40" s="201">
        <v>269.61</v>
      </c>
      <c r="M40" s="201">
        <v>0.98</v>
      </c>
      <c r="N40" s="201">
        <v>1.26</v>
      </c>
      <c r="O40" s="201">
        <v>0</v>
      </c>
      <c r="P40" s="201">
        <v>1.42</v>
      </c>
      <c r="Q40" s="201">
        <v>3.35</v>
      </c>
      <c r="R40" s="201">
        <v>9.15</v>
      </c>
      <c r="S40" s="201">
        <v>5.2</v>
      </c>
      <c r="T40" s="201">
        <v>0</v>
      </c>
      <c r="U40" s="201">
        <v>2.23</v>
      </c>
      <c r="V40" s="201">
        <v>4.37</v>
      </c>
      <c r="W40" s="201">
        <v>5.85</v>
      </c>
      <c r="X40" s="201">
        <v>30.78</v>
      </c>
      <c r="Y40" s="201">
        <v>0</v>
      </c>
      <c r="Z40" s="201">
        <v>19.53</v>
      </c>
      <c r="AA40" s="201">
        <v>9.09</v>
      </c>
      <c r="AB40" s="201">
        <v>0</v>
      </c>
      <c r="AC40" s="201">
        <v>9.93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27.24</v>
      </c>
      <c r="AJ40" s="201">
        <v>0</v>
      </c>
      <c r="AK40" s="201">
        <v>19.600000000000001</v>
      </c>
      <c r="AL40" s="201">
        <v>0</v>
      </c>
      <c r="AM40" s="201">
        <v>0</v>
      </c>
      <c r="AN40" s="201">
        <v>0</v>
      </c>
      <c r="AO40" s="201">
        <v>204.45</v>
      </c>
      <c r="AP40" s="201">
        <v>0</v>
      </c>
    </row>
    <row r="41" spans="1:42">
      <c r="A41" t="s">
        <v>83</v>
      </c>
      <c r="B41" s="201">
        <v>0</v>
      </c>
      <c r="C41" s="201">
        <v>0</v>
      </c>
      <c r="D41" s="201">
        <v>3.87</v>
      </c>
      <c r="E41" s="201">
        <v>0</v>
      </c>
      <c r="F41" s="201">
        <v>0</v>
      </c>
      <c r="G41" s="201">
        <v>7.33</v>
      </c>
      <c r="H41" s="201">
        <v>0</v>
      </c>
      <c r="I41" s="201">
        <v>0</v>
      </c>
      <c r="J41" s="201">
        <v>0.32</v>
      </c>
      <c r="K41" s="201">
        <v>9.41</v>
      </c>
      <c r="L41" s="201">
        <v>269.61</v>
      </c>
      <c r="M41" s="201">
        <v>0.98</v>
      </c>
      <c r="N41" s="201">
        <v>1.26</v>
      </c>
      <c r="O41" s="201">
        <v>0</v>
      </c>
      <c r="P41" s="201">
        <v>1.42</v>
      </c>
      <c r="Q41" s="201">
        <v>3.35</v>
      </c>
      <c r="R41" s="201">
        <v>9.15</v>
      </c>
      <c r="S41" s="201">
        <v>5.2</v>
      </c>
      <c r="T41" s="201">
        <v>0</v>
      </c>
      <c r="U41" s="201">
        <v>2.23</v>
      </c>
      <c r="V41" s="201">
        <v>4.37</v>
      </c>
      <c r="W41" s="201">
        <v>5.85</v>
      </c>
      <c r="X41" s="201">
        <v>30.78</v>
      </c>
      <c r="Y41" s="201">
        <v>0</v>
      </c>
      <c r="Z41" s="201">
        <v>19.53</v>
      </c>
      <c r="AA41" s="201">
        <v>9.09</v>
      </c>
      <c r="AB41" s="201">
        <v>0</v>
      </c>
      <c r="AC41" s="201">
        <v>9.93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27.91</v>
      </c>
      <c r="AJ41" s="201">
        <v>0</v>
      </c>
      <c r="AK41" s="201">
        <v>19.600000000000001</v>
      </c>
      <c r="AL41" s="201">
        <v>0</v>
      </c>
      <c r="AM41" s="201">
        <v>0</v>
      </c>
      <c r="AN41" s="201">
        <v>0</v>
      </c>
      <c r="AO41" s="201">
        <v>204.45</v>
      </c>
      <c r="AP41" s="201">
        <v>0</v>
      </c>
    </row>
    <row r="42" spans="1:42">
      <c r="A42" t="s">
        <v>84</v>
      </c>
      <c r="B42" s="201">
        <v>0</v>
      </c>
      <c r="C42" s="201">
        <v>0</v>
      </c>
      <c r="D42" s="201">
        <v>3.87</v>
      </c>
      <c r="E42" s="201">
        <v>0</v>
      </c>
      <c r="F42" s="201">
        <v>0</v>
      </c>
      <c r="G42" s="201">
        <v>7.33</v>
      </c>
      <c r="H42" s="201">
        <v>0</v>
      </c>
      <c r="I42" s="201">
        <v>0</v>
      </c>
      <c r="J42" s="201">
        <v>0.32</v>
      </c>
      <c r="K42" s="201">
        <v>9.41</v>
      </c>
      <c r="L42" s="201">
        <v>269.61</v>
      </c>
      <c r="M42" s="201">
        <v>0.98</v>
      </c>
      <c r="N42" s="201">
        <v>1.26</v>
      </c>
      <c r="O42" s="201">
        <v>0</v>
      </c>
      <c r="P42" s="201">
        <v>1.42</v>
      </c>
      <c r="Q42" s="201">
        <v>3.35</v>
      </c>
      <c r="R42" s="201">
        <v>9.15</v>
      </c>
      <c r="S42" s="201">
        <v>5.2</v>
      </c>
      <c r="T42" s="201">
        <v>0</v>
      </c>
      <c r="U42" s="201">
        <v>2.23</v>
      </c>
      <c r="V42" s="201">
        <v>4.37</v>
      </c>
      <c r="W42" s="201">
        <v>5.85</v>
      </c>
      <c r="X42" s="201">
        <v>30.78</v>
      </c>
      <c r="Y42" s="201">
        <v>0</v>
      </c>
      <c r="Z42" s="201">
        <v>19.53</v>
      </c>
      <c r="AA42" s="201">
        <v>9.09</v>
      </c>
      <c r="AB42" s="201">
        <v>0</v>
      </c>
      <c r="AC42" s="201">
        <v>9.93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27.91</v>
      </c>
      <c r="AJ42" s="201">
        <v>0</v>
      </c>
      <c r="AK42" s="201">
        <v>19.600000000000001</v>
      </c>
      <c r="AL42" s="201">
        <v>0</v>
      </c>
      <c r="AM42" s="201">
        <v>0</v>
      </c>
      <c r="AN42" s="201">
        <v>0</v>
      </c>
      <c r="AO42" s="201">
        <v>204.45</v>
      </c>
      <c r="AP42" s="201">
        <v>0</v>
      </c>
    </row>
    <row r="43" spans="1:42">
      <c r="A43" t="s">
        <v>85</v>
      </c>
      <c r="B43" s="201">
        <v>0</v>
      </c>
      <c r="C43" s="201">
        <v>0</v>
      </c>
      <c r="D43" s="201">
        <v>3.87</v>
      </c>
      <c r="E43" s="201">
        <v>0</v>
      </c>
      <c r="F43" s="201">
        <v>0</v>
      </c>
      <c r="G43" s="201">
        <v>7.33</v>
      </c>
      <c r="H43" s="201">
        <v>0</v>
      </c>
      <c r="I43" s="201">
        <v>0</v>
      </c>
      <c r="J43" s="201">
        <v>0.82</v>
      </c>
      <c r="K43" s="201">
        <v>9.41</v>
      </c>
      <c r="L43" s="201">
        <v>269.61</v>
      </c>
      <c r="M43" s="201">
        <v>0.98</v>
      </c>
      <c r="N43" s="201">
        <v>1.26</v>
      </c>
      <c r="O43" s="201">
        <v>0</v>
      </c>
      <c r="P43" s="201">
        <v>1.42</v>
      </c>
      <c r="Q43" s="201">
        <v>3.35</v>
      </c>
      <c r="R43" s="201">
        <v>9.15</v>
      </c>
      <c r="S43" s="201">
        <v>5.2</v>
      </c>
      <c r="T43" s="201">
        <v>0</v>
      </c>
      <c r="U43" s="201">
        <v>2.23</v>
      </c>
      <c r="V43" s="201">
        <v>4.37</v>
      </c>
      <c r="W43" s="201">
        <v>5.85</v>
      </c>
      <c r="X43" s="201">
        <v>30.78</v>
      </c>
      <c r="Y43" s="201">
        <v>0</v>
      </c>
      <c r="Z43" s="201">
        <v>19.53</v>
      </c>
      <c r="AA43" s="201">
        <v>9.09</v>
      </c>
      <c r="AB43" s="201">
        <v>0</v>
      </c>
      <c r="AC43" s="201">
        <v>9.93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27.47</v>
      </c>
      <c r="AJ43" s="201">
        <v>0</v>
      </c>
      <c r="AK43" s="201">
        <v>19.600000000000001</v>
      </c>
      <c r="AL43" s="201">
        <v>0</v>
      </c>
      <c r="AM43" s="201">
        <v>0</v>
      </c>
      <c r="AN43" s="201">
        <v>0</v>
      </c>
      <c r="AO43" s="201">
        <v>204.45</v>
      </c>
      <c r="AP43" s="201">
        <v>0</v>
      </c>
    </row>
    <row r="44" spans="1:42">
      <c r="A44" t="s">
        <v>86</v>
      </c>
      <c r="B44" s="201">
        <v>0</v>
      </c>
      <c r="C44" s="201">
        <v>0</v>
      </c>
      <c r="D44" s="201">
        <v>3.87</v>
      </c>
      <c r="E44" s="201">
        <v>0</v>
      </c>
      <c r="F44" s="201">
        <v>0</v>
      </c>
      <c r="G44" s="201">
        <v>7.33</v>
      </c>
      <c r="H44" s="201">
        <v>0</v>
      </c>
      <c r="I44" s="201">
        <v>0</v>
      </c>
      <c r="J44" s="201">
        <v>0.82</v>
      </c>
      <c r="K44" s="201">
        <v>9.41</v>
      </c>
      <c r="L44" s="201">
        <v>269.61</v>
      </c>
      <c r="M44" s="201">
        <v>0.98</v>
      </c>
      <c r="N44" s="201">
        <v>1.26</v>
      </c>
      <c r="O44" s="201">
        <v>0</v>
      </c>
      <c r="P44" s="201">
        <v>1.42</v>
      </c>
      <c r="Q44" s="201">
        <v>3.35</v>
      </c>
      <c r="R44" s="201">
        <v>9.15</v>
      </c>
      <c r="S44" s="201">
        <v>5.2</v>
      </c>
      <c r="T44" s="201">
        <v>0</v>
      </c>
      <c r="U44" s="201">
        <v>2.23</v>
      </c>
      <c r="V44" s="201">
        <v>4.37</v>
      </c>
      <c r="W44" s="201">
        <v>5.85</v>
      </c>
      <c r="X44" s="201">
        <v>30.78</v>
      </c>
      <c r="Y44" s="201">
        <v>0</v>
      </c>
      <c r="Z44" s="201">
        <v>19.53</v>
      </c>
      <c r="AA44" s="201">
        <v>9.09</v>
      </c>
      <c r="AB44" s="201">
        <v>0</v>
      </c>
      <c r="AC44" s="201">
        <v>9.93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27.47</v>
      </c>
      <c r="AJ44" s="201">
        <v>0</v>
      </c>
      <c r="AK44" s="201">
        <v>19.600000000000001</v>
      </c>
      <c r="AL44" s="201">
        <v>0</v>
      </c>
      <c r="AM44" s="201">
        <v>0</v>
      </c>
      <c r="AN44" s="201">
        <v>0</v>
      </c>
      <c r="AO44" s="201">
        <v>204.45</v>
      </c>
      <c r="AP44" s="201">
        <v>0</v>
      </c>
    </row>
    <row r="45" spans="1:42">
      <c r="A45" t="s">
        <v>87</v>
      </c>
      <c r="B45" s="201">
        <v>0</v>
      </c>
      <c r="C45" s="201">
        <v>0</v>
      </c>
      <c r="D45" s="201">
        <v>3.87</v>
      </c>
      <c r="E45" s="201">
        <v>0</v>
      </c>
      <c r="F45" s="201">
        <v>0</v>
      </c>
      <c r="G45" s="201">
        <v>7.33</v>
      </c>
      <c r="H45" s="201">
        <v>0</v>
      </c>
      <c r="I45" s="201">
        <v>0</v>
      </c>
      <c r="J45" s="201">
        <v>0.82</v>
      </c>
      <c r="K45" s="201">
        <v>9.41</v>
      </c>
      <c r="L45" s="201">
        <v>269.61</v>
      </c>
      <c r="M45" s="201">
        <v>0.98</v>
      </c>
      <c r="N45" s="201">
        <v>1.26</v>
      </c>
      <c r="O45" s="201">
        <v>0</v>
      </c>
      <c r="P45" s="201">
        <v>1.42</v>
      </c>
      <c r="Q45" s="201">
        <v>3.35</v>
      </c>
      <c r="R45" s="201">
        <v>9.15</v>
      </c>
      <c r="S45" s="201">
        <v>5.2</v>
      </c>
      <c r="T45" s="201">
        <v>0</v>
      </c>
      <c r="U45" s="201">
        <v>2.23</v>
      </c>
      <c r="V45" s="201">
        <v>4.37</v>
      </c>
      <c r="W45" s="201">
        <v>5.85</v>
      </c>
      <c r="X45" s="201">
        <v>30.78</v>
      </c>
      <c r="Y45" s="201">
        <v>0</v>
      </c>
      <c r="Z45" s="201">
        <v>19.53</v>
      </c>
      <c r="AA45" s="201">
        <v>9.09</v>
      </c>
      <c r="AB45" s="201">
        <v>0</v>
      </c>
      <c r="AC45" s="201">
        <v>9.93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27.47</v>
      </c>
      <c r="AJ45" s="201">
        <v>0</v>
      </c>
      <c r="AK45" s="201">
        <v>19.600000000000001</v>
      </c>
      <c r="AL45" s="201">
        <v>0</v>
      </c>
      <c r="AM45" s="201">
        <v>0</v>
      </c>
      <c r="AN45" s="201">
        <v>0</v>
      </c>
      <c r="AO45" s="201">
        <v>204.45</v>
      </c>
      <c r="AP45" s="201">
        <v>0</v>
      </c>
    </row>
    <row r="46" spans="1:42">
      <c r="A46" t="s">
        <v>88</v>
      </c>
      <c r="B46" s="201">
        <v>0</v>
      </c>
      <c r="C46" s="201">
        <v>0</v>
      </c>
      <c r="D46" s="201">
        <v>3.87</v>
      </c>
      <c r="E46" s="201">
        <v>0</v>
      </c>
      <c r="F46" s="201">
        <v>0</v>
      </c>
      <c r="G46" s="201">
        <v>7.33</v>
      </c>
      <c r="H46" s="201">
        <v>0</v>
      </c>
      <c r="I46" s="201">
        <v>0</v>
      </c>
      <c r="J46" s="201">
        <v>0.82</v>
      </c>
      <c r="K46" s="201">
        <v>9.41</v>
      </c>
      <c r="L46" s="201">
        <v>269.61</v>
      </c>
      <c r="M46" s="201">
        <v>0.98</v>
      </c>
      <c r="N46" s="201">
        <v>1.26</v>
      </c>
      <c r="O46" s="201">
        <v>0</v>
      </c>
      <c r="P46" s="201">
        <v>1.42</v>
      </c>
      <c r="Q46" s="201">
        <v>3.35</v>
      </c>
      <c r="R46" s="201">
        <v>9.15</v>
      </c>
      <c r="S46" s="201">
        <v>5.2</v>
      </c>
      <c r="T46" s="201">
        <v>0</v>
      </c>
      <c r="U46" s="201">
        <v>2.23</v>
      </c>
      <c r="V46" s="201">
        <v>4.37</v>
      </c>
      <c r="W46" s="201">
        <v>0.37</v>
      </c>
      <c r="X46" s="201">
        <v>1.82</v>
      </c>
      <c r="Y46" s="201">
        <v>0</v>
      </c>
      <c r="Z46" s="201">
        <v>3.12</v>
      </c>
      <c r="AA46" s="201">
        <v>0.67</v>
      </c>
      <c r="AB46" s="201">
        <v>0</v>
      </c>
      <c r="AC46" s="201">
        <v>9.93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27.47</v>
      </c>
      <c r="AJ46" s="201">
        <v>0</v>
      </c>
      <c r="AK46" s="201">
        <v>19.600000000000001</v>
      </c>
      <c r="AL46" s="201">
        <v>0</v>
      </c>
      <c r="AM46" s="201">
        <v>0</v>
      </c>
      <c r="AN46" s="201">
        <v>0</v>
      </c>
      <c r="AO46" s="201">
        <v>204.45</v>
      </c>
      <c r="AP46" s="201">
        <v>0</v>
      </c>
    </row>
    <row r="47" spans="1:42">
      <c r="A47" t="s">
        <v>89</v>
      </c>
      <c r="B47" s="201">
        <v>0</v>
      </c>
      <c r="C47" s="201">
        <v>0</v>
      </c>
      <c r="D47" s="201">
        <v>3.87</v>
      </c>
      <c r="E47" s="201">
        <v>0</v>
      </c>
      <c r="F47" s="201">
        <v>0</v>
      </c>
      <c r="G47" s="201">
        <v>7.33</v>
      </c>
      <c r="H47" s="201">
        <v>0</v>
      </c>
      <c r="I47" s="201">
        <v>0</v>
      </c>
      <c r="J47" s="201">
        <v>0.82</v>
      </c>
      <c r="K47" s="201">
        <v>9.41</v>
      </c>
      <c r="L47" s="201">
        <v>269.60000000000002</v>
      </c>
      <c r="M47" s="201">
        <v>0.98</v>
      </c>
      <c r="N47" s="201">
        <v>1.26</v>
      </c>
      <c r="O47" s="201">
        <v>0</v>
      </c>
      <c r="P47" s="201">
        <v>1.42</v>
      </c>
      <c r="Q47" s="201">
        <v>3.35</v>
      </c>
      <c r="R47" s="201">
        <v>9.15</v>
      </c>
      <c r="S47" s="201">
        <v>5.2</v>
      </c>
      <c r="T47" s="201">
        <v>0</v>
      </c>
      <c r="U47" s="201">
        <v>2.23</v>
      </c>
      <c r="V47" s="201">
        <v>4.37</v>
      </c>
      <c r="W47" s="201">
        <v>0.37</v>
      </c>
      <c r="X47" s="201">
        <v>1.82</v>
      </c>
      <c r="Y47" s="201">
        <v>0</v>
      </c>
      <c r="Z47" s="201">
        <v>3.12</v>
      </c>
      <c r="AA47" s="201">
        <v>0.67</v>
      </c>
      <c r="AB47" s="201">
        <v>0</v>
      </c>
      <c r="AC47" s="201">
        <v>9.93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27.93</v>
      </c>
      <c r="AJ47" s="201">
        <v>0</v>
      </c>
      <c r="AK47" s="201">
        <v>19.600000000000001</v>
      </c>
      <c r="AL47" s="201">
        <v>0</v>
      </c>
      <c r="AM47" s="201">
        <v>0</v>
      </c>
      <c r="AN47" s="201">
        <v>0</v>
      </c>
      <c r="AO47" s="201">
        <v>204.45</v>
      </c>
      <c r="AP47" s="201">
        <v>0</v>
      </c>
    </row>
    <row r="48" spans="1:42">
      <c r="A48" t="s">
        <v>90</v>
      </c>
      <c r="B48" s="201">
        <v>0</v>
      </c>
      <c r="C48" s="201">
        <v>0</v>
      </c>
      <c r="D48" s="201">
        <v>3.87</v>
      </c>
      <c r="E48" s="201">
        <v>0</v>
      </c>
      <c r="F48" s="201">
        <v>0</v>
      </c>
      <c r="G48" s="201">
        <v>7.33</v>
      </c>
      <c r="H48" s="201">
        <v>0</v>
      </c>
      <c r="I48" s="201">
        <v>0</v>
      </c>
      <c r="J48" s="201">
        <v>0.82</v>
      </c>
      <c r="K48" s="201">
        <v>9.41</v>
      </c>
      <c r="L48" s="201">
        <v>269.60000000000002</v>
      </c>
      <c r="M48" s="201">
        <v>0.98</v>
      </c>
      <c r="N48" s="201">
        <v>1.26</v>
      </c>
      <c r="O48" s="201">
        <v>0</v>
      </c>
      <c r="P48" s="201">
        <v>1.42</v>
      </c>
      <c r="Q48" s="201">
        <v>3.35</v>
      </c>
      <c r="R48" s="201">
        <v>9.15</v>
      </c>
      <c r="S48" s="201">
        <v>5.2</v>
      </c>
      <c r="T48" s="201">
        <v>0</v>
      </c>
      <c r="U48" s="201">
        <v>2.23</v>
      </c>
      <c r="V48" s="201">
        <v>4.37</v>
      </c>
      <c r="W48" s="201">
        <v>0.37</v>
      </c>
      <c r="X48" s="201">
        <v>1.82</v>
      </c>
      <c r="Y48" s="201">
        <v>0</v>
      </c>
      <c r="Z48" s="201">
        <v>3.12</v>
      </c>
      <c r="AA48" s="201">
        <v>0.67</v>
      </c>
      <c r="AB48" s="201">
        <v>0</v>
      </c>
      <c r="AC48" s="201">
        <v>14.42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32.24</v>
      </c>
      <c r="AJ48" s="201">
        <v>0</v>
      </c>
      <c r="AK48" s="201">
        <v>19.600000000000001</v>
      </c>
      <c r="AL48" s="201">
        <v>0</v>
      </c>
      <c r="AM48" s="201">
        <v>0</v>
      </c>
      <c r="AN48" s="201">
        <v>0</v>
      </c>
      <c r="AO48" s="201">
        <v>204.45</v>
      </c>
      <c r="AP48" s="201">
        <v>0</v>
      </c>
    </row>
    <row r="49" spans="1:42">
      <c r="A49" t="s">
        <v>91</v>
      </c>
      <c r="B49" s="201">
        <v>0</v>
      </c>
      <c r="C49" s="201">
        <v>0</v>
      </c>
      <c r="D49" s="201">
        <v>3.87</v>
      </c>
      <c r="E49" s="201">
        <v>0</v>
      </c>
      <c r="F49" s="201">
        <v>0</v>
      </c>
      <c r="G49" s="201">
        <v>7.33</v>
      </c>
      <c r="H49" s="201">
        <v>0</v>
      </c>
      <c r="I49" s="201">
        <v>0</v>
      </c>
      <c r="J49" s="201">
        <v>0.33</v>
      </c>
      <c r="K49" s="201">
        <v>9.41</v>
      </c>
      <c r="L49" s="201">
        <v>269.60000000000002</v>
      </c>
      <c r="M49" s="201">
        <v>0.98</v>
      </c>
      <c r="N49" s="201">
        <v>1.26</v>
      </c>
      <c r="O49" s="201">
        <v>0</v>
      </c>
      <c r="P49" s="201">
        <v>1.42</v>
      </c>
      <c r="Q49" s="201">
        <v>3.35</v>
      </c>
      <c r="R49" s="201">
        <v>9.15</v>
      </c>
      <c r="S49" s="201">
        <v>5.2</v>
      </c>
      <c r="T49" s="201">
        <v>0</v>
      </c>
      <c r="U49" s="201">
        <v>2.23</v>
      </c>
      <c r="V49" s="201">
        <v>4.37</v>
      </c>
      <c r="W49" s="201">
        <v>0.37</v>
      </c>
      <c r="X49" s="201">
        <v>1.82</v>
      </c>
      <c r="Y49" s="201">
        <v>0</v>
      </c>
      <c r="Z49" s="201">
        <v>3.12</v>
      </c>
      <c r="AA49" s="201">
        <v>1.61</v>
      </c>
      <c r="AB49" s="201">
        <v>0</v>
      </c>
      <c r="AC49" s="201">
        <v>14.42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42.41</v>
      </c>
      <c r="AJ49" s="201">
        <v>0</v>
      </c>
      <c r="AK49" s="201">
        <v>19.600000000000001</v>
      </c>
      <c r="AL49" s="201">
        <v>0</v>
      </c>
      <c r="AM49" s="201">
        <v>0</v>
      </c>
      <c r="AN49" s="201">
        <v>0</v>
      </c>
      <c r="AO49" s="201">
        <v>204.45</v>
      </c>
      <c r="AP49" s="201">
        <v>0</v>
      </c>
    </row>
    <row r="50" spans="1:42">
      <c r="A50" t="s">
        <v>92</v>
      </c>
      <c r="B50" s="201">
        <v>0</v>
      </c>
      <c r="C50" s="201">
        <v>0</v>
      </c>
      <c r="D50" s="201">
        <v>3.87</v>
      </c>
      <c r="E50" s="201">
        <v>0</v>
      </c>
      <c r="F50" s="201">
        <v>0</v>
      </c>
      <c r="G50" s="201">
        <v>7.33</v>
      </c>
      <c r="H50" s="201">
        <v>0</v>
      </c>
      <c r="I50" s="201">
        <v>0</v>
      </c>
      <c r="J50" s="201">
        <v>0.33</v>
      </c>
      <c r="K50" s="201">
        <v>9.41</v>
      </c>
      <c r="L50" s="201">
        <v>173.07</v>
      </c>
      <c r="M50" s="201">
        <v>0.98</v>
      </c>
      <c r="N50" s="201">
        <v>1.26</v>
      </c>
      <c r="O50" s="201">
        <v>0</v>
      </c>
      <c r="P50" s="201">
        <v>1.42</v>
      </c>
      <c r="Q50" s="201">
        <v>3.35</v>
      </c>
      <c r="R50" s="201">
        <v>9.15</v>
      </c>
      <c r="S50" s="201">
        <v>5.2</v>
      </c>
      <c r="T50" s="201">
        <v>0</v>
      </c>
      <c r="U50" s="201">
        <v>2.23</v>
      </c>
      <c r="V50" s="201">
        <v>4.37</v>
      </c>
      <c r="W50" s="201">
        <v>0.37</v>
      </c>
      <c r="X50" s="201">
        <v>1.82</v>
      </c>
      <c r="Y50" s="201">
        <v>0</v>
      </c>
      <c r="Z50" s="201">
        <v>3.12</v>
      </c>
      <c r="AA50" s="201">
        <v>1.61</v>
      </c>
      <c r="AB50" s="201">
        <v>0</v>
      </c>
      <c r="AC50" s="201">
        <v>9.93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30.61</v>
      </c>
      <c r="AJ50" s="201">
        <v>0</v>
      </c>
      <c r="AK50" s="201">
        <v>19.600000000000001</v>
      </c>
      <c r="AL50" s="201">
        <v>0</v>
      </c>
      <c r="AM50" s="201">
        <v>0</v>
      </c>
      <c r="AN50" s="201">
        <v>0</v>
      </c>
      <c r="AO50" s="201">
        <v>204.45</v>
      </c>
      <c r="AP50" s="201">
        <v>0</v>
      </c>
    </row>
    <row r="51" spans="1:42">
      <c r="A51" t="s">
        <v>93</v>
      </c>
      <c r="B51" s="201">
        <v>0</v>
      </c>
      <c r="C51" s="201">
        <v>0</v>
      </c>
      <c r="D51" s="201">
        <v>3.87</v>
      </c>
      <c r="E51" s="201">
        <v>0</v>
      </c>
      <c r="F51" s="201">
        <v>0</v>
      </c>
      <c r="G51" s="201">
        <v>7.33</v>
      </c>
      <c r="H51" s="201">
        <v>0</v>
      </c>
      <c r="I51" s="201">
        <v>0</v>
      </c>
      <c r="J51" s="201">
        <v>0.33</v>
      </c>
      <c r="K51" s="201">
        <v>0.33</v>
      </c>
      <c r="L51" s="201">
        <v>37.93</v>
      </c>
      <c r="M51" s="201">
        <v>0.98</v>
      </c>
      <c r="N51" s="201">
        <v>1.26</v>
      </c>
      <c r="O51" s="201">
        <v>0</v>
      </c>
      <c r="P51" s="201">
        <v>1.42</v>
      </c>
      <c r="Q51" s="201">
        <v>0.12</v>
      </c>
      <c r="R51" s="201">
        <v>0.45</v>
      </c>
      <c r="S51" s="201">
        <v>0.28000000000000003</v>
      </c>
      <c r="T51" s="201">
        <v>0</v>
      </c>
      <c r="U51" s="201">
        <v>2.23</v>
      </c>
      <c r="V51" s="201">
        <v>0.15</v>
      </c>
      <c r="W51" s="201">
        <v>0.37</v>
      </c>
      <c r="X51" s="201">
        <v>1.82</v>
      </c>
      <c r="Y51" s="201">
        <v>0</v>
      </c>
      <c r="Z51" s="201">
        <v>3.12</v>
      </c>
      <c r="AA51" s="201">
        <v>1.61</v>
      </c>
      <c r="AB51" s="201">
        <v>0</v>
      </c>
      <c r="AC51" s="201">
        <v>14.42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30.8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200.1</v>
      </c>
      <c r="AP51" s="201">
        <v>0</v>
      </c>
    </row>
    <row r="52" spans="1:42">
      <c r="A52" t="s">
        <v>94</v>
      </c>
      <c r="B52" s="201">
        <v>0</v>
      </c>
      <c r="C52" s="201">
        <v>0</v>
      </c>
      <c r="D52" s="201">
        <v>3.87</v>
      </c>
      <c r="E52" s="201">
        <v>0</v>
      </c>
      <c r="F52" s="201">
        <v>0</v>
      </c>
      <c r="G52" s="201">
        <v>7.33</v>
      </c>
      <c r="H52" s="201">
        <v>0</v>
      </c>
      <c r="I52" s="201">
        <v>0</v>
      </c>
      <c r="J52" s="201">
        <v>0.33</v>
      </c>
      <c r="K52" s="201">
        <v>0.33</v>
      </c>
      <c r="L52" s="201">
        <v>20.07</v>
      </c>
      <c r="M52" s="201">
        <v>0.98</v>
      </c>
      <c r="N52" s="201">
        <v>1.26</v>
      </c>
      <c r="O52" s="201">
        <v>0</v>
      </c>
      <c r="P52" s="201">
        <v>1.42</v>
      </c>
      <c r="Q52" s="201">
        <v>0.12</v>
      </c>
      <c r="R52" s="201">
        <v>0.45</v>
      </c>
      <c r="S52" s="201">
        <v>0.28000000000000003</v>
      </c>
      <c r="T52" s="201">
        <v>0</v>
      </c>
      <c r="U52" s="201">
        <v>2.23</v>
      </c>
      <c r="V52" s="201">
        <v>0.15</v>
      </c>
      <c r="W52" s="201">
        <v>0.37</v>
      </c>
      <c r="X52" s="201">
        <v>1.82</v>
      </c>
      <c r="Y52" s="201">
        <v>0</v>
      </c>
      <c r="Z52" s="201">
        <v>3.12</v>
      </c>
      <c r="AA52" s="201">
        <v>1.61</v>
      </c>
      <c r="AB52" s="201">
        <v>0</v>
      </c>
      <c r="AC52" s="201">
        <v>14.42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30.8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200.1</v>
      </c>
      <c r="AP52" s="201">
        <v>0</v>
      </c>
    </row>
    <row r="53" spans="1:42">
      <c r="A53" t="s">
        <v>95</v>
      </c>
      <c r="B53" s="201">
        <v>0</v>
      </c>
      <c r="C53" s="201">
        <v>0</v>
      </c>
      <c r="D53" s="201">
        <v>3.87</v>
      </c>
      <c r="E53" s="201">
        <v>0</v>
      </c>
      <c r="F53" s="201">
        <v>0</v>
      </c>
      <c r="G53" s="201">
        <v>7.33</v>
      </c>
      <c r="H53" s="201">
        <v>0</v>
      </c>
      <c r="I53" s="201">
        <v>0</v>
      </c>
      <c r="J53" s="201">
        <v>0.33</v>
      </c>
      <c r="K53" s="201">
        <v>0.33</v>
      </c>
      <c r="L53" s="201">
        <v>20.07</v>
      </c>
      <c r="M53" s="201">
        <v>0.98</v>
      </c>
      <c r="N53" s="201">
        <v>1.26</v>
      </c>
      <c r="O53" s="201">
        <v>0</v>
      </c>
      <c r="P53" s="201">
        <v>1.42</v>
      </c>
      <c r="Q53" s="201">
        <v>0.12</v>
      </c>
      <c r="R53" s="201">
        <v>0.45</v>
      </c>
      <c r="S53" s="201">
        <v>0.28000000000000003</v>
      </c>
      <c r="T53" s="201">
        <v>0</v>
      </c>
      <c r="U53" s="201">
        <v>2.23</v>
      </c>
      <c r="V53" s="201">
        <v>0.15</v>
      </c>
      <c r="W53" s="201">
        <v>0.37</v>
      </c>
      <c r="X53" s="201">
        <v>1.82</v>
      </c>
      <c r="Y53" s="201">
        <v>0</v>
      </c>
      <c r="Z53" s="201">
        <v>3.12</v>
      </c>
      <c r="AA53" s="201">
        <v>1.61</v>
      </c>
      <c r="AB53" s="201">
        <v>0</v>
      </c>
      <c r="AC53" s="201">
        <v>14.42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30.8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200.1</v>
      </c>
      <c r="AP53" s="201">
        <v>0</v>
      </c>
    </row>
    <row r="54" spans="1:42">
      <c r="A54" t="s">
        <v>96</v>
      </c>
      <c r="B54" s="201">
        <v>0</v>
      </c>
      <c r="C54" s="201">
        <v>0</v>
      </c>
      <c r="D54" s="201">
        <v>3.87</v>
      </c>
      <c r="E54" s="201">
        <v>0</v>
      </c>
      <c r="F54" s="201">
        <v>0</v>
      </c>
      <c r="G54" s="201">
        <v>7.33</v>
      </c>
      <c r="H54" s="201">
        <v>0</v>
      </c>
      <c r="I54" s="201">
        <v>0</v>
      </c>
      <c r="J54" s="201">
        <v>0.33</v>
      </c>
      <c r="K54" s="201">
        <v>0.33</v>
      </c>
      <c r="L54" s="201">
        <v>20.07</v>
      </c>
      <c r="M54" s="201">
        <v>0.98</v>
      </c>
      <c r="N54" s="201">
        <v>1.26</v>
      </c>
      <c r="O54" s="201">
        <v>0</v>
      </c>
      <c r="P54" s="201">
        <v>1.42</v>
      </c>
      <c r="Q54" s="201">
        <v>0.12</v>
      </c>
      <c r="R54" s="201">
        <v>0.45</v>
      </c>
      <c r="S54" s="201">
        <v>0.28000000000000003</v>
      </c>
      <c r="T54" s="201">
        <v>0</v>
      </c>
      <c r="U54" s="201">
        <v>2.23</v>
      </c>
      <c r="V54" s="201">
        <v>0.15</v>
      </c>
      <c r="W54" s="201">
        <v>0.37</v>
      </c>
      <c r="X54" s="201">
        <v>1.82</v>
      </c>
      <c r="Y54" s="201">
        <v>0</v>
      </c>
      <c r="Z54" s="201">
        <v>3.12</v>
      </c>
      <c r="AA54" s="201">
        <v>1.61</v>
      </c>
      <c r="AB54" s="201">
        <v>0</v>
      </c>
      <c r="AC54" s="201">
        <v>14.42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30.8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200.1</v>
      </c>
      <c r="AP54" s="201">
        <v>0</v>
      </c>
    </row>
    <row r="55" spans="1:42">
      <c r="A55" t="s">
        <v>97</v>
      </c>
      <c r="B55" s="201">
        <v>0</v>
      </c>
      <c r="C55" s="201">
        <v>0</v>
      </c>
      <c r="D55" s="201">
        <v>3.87</v>
      </c>
      <c r="E55" s="201">
        <v>0</v>
      </c>
      <c r="F55" s="201">
        <v>0</v>
      </c>
      <c r="G55" s="201">
        <v>7.33</v>
      </c>
      <c r="H55" s="201">
        <v>0</v>
      </c>
      <c r="I55" s="201">
        <v>0</v>
      </c>
      <c r="J55" s="201">
        <v>0.33</v>
      </c>
      <c r="K55" s="201">
        <v>0.33</v>
      </c>
      <c r="L55" s="201">
        <v>20.07</v>
      </c>
      <c r="M55" s="201">
        <v>0.98</v>
      </c>
      <c r="N55" s="201">
        <v>1.26</v>
      </c>
      <c r="O55" s="201">
        <v>0</v>
      </c>
      <c r="P55" s="201">
        <v>1.42</v>
      </c>
      <c r="Q55" s="201">
        <v>0.12</v>
      </c>
      <c r="R55" s="201">
        <v>0.45</v>
      </c>
      <c r="S55" s="201">
        <v>0.28000000000000003</v>
      </c>
      <c r="T55" s="201">
        <v>0</v>
      </c>
      <c r="U55" s="201">
        <v>2.23</v>
      </c>
      <c r="V55" s="201">
        <v>0.15</v>
      </c>
      <c r="W55" s="201">
        <v>0.37</v>
      </c>
      <c r="X55" s="201">
        <v>1.82</v>
      </c>
      <c r="Y55" s="201">
        <v>0</v>
      </c>
      <c r="Z55" s="201">
        <v>3.12</v>
      </c>
      <c r="AA55" s="201">
        <v>1.61</v>
      </c>
      <c r="AB55" s="201">
        <v>0</v>
      </c>
      <c r="AC55" s="201">
        <v>14.42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30.8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200.1</v>
      </c>
      <c r="AP55" s="201">
        <v>0</v>
      </c>
    </row>
    <row r="56" spans="1:42">
      <c r="A56" t="s">
        <v>98</v>
      </c>
      <c r="B56" s="201">
        <v>0</v>
      </c>
      <c r="C56" s="201">
        <v>0</v>
      </c>
      <c r="D56" s="201">
        <v>3.87</v>
      </c>
      <c r="E56" s="201">
        <v>0</v>
      </c>
      <c r="F56" s="201">
        <v>0</v>
      </c>
      <c r="G56" s="201">
        <v>7.33</v>
      </c>
      <c r="H56" s="201">
        <v>0</v>
      </c>
      <c r="I56" s="201">
        <v>0</v>
      </c>
      <c r="J56" s="201">
        <v>0.33</v>
      </c>
      <c r="K56" s="201">
        <v>0.33</v>
      </c>
      <c r="L56" s="201">
        <v>20.07</v>
      </c>
      <c r="M56" s="201">
        <v>0.98</v>
      </c>
      <c r="N56" s="201">
        <v>1.26</v>
      </c>
      <c r="O56" s="201">
        <v>0</v>
      </c>
      <c r="P56" s="201">
        <v>1.42</v>
      </c>
      <c r="Q56" s="201">
        <v>0.12</v>
      </c>
      <c r="R56" s="201">
        <v>0.45</v>
      </c>
      <c r="S56" s="201">
        <v>0.28000000000000003</v>
      </c>
      <c r="T56" s="201">
        <v>0</v>
      </c>
      <c r="U56" s="201">
        <v>2.23</v>
      </c>
      <c r="V56" s="201">
        <v>0.15</v>
      </c>
      <c r="W56" s="201">
        <v>0.37</v>
      </c>
      <c r="X56" s="201">
        <v>1.82</v>
      </c>
      <c r="Y56" s="201">
        <v>0</v>
      </c>
      <c r="Z56" s="201">
        <v>3.12</v>
      </c>
      <c r="AA56" s="201">
        <v>1.61</v>
      </c>
      <c r="AB56" s="201">
        <v>0</v>
      </c>
      <c r="AC56" s="201">
        <v>14.42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30.8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200.1</v>
      </c>
      <c r="AP56" s="201">
        <v>0</v>
      </c>
    </row>
    <row r="57" spans="1:42">
      <c r="A57" t="s">
        <v>99</v>
      </c>
      <c r="B57" s="201">
        <v>0</v>
      </c>
      <c r="C57" s="201">
        <v>0</v>
      </c>
      <c r="D57" s="201">
        <v>3.87</v>
      </c>
      <c r="E57" s="201">
        <v>0</v>
      </c>
      <c r="F57" s="201">
        <v>0</v>
      </c>
      <c r="G57" s="201">
        <v>7.33</v>
      </c>
      <c r="H57" s="201">
        <v>0</v>
      </c>
      <c r="I57" s="201">
        <v>0</v>
      </c>
      <c r="J57" s="201">
        <v>0.33</v>
      </c>
      <c r="K57" s="201">
        <v>0.33</v>
      </c>
      <c r="L57" s="201">
        <v>20.07</v>
      </c>
      <c r="M57" s="201">
        <v>0.98</v>
      </c>
      <c r="N57" s="201">
        <v>1.26</v>
      </c>
      <c r="O57" s="201">
        <v>0</v>
      </c>
      <c r="P57" s="201">
        <v>1.42</v>
      </c>
      <c r="Q57" s="201">
        <v>0.12</v>
      </c>
      <c r="R57" s="201">
        <v>0.45</v>
      </c>
      <c r="S57" s="201">
        <v>0.28000000000000003</v>
      </c>
      <c r="T57" s="201">
        <v>0</v>
      </c>
      <c r="U57" s="201">
        <v>2.1</v>
      </c>
      <c r="V57" s="201">
        <v>0.15</v>
      </c>
      <c r="W57" s="201">
        <v>0.37</v>
      </c>
      <c r="X57" s="201">
        <v>1.82</v>
      </c>
      <c r="Y57" s="201">
        <v>0</v>
      </c>
      <c r="Z57" s="201">
        <v>3.12</v>
      </c>
      <c r="AA57" s="201">
        <v>1.61</v>
      </c>
      <c r="AB57" s="201">
        <v>0</v>
      </c>
      <c r="AC57" s="201">
        <v>14.42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30.8</v>
      </c>
      <c r="AJ57" s="201">
        <v>0</v>
      </c>
      <c r="AK57" s="201">
        <v>4.34</v>
      </c>
      <c r="AL57" s="201">
        <v>0</v>
      </c>
      <c r="AM57" s="201">
        <v>0</v>
      </c>
      <c r="AN57" s="201">
        <v>0</v>
      </c>
      <c r="AO57" s="201">
        <v>200.1</v>
      </c>
      <c r="AP57" s="201">
        <v>0</v>
      </c>
    </row>
    <row r="58" spans="1:42">
      <c r="A58" t="s">
        <v>100</v>
      </c>
      <c r="B58" s="201">
        <v>0</v>
      </c>
      <c r="C58" s="201">
        <v>0</v>
      </c>
      <c r="D58" s="201">
        <v>3.87</v>
      </c>
      <c r="E58" s="201">
        <v>0</v>
      </c>
      <c r="F58" s="201">
        <v>0</v>
      </c>
      <c r="G58" s="201">
        <v>7.33</v>
      </c>
      <c r="H58" s="201">
        <v>0</v>
      </c>
      <c r="I58" s="201">
        <v>0</v>
      </c>
      <c r="J58" s="201">
        <v>0.33</v>
      </c>
      <c r="K58" s="201">
        <v>0.33</v>
      </c>
      <c r="L58" s="201">
        <v>20.07</v>
      </c>
      <c r="M58" s="201">
        <v>0.98</v>
      </c>
      <c r="N58" s="201">
        <v>1.26</v>
      </c>
      <c r="O58" s="201">
        <v>0</v>
      </c>
      <c r="P58" s="201">
        <v>1.42</v>
      </c>
      <c r="Q58" s="201">
        <v>0.12</v>
      </c>
      <c r="R58" s="201">
        <v>0.45</v>
      </c>
      <c r="S58" s="201">
        <v>0.28000000000000003</v>
      </c>
      <c r="T58" s="201">
        <v>0</v>
      </c>
      <c r="U58" s="201">
        <v>1.98</v>
      </c>
      <c r="V58" s="201">
        <v>0.15</v>
      </c>
      <c r="W58" s="201">
        <v>0.37</v>
      </c>
      <c r="X58" s="201">
        <v>1.82</v>
      </c>
      <c r="Y58" s="201">
        <v>0</v>
      </c>
      <c r="Z58" s="201">
        <v>3.12</v>
      </c>
      <c r="AA58" s="201">
        <v>1.61</v>
      </c>
      <c r="AB58" s="201">
        <v>0</v>
      </c>
      <c r="AC58" s="201">
        <v>14.42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30.8</v>
      </c>
      <c r="AJ58" s="201">
        <v>0</v>
      </c>
      <c r="AK58" s="201">
        <v>4.34</v>
      </c>
      <c r="AL58" s="201">
        <v>0</v>
      </c>
      <c r="AM58" s="201">
        <v>0</v>
      </c>
      <c r="AN58" s="201">
        <v>0</v>
      </c>
      <c r="AO58" s="201">
        <v>200.1</v>
      </c>
      <c r="AP58" s="201">
        <v>0</v>
      </c>
    </row>
    <row r="59" spans="1:42">
      <c r="A59" t="s">
        <v>101</v>
      </c>
      <c r="B59" s="201">
        <v>0</v>
      </c>
      <c r="C59" s="201">
        <v>0</v>
      </c>
      <c r="D59" s="201">
        <v>3.87</v>
      </c>
      <c r="E59" s="201">
        <v>0</v>
      </c>
      <c r="F59" s="201">
        <v>0</v>
      </c>
      <c r="G59" s="201">
        <v>7.33</v>
      </c>
      <c r="H59" s="201">
        <v>0</v>
      </c>
      <c r="I59" s="201">
        <v>0</v>
      </c>
      <c r="J59" s="201">
        <v>0.33</v>
      </c>
      <c r="K59" s="201">
        <v>0.33</v>
      </c>
      <c r="L59" s="201">
        <v>20.07</v>
      </c>
      <c r="M59" s="201">
        <v>0.98</v>
      </c>
      <c r="N59" s="201">
        <v>1.26</v>
      </c>
      <c r="O59" s="201">
        <v>0</v>
      </c>
      <c r="P59" s="201">
        <v>1.42</v>
      </c>
      <c r="Q59" s="201">
        <v>0.12</v>
      </c>
      <c r="R59" s="201">
        <v>0.45</v>
      </c>
      <c r="S59" s="201">
        <v>0.28000000000000003</v>
      </c>
      <c r="T59" s="201">
        <v>0</v>
      </c>
      <c r="U59" s="201">
        <v>1.86</v>
      </c>
      <c r="V59" s="201">
        <v>0.15</v>
      </c>
      <c r="W59" s="201">
        <v>0.37</v>
      </c>
      <c r="X59" s="201">
        <v>1.82</v>
      </c>
      <c r="Y59" s="201">
        <v>0</v>
      </c>
      <c r="Z59" s="201">
        <v>3.12</v>
      </c>
      <c r="AA59" s="201">
        <v>1.61</v>
      </c>
      <c r="AB59" s="201">
        <v>0</v>
      </c>
      <c r="AC59" s="201">
        <v>14.42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30.98</v>
      </c>
      <c r="AJ59" s="201">
        <v>0</v>
      </c>
      <c r="AK59" s="201">
        <v>4.34</v>
      </c>
      <c r="AL59" s="201">
        <v>0</v>
      </c>
      <c r="AM59" s="201">
        <v>0</v>
      </c>
      <c r="AN59" s="201">
        <v>0</v>
      </c>
      <c r="AO59" s="201">
        <v>200.1</v>
      </c>
      <c r="AP59" s="201">
        <v>0</v>
      </c>
    </row>
    <row r="60" spans="1:42">
      <c r="A60" t="s">
        <v>102</v>
      </c>
      <c r="B60" s="201">
        <v>0</v>
      </c>
      <c r="C60" s="201">
        <v>0</v>
      </c>
      <c r="D60" s="201">
        <v>3.87</v>
      </c>
      <c r="E60" s="201">
        <v>0</v>
      </c>
      <c r="F60" s="201">
        <v>0</v>
      </c>
      <c r="G60" s="201">
        <v>7.33</v>
      </c>
      <c r="H60" s="201">
        <v>0</v>
      </c>
      <c r="I60" s="201">
        <v>0</v>
      </c>
      <c r="J60" s="201">
        <v>0.33</v>
      </c>
      <c r="K60" s="201">
        <v>0.33</v>
      </c>
      <c r="L60" s="201">
        <v>20.07</v>
      </c>
      <c r="M60" s="201">
        <v>0.98</v>
      </c>
      <c r="N60" s="201">
        <v>1.26</v>
      </c>
      <c r="O60" s="201">
        <v>0</v>
      </c>
      <c r="P60" s="201">
        <v>1.42</v>
      </c>
      <c r="Q60" s="201">
        <v>0.12</v>
      </c>
      <c r="R60" s="201">
        <v>0.45</v>
      </c>
      <c r="S60" s="201">
        <v>0.28000000000000003</v>
      </c>
      <c r="T60" s="201">
        <v>0</v>
      </c>
      <c r="U60" s="201">
        <v>1.86</v>
      </c>
      <c r="V60" s="201">
        <v>0.15</v>
      </c>
      <c r="W60" s="201">
        <v>0.37</v>
      </c>
      <c r="X60" s="201">
        <v>1.82</v>
      </c>
      <c r="Y60" s="201">
        <v>0</v>
      </c>
      <c r="Z60" s="201">
        <v>3.12</v>
      </c>
      <c r="AA60" s="201">
        <v>1.61</v>
      </c>
      <c r="AB60" s="201">
        <v>0</v>
      </c>
      <c r="AC60" s="201">
        <v>14.42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30.98</v>
      </c>
      <c r="AJ60" s="201">
        <v>0</v>
      </c>
      <c r="AK60" s="201">
        <v>3.93</v>
      </c>
      <c r="AL60" s="201">
        <v>0</v>
      </c>
      <c r="AM60" s="201">
        <v>0</v>
      </c>
      <c r="AN60" s="201">
        <v>0</v>
      </c>
      <c r="AO60" s="201">
        <v>200.1</v>
      </c>
      <c r="AP60" s="201">
        <v>0</v>
      </c>
    </row>
    <row r="61" spans="1:42">
      <c r="A61" t="s">
        <v>103</v>
      </c>
      <c r="B61" s="201">
        <v>0</v>
      </c>
      <c r="C61" s="201">
        <v>0</v>
      </c>
      <c r="D61" s="201">
        <v>3.87</v>
      </c>
      <c r="E61" s="201">
        <v>0</v>
      </c>
      <c r="F61" s="201">
        <v>0</v>
      </c>
      <c r="G61" s="201">
        <v>7.33</v>
      </c>
      <c r="H61" s="201">
        <v>0</v>
      </c>
      <c r="I61" s="201">
        <v>0</v>
      </c>
      <c r="J61" s="201">
        <v>0.33</v>
      </c>
      <c r="K61" s="201">
        <v>0.33</v>
      </c>
      <c r="L61" s="201">
        <v>20.07</v>
      </c>
      <c r="M61" s="201">
        <v>0.98</v>
      </c>
      <c r="N61" s="201">
        <v>1.26</v>
      </c>
      <c r="O61" s="201">
        <v>0</v>
      </c>
      <c r="P61" s="201">
        <v>1.42</v>
      </c>
      <c r="Q61" s="201">
        <v>0.12</v>
      </c>
      <c r="R61" s="201">
        <v>0.45</v>
      </c>
      <c r="S61" s="201">
        <v>0.28000000000000003</v>
      </c>
      <c r="T61" s="201">
        <v>0</v>
      </c>
      <c r="U61" s="201">
        <v>1.86</v>
      </c>
      <c r="V61" s="201">
        <v>0.15</v>
      </c>
      <c r="W61" s="201">
        <v>0.37</v>
      </c>
      <c r="X61" s="201">
        <v>1.82</v>
      </c>
      <c r="Y61" s="201">
        <v>0</v>
      </c>
      <c r="Z61" s="201">
        <v>3.12</v>
      </c>
      <c r="AA61" s="201">
        <v>1.61</v>
      </c>
      <c r="AB61" s="201">
        <v>0</v>
      </c>
      <c r="AC61" s="201">
        <v>14.42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30.98</v>
      </c>
      <c r="AJ61" s="201">
        <v>0</v>
      </c>
      <c r="AK61" s="201">
        <v>3.93</v>
      </c>
      <c r="AL61" s="201">
        <v>0</v>
      </c>
      <c r="AM61" s="201">
        <v>0</v>
      </c>
      <c r="AN61" s="201">
        <v>0</v>
      </c>
      <c r="AO61" s="201">
        <v>200.1</v>
      </c>
      <c r="AP61" s="201">
        <v>0</v>
      </c>
    </row>
    <row r="62" spans="1:42">
      <c r="A62" t="s">
        <v>104</v>
      </c>
      <c r="B62" s="201">
        <v>0</v>
      </c>
      <c r="C62" s="201">
        <v>0</v>
      </c>
      <c r="D62" s="201">
        <v>2.2599999999999998</v>
      </c>
      <c r="E62" s="201">
        <v>0</v>
      </c>
      <c r="F62" s="201">
        <v>0</v>
      </c>
      <c r="G62" s="201">
        <v>7.33</v>
      </c>
      <c r="H62" s="201">
        <v>0</v>
      </c>
      <c r="I62" s="201">
        <v>0</v>
      </c>
      <c r="J62" s="201">
        <v>0.33</v>
      </c>
      <c r="K62" s="201">
        <v>0.33</v>
      </c>
      <c r="L62" s="201">
        <v>20.07</v>
      </c>
      <c r="M62" s="201">
        <v>0.98</v>
      </c>
      <c r="N62" s="201">
        <v>1.26</v>
      </c>
      <c r="O62" s="201">
        <v>0</v>
      </c>
      <c r="P62" s="201">
        <v>1.42</v>
      </c>
      <c r="Q62" s="201">
        <v>0.12</v>
      </c>
      <c r="R62" s="201">
        <v>0.45</v>
      </c>
      <c r="S62" s="201">
        <v>0.28000000000000003</v>
      </c>
      <c r="T62" s="201">
        <v>0</v>
      </c>
      <c r="U62" s="201">
        <v>1.86</v>
      </c>
      <c r="V62" s="201">
        <v>0.15</v>
      </c>
      <c r="W62" s="201">
        <v>0.37</v>
      </c>
      <c r="X62" s="201">
        <v>1.82</v>
      </c>
      <c r="Y62" s="201">
        <v>0</v>
      </c>
      <c r="Z62" s="201">
        <v>3.12</v>
      </c>
      <c r="AA62" s="201">
        <v>1.61</v>
      </c>
      <c r="AB62" s="201">
        <v>0</v>
      </c>
      <c r="AC62" s="201">
        <v>14.73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30.98</v>
      </c>
      <c r="AJ62" s="201">
        <v>0</v>
      </c>
      <c r="AK62" s="201">
        <v>3.93</v>
      </c>
      <c r="AL62" s="201">
        <v>0</v>
      </c>
      <c r="AM62" s="201">
        <v>0</v>
      </c>
      <c r="AN62" s="201">
        <v>0</v>
      </c>
      <c r="AO62" s="201">
        <v>200.1</v>
      </c>
      <c r="AP62" s="201">
        <v>0</v>
      </c>
    </row>
    <row r="63" spans="1:42">
      <c r="A63" t="s">
        <v>105</v>
      </c>
      <c r="B63" s="201">
        <v>0</v>
      </c>
      <c r="C63" s="201">
        <v>0</v>
      </c>
      <c r="D63" s="201">
        <v>2.2599999999999998</v>
      </c>
      <c r="E63" s="201">
        <v>0</v>
      </c>
      <c r="F63" s="201">
        <v>0</v>
      </c>
      <c r="G63" s="201">
        <v>7.33</v>
      </c>
      <c r="H63" s="201">
        <v>0</v>
      </c>
      <c r="I63" s="201">
        <v>0</v>
      </c>
      <c r="J63" s="201">
        <v>0.33</v>
      </c>
      <c r="K63" s="201">
        <v>0.33</v>
      </c>
      <c r="L63" s="201">
        <v>20.07</v>
      </c>
      <c r="M63" s="201">
        <v>0.98</v>
      </c>
      <c r="N63" s="201">
        <v>1.26</v>
      </c>
      <c r="O63" s="201">
        <v>0</v>
      </c>
      <c r="P63" s="201">
        <v>1.42</v>
      </c>
      <c r="Q63" s="201">
        <v>0.12</v>
      </c>
      <c r="R63" s="201">
        <v>0.45</v>
      </c>
      <c r="S63" s="201">
        <v>0.28000000000000003</v>
      </c>
      <c r="T63" s="201">
        <v>0</v>
      </c>
      <c r="U63" s="201">
        <v>1.86</v>
      </c>
      <c r="V63" s="201">
        <v>0.15</v>
      </c>
      <c r="W63" s="201">
        <v>0.37</v>
      </c>
      <c r="X63" s="201">
        <v>1.82</v>
      </c>
      <c r="Y63" s="201">
        <v>0</v>
      </c>
      <c r="Z63" s="201">
        <v>3.12</v>
      </c>
      <c r="AA63" s="201">
        <v>1.61</v>
      </c>
      <c r="AB63" s="201">
        <v>0</v>
      </c>
      <c r="AC63" s="201">
        <v>14.73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30.98</v>
      </c>
      <c r="AJ63" s="201">
        <v>0</v>
      </c>
      <c r="AK63" s="201">
        <v>5.03</v>
      </c>
      <c r="AL63" s="201">
        <v>0</v>
      </c>
      <c r="AM63" s="201">
        <v>0</v>
      </c>
      <c r="AN63" s="201">
        <v>0</v>
      </c>
      <c r="AO63" s="201">
        <v>200.1</v>
      </c>
      <c r="AP63" s="201">
        <v>0</v>
      </c>
    </row>
    <row r="64" spans="1:42">
      <c r="A64" t="s">
        <v>106</v>
      </c>
      <c r="B64" s="201">
        <v>0</v>
      </c>
      <c r="C64" s="201">
        <v>0</v>
      </c>
      <c r="D64" s="201">
        <v>2.2599999999999998</v>
      </c>
      <c r="E64" s="201">
        <v>0</v>
      </c>
      <c r="F64" s="201">
        <v>0</v>
      </c>
      <c r="G64" s="201">
        <v>7.33</v>
      </c>
      <c r="H64" s="201">
        <v>0</v>
      </c>
      <c r="I64" s="201">
        <v>0</v>
      </c>
      <c r="J64" s="201">
        <v>0.33</v>
      </c>
      <c r="K64" s="201">
        <v>0.33</v>
      </c>
      <c r="L64" s="201">
        <v>20.07</v>
      </c>
      <c r="M64" s="201">
        <v>0.98</v>
      </c>
      <c r="N64" s="201">
        <v>1.26</v>
      </c>
      <c r="O64" s="201">
        <v>0</v>
      </c>
      <c r="P64" s="201">
        <v>1.42</v>
      </c>
      <c r="Q64" s="201">
        <v>0.12</v>
      </c>
      <c r="R64" s="201">
        <v>0.45</v>
      </c>
      <c r="S64" s="201">
        <v>0.28000000000000003</v>
      </c>
      <c r="T64" s="201">
        <v>0</v>
      </c>
      <c r="U64" s="201">
        <v>1.86</v>
      </c>
      <c r="V64" s="201">
        <v>0.15</v>
      </c>
      <c r="W64" s="201">
        <v>0.37</v>
      </c>
      <c r="X64" s="201">
        <v>1.82</v>
      </c>
      <c r="Y64" s="201">
        <v>0</v>
      </c>
      <c r="Z64" s="201">
        <v>3.12</v>
      </c>
      <c r="AA64" s="201">
        <v>1.61</v>
      </c>
      <c r="AB64" s="201">
        <v>0</v>
      </c>
      <c r="AC64" s="201">
        <v>14.73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31.73</v>
      </c>
      <c r="AJ64" s="201">
        <v>0</v>
      </c>
      <c r="AK64" s="201">
        <v>5.03</v>
      </c>
      <c r="AL64" s="201">
        <v>0</v>
      </c>
      <c r="AM64" s="201">
        <v>0</v>
      </c>
      <c r="AN64" s="201">
        <v>0</v>
      </c>
      <c r="AO64" s="201">
        <v>200.1</v>
      </c>
      <c r="AP64" s="201">
        <v>0</v>
      </c>
    </row>
    <row r="65" spans="1:42">
      <c r="A65" t="s">
        <v>107</v>
      </c>
      <c r="B65" s="201">
        <v>0</v>
      </c>
      <c r="C65" s="201">
        <v>0</v>
      </c>
      <c r="D65" s="201">
        <v>2.2599999999999998</v>
      </c>
      <c r="E65" s="201">
        <v>0</v>
      </c>
      <c r="F65" s="201">
        <v>0</v>
      </c>
      <c r="G65" s="201">
        <v>7.33</v>
      </c>
      <c r="H65" s="201">
        <v>0</v>
      </c>
      <c r="I65" s="201">
        <v>0</v>
      </c>
      <c r="J65" s="201">
        <v>0.33</v>
      </c>
      <c r="K65" s="201">
        <v>0.33</v>
      </c>
      <c r="L65" s="201">
        <v>20.07</v>
      </c>
      <c r="M65" s="201">
        <v>0.98</v>
      </c>
      <c r="N65" s="201">
        <v>1.26</v>
      </c>
      <c r="O65" s="201">
        <v>0</v>
      </c>
      <c r="P65" s="201">
        <v>1.42</v>
      </c>
      <c r="Q65" s="201">
        <v>0.12</v>
      </c>
      <c r="R65" s="201">
        <v>0.45</v>
      </c>
      <c r="S65" s="201">
        <v>0.28000000000000003</v>
      </c>
      <c r="T65" s="201">
        <v>0</v>
      </c>
      <c r="U65" s="201">
        <v>1.86</v>
      </c>
      <c r="V65" s="201">
        <v>0.15</v>
      </c>
      <c r="W65" s="201">
        <v>0.37</v>
      </c>
      <c r="X65" s="201">
        <v>1.82</v>
      </c>
      <c r="Y65" s="201">
        <v>0</v>
      </c>
      <c r="Z65" s="201">
        <v>3.12</v>
      </c>
      <c r="AA65" s="201">
        <v>1.61</v>
      </c>
      <c r="AB65" s="201">
        <v>0</v>
      </c>
      <c r="AC65" s="201">
        <v>14.73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31.73</v>
      </c>
      <c r="AJ65" s="201">
        <v>0</v>
      </c>
      <c r="AK65" s="201">
        <v>5.03</v>
      </c>
      <c r="AL65" s="201">
        <v>0</v>
      </c>
      <c r="AM65" s="201">
        <v>0</v>
      </c>
      <c r="AN65" s="201">
        <v>0</v>
      </c>
      <c r="AO65" s="201">
        <v>200.1</v>
      </c>
      <c r="AP65" s="201">
        <v>0</v>
      </c>
    </row>
    <row r="66" spans="1:42">
      <c r="A66" t="s">
        <v>108</v>
      </c>
      <c r="B66" s="201">
        <v>0</v>
      </c>
      <c r="C66" s="201">
        <v>0</v>
      </c>
      <c r="D66" s="201">
        <v>2.2599999999999998</v>
      </c>
      <c r="E66" s="201">
        <v>0</v>
      </c>
      <c r="F66" s="201">
        <v>0</v>
      </c>
      <c r="G66" s="201">
        <v>7.33</v>
      </c>
      <c r="H66" s="201">
        <v>0</v>
      </c>
      <c r="I66" s="201">
        <v>0</v>
      </c>
      <c r="J66" s="201">
        <v>0.33</v>
      </c>
      <c r="K66" s="201">
        <v>0.33</v>
      </c>
      <c r="L66" s="201">
        <v>20.07</v>
      </c>
      <c r="M66" s="201">
        <v>0.98</v>
      </c>
      <c r="N66" s="201">
        <v>1.26</v>
      </c>
      <c r="O66" s="201">
        <v>0</v>
      </c>
      <c r="P66" s="201">
        <v>1.42</v>
      </c>
      <c r="Q66" s="201">
        <v>0.12</v>
      </c>
      <c r="R66" s="201">
        <v>0.45</v>
      </c>
      <c r="S66" s="201">
        <v>0.28000000000000003</v>
      </c>
      <c r="T66" s="201">
        <v>0</v>
      </c>
      <c r="U66" s="201">
        <v>1.86</v>
      </c>
      <c r="V66" s="201">
        <v>0.15</v>
      </c>
      <c r="W66" s="201">
        <v>0.37</v>
      </c>
      <c r="X66" s="201">
        <v>1.82</v>
      </c>
      <c r="Y66" s="201">
        <v>0</v>
      </c>
      <c r="Z66" s="201">
        <v>3.12</v>
      </c>
      <c r="AA66" s="201">
        <v>1.61</v>
      </c>
      <c r="AB66" s="201">
        <v>0</v>
      </c>
      <c r="AC66" s="201">
        <v>14.73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31.73</v>
      </c>
      <c r="AJ66" s="201">
        <v>0</v>
      </c>
      <c r="AK66" s="201">
        <v>5.03</v>
      </c>
      <c r="AL66" s="201">
        <v>0</v>
      </c>
      <c r="AM66" s="201">
        <v>0</v>
      </c>
      <c r="AN66" s="201">
        <v>0</v>
      </c>
      <c r="AO66" s="201">
        <v>200.1</v>
      </c>
      <c r="AP66" s="201">
        <v>0</v>
      </c>
    </row>
    <row r="67" spans="1:42">
      <c r="A67" t="s">
        <v>109</v>
      </c>
      <c r="B67" s="201">
        <v>0</v>
      </c>
      <c r="C67" s="201">
        <v>0</v>
      </c>
      <c r="D67" s="201">
        <v>2.2599999999999998</v>
      </c>
      <c r="E67" s="201">
        <v>0</v>
      </c>
      <c r="F67" s="201">
        <v>0</v>
      </c>
      <c r="G67" s="201">
        <v>0.25</v>
      </c>
      <c r="H67" s="201">
        <v>0</v>
      </c>
      <c r="I67" s="201">
        <v>0</v>
      </c>
      <c r="J67" s="201">
        <v>0.33</v>
      </c>
      <c r="K67" s="201">
        <v>0.33</v>
      </c>
      <c r="L67" s="201">
        <v>20.07</v>
      </c>
      <c r="M67" s="201">
        <v>0.98</v>
      </c>
      <c r="N67" s="201">
        <v>1.26</v>
      </c>
      <c r="O67" s="201">
        <v>0</v>
      </c>
      <c r="P67" s="201">
        <v>1.42</v>
      </c>
      <c r="Q67" s="201">
        <v>0.12</v>
      </c>
      <c r="R67" s="201">
        <v>0.45</v>
      </c>
      <c r="S67" s="201">
        <v>0.28000000000000003</v>
      </c>
      <c r="T67" s="201">
        <v>0</v>
      </c>
      <c r="U67" s="201">
        <v>1.86</v>
      </c>
      <c r="V67" s="201">
        <v>0.15</v>
      </c>
      <c r="W67" s="201">
        <v>0.37</v>
      </c>
      <c r="X67" s="201">
        <v>1.82</v>
      </c>
      <c r="Y67" s="201">
        <v>0</v>
      </c>
      <c r="Z67" s="201">
        <v>3.12</v>
      </c>
      <c r="AA67" s="201">
        <v>1.61</v>
      </c>
      <c r="AB67" s="201">
        <v>0</v>
      </c>
      <c r="AC67" s="201">
        <v>14.73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31.73</v>
      </c>
      <c r="AJ67" s="201">
        <v>0</v>
      </c>
      <c r="AK67" s="201">
        <v>5.03</v>
      </c>
      <c r="AL67" s="201">
        <v>0</v>
      </c>
      <c r="AM67" s="201">
        <v>0</v>
      </c>
      <c r="AN67" s="201">
        <v>0</v>
      </c>
      <c r="AO67" s="201">
        <v>200.1</v>
      </c>
      <c r="AP67" s="201">
        <v>0</v>
      </c>
    </row>
    <row r="68" spans="1:42">
      <c r="A68" t="s">
        <v>110</v>
      </c>
      <c r="B68" s="201">
        <v>0</v>
      </c>
      <c r="C68" s="201">
        <v>0</v>
      </c>
      <c r="D68" s="201">
        <v>2.2599999999999998</v>
      </c>
      <c r="E68" s="201">
        <v>0</v>
      </c>
      <c r="F68" s="201">
        <v>0</v>
      </c>
      <c r="G68" s="201">
        <v>0.25</v>
      </c>
      <c r="H68" s="201">
        <v>0</v>
      </c>
      <c r="I68" s="201">
        <v>0</v>
      </c>
      <c r="J68" s="201">
        <v>0.33</v>
      </c>
      <c r="K68" s="201">
        <v>0.33</v>
      </c>
      <c r="L68" s="201">
        <v>20.07</v>
      </c>
      <c r="M68" s="201">
        <v>0.98</v>
      </c>
      <c r="N68" s="201">
        <v>1.26</v>
      </c>
      <c r="O68" s="201">
        <v>0</v>
      </c>
      <c r="P68" s="201">
        <v>1.42</v>
      </c>
      <c r="Q68" s="201">
        <v>0.12</v>
      </c>
      <c r="R68" s="201">
        <v>0.45</v>
      </c>
      <c r="S68" s="201">
        <v>0.28000000000000003</v>
      </c>
      <c r="T68" s="201">
        <v>0</v>
      </c>
      <c r="U68" s="201">
        <v>1.86</v>
      </c>
      <c r="V68" s="201">
        <v>0.15</v>
      </c>
      <c r="W68" s="201">
        <v>0.37</v>
      </c>
      <c r="X68" s="201">
        <v>1.82</v>
      </c>
      <c r="Y68" s="201">
        <v>0</v>
      </c>
      <c r="Z68" s="201">
        <v>3.12</v>
      </c>
      <c r="AA68" s="201">
        <v>1.61</v>
      </c>
      <c r="AB68" s="201">
        <v>0</v>
      </c>
      <c r="AC68" s="201">
        <v>14.73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31.73</v>
      </c>
      <c r="AJ68" s="201">
        <v>0</v>
      </c>
      <c r="AK68" s="201">
        <v>5.03</v>
      </c>
      <c r="AL68" s="201">
        <v>0</v>
      </c>
      <c r="AM68" s="201">
        <v>0</v>
      </c>
      <c r="AN68" s="201">
        <v>0</v>
      </c>
      <c r="AO68" s="201">
        <v>200.1</v>
      </c>
      <c r="AP68" s="201">
        <v>0</v>
      </c>
    </row>
    <row r="69" spans="1:42">
      <c r="A69" t="s">
        <v>111</v>
      </c>
      <c r="B69" s="201">
        <v>0</v>
      </c>
      <c r="C69" s="201">
        <v>0</v>
      </c>
      <c r="D69" s="201">
        <v>2.2599999999999998</v>
      </c>
      <c r="E69" s="201">
        <v>0</v>
      </c>
      <c r="F69" s="201">
        <v>0</v>
      </c>
      <c r="G69" s="201">
        <v>0.25</v>
      </c>
      <c r="H69" s="201">
        <v>0</v>
      </c>
      <c r="I69" s="201">
        <v>0</v>
      </c>
      <c r="J69" s="201">
        <v>0.33</v>
      </c>
      <c r="K69" s="201">
        <v>0.33</v>
      </c>
      <c r="L69" s="201">
        <v>20.07</v>
      </c>
      <c r="M69" s="201">
        <v>0.98</v>
      </c>
      <c r="N69" s="201">
        <v>1.26</v>
      </c>
      <c r="O69" s="201">
        <v>0</v>
      </c>
      <c r="P69" s="201">
        <v>1.42</v>
      </c>
      <c r="Q69" s="201">
        <v>0.12</v>
      </c>
      <c r="R69" s="201">
        <v>0.45</v>
      </c>
      <c r="S69" s="201">
        <v>0.28000000000000003</v>
      </c>
      <c r="T69" s="201">
        <v>0</v>
      </c>
      <c r="U69" s="201">
        <v>1.86</v>
      </c>
      <c r="V69" s="201">
        <v>0.15</v>
      </c>
      <c r="W69" s="201">
        <v>0.37</v>
      </c>
      <c r="X69" s="201">
        <v>1.82</v>
      </c>
      <c r="Y69" s="201">
        <v>0</v>
      </c>
      <c r="Z69" s="201">
        <v>3.12</v>
      </c>
      <c r="AA69" s="201">
        <v>1.61</v>
      </c>
      <c r="AB69" s="201">
        <v>0</v>
      </c>
      <c r="AC69" s="201">
        <v>14.73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31.73</v>
      </c>
      <c r="AJ69" s="201">
        <v>0</v>
      </c>
      <c r="AK69" s="201">
        <v>3.93</v>
      </c>
      <c r="AL69" s="201">
        <v>0</v>
      </c>
      <c r="AM69" s="201">
        <v>0</v>
      </c>
      <c r="AN69" s="201">
        <v>0</v>
      </c>
      <c r="AO69" s="201">
        <v>200.1</v>
      </c>
      <c r="AP69" s="201">
        <v>0</v>
      </c>
    </row>
    <row r="70" spans="1:42">
      <c r="A70" t="s">
        <v>112</v>
      </c>
      <c r="B70" s="201">
        <v>0</v>
      </c>
      <c r="C70" s="201">
        <v>0</v>
      </c>
      <c r="D70" s="201">
        <v>2.2599999999999998</v>
      </c>
      <c r="E70" s="201">
        <v>0</v>
      </c>
      <c r="F70" s="201">
        <v>0</v>
      </c>
      <c r="G70" s="201">
        <v>0.25</v>
      </c>
      <c r="H70" s="201">
        <v>0</v>
      </c>
      <c r="I70" s="201">
        <v>0</v>
      </c>
      <c r="J70" s="201">
        <v>0.33</v>
      </c>
      <c r="K70" s="201">
        <v>0.33</v>
      </c>
      <c r="L70" s="201">
        <v>20.07</v>
      </c>
      <c r="M70" s="201">
        <v>0.98</v>
      </c>
      <c r="N70" s="201">
        <v>1.26</v>
      </c>
      <c r="O70" s="201">
        <v>0</v>
      </c>
      <c r="P70" s="201">
        <v>1.42</v>
      </c>
      <c r="Q70" s="201">
        <v>0.12</v>
      </c>
      <c r="R70" s="201">
        <v>0.45</v>
      </c>
      <c r="S70" s="201">
        <v>0.28000000000000003</v>
      </c>
      <c r="T70" s="201">
        <v>0</v>
      </c>
      <c r="U70" s="201">
        <v>1.86</v>
      </c>
      <c r="V70" s="201">
        <v>0.15</v>
      </c>
      <c r="W70" s="201">
        <v>0.37</v>
      </c>
      <c r="X70" s="201">
        <v>1.82</v>
      </c>
      <c r="Y70" s="201">
        <v>0</v>
      </c>
      <c r="Z70" s="201">
        <v>3.12</v>
      </c>
      <c r="AA70" s="201">
        <v>1.61</v>
      </c>
      <c r="AB70" s="201">
        <v>0</v>
      </c>
      <c r="AC70" s="201">
        <v>14.73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31.73</v>
      </c>
      <c r="AJ70" s="201">
        <v>0</v>
      </c>
      <c r="AK70" s="201">
        <v>3.93</v>
      </c>
      <c r="AL70" s="201">
        <v>0</v>
      </c>
      <c r="AM70" s="201">
        <v>0</v>
      </c>
      <c r="AN70" s="201">
        <v>0</v>
      </c>
      <c r="AO70" s="201">
        <v>200.1</v>
      </c>
      <c r="AP70" s="201">
        <v>0</v>
      </c>
    </row>
    <row r="71" spans="1:42">
      <c r="A71" t="s">
        <v>113</v>
      </c>
      <c r="B71" s="201">
        <v>0</v>
      </c>
      <c r="C71" s="201">
        <v>0</v>
      </c>
      <c r="D71" s="201">
        <v>2.2599999999999998</v>
      </c>
      <c r="E71" s="201">
        <v>0</v>
      </c>
      <c r="F71" s="201">
        <v>0</v>
      </c>
      <c r="G71" s="201">
        <v>7.33</v>
      </c>
      <c r="H71" s="201">
        <v>0</v>
      </c>
      <c r="I71" s="201">
        <v>0</v>
      </c>
      <c r="J71" s="201">
        <v>0.33</v>
      </c>
      <c r="K71" s="201">
        <v>0.33</v>
      </c>
      <c r="L71" s="201">
        <v>20.07</v>
      </c>
      <c r="M71" s="201">
        <v>0.98</v>
      </c>
      <c r="N71" s="201">
        <v>1.26</v>
      </c>
      <c r="O71" s="201">
        <v>0</v>
      </c>
      <c r="P71" s="201">
        <v>1.42</v>
      </c>
      <c r="Q71" s="201">
        <v>0.12</v>
      </c>
      <c r="R71" s="201">
        <v>0.45</v>
      </c>
      <c r="S71" s="201">
        <v>0.28000000000000003</v>
      </c>
      <c r="T71" s="201">
        <v>0</v>
      </c>
      <c r="U71" s="201">
        <v>1.86</v>
      </c>
      <c r="V71" s="201">
        <v>0.15</v>
      </c>
      <c r="W71" s="201">
        <v>0.37</v>
      </c>
      <c r="X71" s="201">
        <v>1.82</v>
      </c>
      <c r="Y71" s="201">
        <v>0</v>
      </c>
      <c r="Z71" s="201">
        <v>3.12</v>
      </c>
      <c r="AA71" s="201">
        <v>1.61</v>
      </c>
      <c r="AB71" s="201">
        <v>0</v>
      </c>
      <c r="AC71" s="201">
        <v>14.73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31.73</v>
      </c>
      <c r="AJ71" s="201">
        <v>0</v>
      </c>
      <c r="AK71" s="201">
        <v>3.93</v>
      </c>
      <c r="AL71" s="201">
        <v>0</v>
      </c>
      <c r="AM71" s="201">
        <v>0</v>
      </c>
      <c r="AN71" s="201">
        <v>0</v>
      </c>
      <c r="AO71" s="201">
        <v>200.1</v>
      </c>
      <c r="AP71" s="201">
        <v>0</v>
      </c>
    </row>
    <row r="72" spans="1:42">
      <c r="A72" t="s">
        <v>114</v>
      </c>
      <c r="B72" s="201">
        <v>0</v>
      </c>
      <c r="C72" s="201">
        <v>0</v>
      </c>
      <c r="D72" s="201">
        <v>2.2599999999999998</v>
      </c>
      <c r="E72" s="201">
        <v>0</v>
      </c>
      <c r="F72" s="201">
        <v>0</v>
      </c>
      <c r="G72" s="201">
        <v>7.33</v>
      </c>
      <c r="H72" s="201">
        <v>0</v>
      </c>
      <c r="I72" s="201">
        <v>0</v>
      </c>
      <c r="J72" s="201">
        <v>0.33</v>
      </c>
      <c r="K72" s="201">
        <v>0.33</v>
      </c>
      <c r="L72" s="201">
        <v>20.07</v>
      </c>
      <c r="M72" s="201">
        <v>0.98</v>
      </c>
      <c r="N72" s="201">
        <v>1.26</v>
      </c>
      <c r="O72" s="201">
        <v>0</v>
      </c>
      <c r="P72" s="201">
        <v>1.42</v>
      </c>
      <c r="Q72" s="201">
        <v>0.12</v>
      </c>
      <c r="R72" s="201">
        <v>0.45</v>
      </c>
      <c r="S72" s="201">
        <v>0.28000000000000003</v>
      </c>
      <c r="T72" s="201">
        <v>0</v>
      </c>
      <c r="U72" s="201">
        <v>1.86</v>
      </c>
      <c r="V72" s="201">
        <v>0.15</v>
      </c>
      <c r="W72" s="201">
        <v>0.37</v>
      </c>
      <c r="X72" s="201">
        <v>1.82</v>
      </c>
      <c r="Y72" s="201">
        <v>0</v>
      </c>
      <c r="Z72" s="201">
        <v>3.12</v>
      </c>
      <c r="AA72" s="201">
        <v>1.61</v>
      </c>
      <c r="AB72" s="201">
        <v>0</v>
      </c>
      <c r="AC72" s="201">
        <v>14.73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31.73</v>
      </c>
      <c r="AJ72" s="201">
        <v>0</v>
      </c>
      <c r="AK72" s="201">
        <v>3.93</v>
      </c>
      <c r="AL72" s="201">
        <v>0</v>
      </c>
      <c r="AM72" s="201">
        <v>0</v>
      </c>
      <c r="AN72" s="201">
        <v>0</v>
      </c>
      <c r="AO72" s="201">
        <v>200.1</v>
      </c>
      <c r="AP72" s="201">
        <v>0</v>
      </c>
    </row>
    <row r="73" spans="1:42">
      <c r="A73" t="s">
        <v>115</v>
      </c>
      <c r="B73" s="201">
        <v>0</v>
      </c>
      <c r="C73" s="201">
        <v>0</v>
      </c>
      <c r="D73" s="201">
        <v>0.08</v>
      </c>
      <c r="E73" s="201">
        <v>0</v>
      </c>
      <c r="F73" s="201">
        <v>0</v>
      </c>
      <c r="G73" s="201">
        <v>7.33</v>
      </c>
      <c r="H73" s="201">
        <v>0</v>
      </c>
      <c r="I73" s="201">
        <v>0</v>
      </c>
      <c r="J73" s="201">
        <v>0.33</v>
      </c>
      <c r="K73" s="201">
        <v>0.33</v>
      </c>
      <c r="L73" s="201">
        <v>20.07</v>
      </c>
      <c r="M73" s="201">
        <v>0.98</v>
      </c>
      <c r="N73" s="201">
        <v>1.26</v>
      </c>
      <c r="O73" s="201">
        <v>0</v>
      </c>
      <c r="P73" s="201">
        <v>1.42</v>
      </c>
      <c r="Q73" s="201">
        <v>0.12</v>
      </c>
      <c r="R73" s="201">
        <v>0.45</v>
      </c>
      <c r="S73" s="201">
        <v>0.28000000000000003</v>
      </c>
      <c r="T73" s="201">
        <v>0</v>
      </c>
      <c r="U73" s="201">
        <v>1.86</v>
      </c>
      <c r="V73" s="201">
        <v>0.15</v>
      </c>
      <c r="W73" s="201">
        <v>0.37</v>
      </c>
      <c r="X73" s="201">
        <v>1.82</v>
      </c>
      <c r="Y73" s="201">
        <v>0</v>
      </c>
      <c r="Z73" s="201">
        <v>3.12</v>
      </c>
      <c r="AA73" s="201">
        <v>1.61</v>
      </c>
      <c r="AB73" s="201">
        <v>0</v>
      </c>
      <c r="AC73" s="201">
        <v>14.73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31.73</v>
      </c>
      <c r="AJ73" s="201">
        <v>0</v>
      </c>
      <c r="AK73" s="201">
        <v>3.93</v>
      </c>
      <c r="AL73" s="201">
        <v>0</v>
      </c>
      <c r="AM73" s="201">
        <v>0</v>
      </c>
      <c r="AN73" s="201">
        <v>0</v>
      </c>
      <c r="AO73" s="201">
        <v>200.1</v>
      </c>
      <c r="AP73" s="201">
        <v>0</v>
      </c>
    </row>
    <row r="74" spans="1:42">
      <c r="A74" t="s">
        <v>116</v>
      </c>
      <c r="B74" s="201">
        <v>0</v>
      </c>
      <c r="C74" s="201">
        <v>0</v>
      </c>
      <c r="D74" s="201">
        <v>0.23</v>
      </c>
      <c r="E74" s="201">
        <v>0</v>
      </c>
      <c r="F74" s="201">
        <v>0</v>
      </c>
      <c r="G74" s="201">
        <v>7.33</v>
      </c>
      <c r="H74" s="201">
        <v>0</v>
      </c>
      <c r="I74" s="201">
        <v>0</v>
      </c>
      <c r="J74" s="201">
        <v>0.33</v>
      </c>
      <c r="K74" s="201">
        <v>0.33</v>
      </c>
      <c r="L74" s="201">
        <v>20.07</v>
      </c>
      <c r="M74" s="201">
        <v>0.98</v>
      </c>
      <c r="N74" s="201">
        <v>1.26</v>
      </c>
      <c r="O74" s="201">
        <v>0</v>
      </c>
      <c r="P74" s="201">
        <v>1.42</v>
      </c>
      <c r="Q74" s="201">
        <v>0.12</v>
      </c>
      <c r="R74" s="201">
        <v>0.45</v>
      </c>
      <c r="S74" s="201">
        <v>0.28000000000000003</v>
      </c>
      <c r="T74" s="201">
        <v>0</v>
      </c>
      <c r="U74" s="201">
        <v>1.86</v>
      </c>
      <c r="V74" s="201">
        <v>0.15</v>
      </c>
      <c r="W74" s="201">
        <v>0.37</v>
      </c>
      <c r="X74" s="201">
        <v>1.82</v>
      </c>
      <c r="Y74" s="201">
        <v>0</v>
      </c>
      <c r="Z74" s="201">
        <v>3.12</v>
      </c>
      <c r="AA74" s="201">
        <v>1.61</v>
      </c>
      <c r="AB74" s="201">
        <v>0</v>
      </c>
      <c r="AC74" s="201">
        <v>14.73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31.73</v>
      </c>
      <c r="AJ74" s="201">
        <v>0</v>
      </c>
      <c r="AK74" s="201">
        <v>3.93</v>
      </c>
      <c r="AL74" s="201">
        <v>0</v>
      </c>
      <c r="AM74" s="201">
        <v>0</v>
      </c>
      <c r="AN74" s="201">
        <v>0</v>
      </c>
      <c r="AO74" s="201">
        <v>200.1</v>
      </c>
      <c r="AP74" s="201">
        <v>0</v>
      </c>
    </row>
    <row r="75" spans="1:42">
      <c r="A75" t="s">
        <v>117</v>
      </c>
      <c r="B75" s="201">
        <v>0</v>
      </c>
      <c r="C75" s="201">
        <v>0</v>
      </c>
      <c r="D75" s="201">
        <v>2.2599999999999998</v>
      </c>
      <c r="E75" s="201">
        <v>0</v>
      </c>
      <c r="F75" s="201">
        <v>0</v>
      </c>
      <c r="G75" s="201">
        <v>7.33</v>
      </c>
      <c r="H75" s="201">
        <v>0</v>
      </c>
      <c r="I75" s="201">
        <v>0</v>
      </c>
      <c r="J75" s="201">
        <v>0.33</v>
      </c>
      <c r="K75" s="201">
        <v>0.33</v>
      </c>
      <c r="L75" s="201">
        <v>20.07</v>
      </c>
      <c r="M75" s="201">
        <v>0.98</v>
      </c>
      <c r="N75" s="201">
        <v>1.26</v>
      </c>
      <c r="O75" s="201">
        <v>0</v>
      </c>
      <c r="P75" s="201">
        <v>1.42</v>
      </c>
      <c r="Q75" s="201">
        <v>0.12</v>
      </c>
      <c r="R75" s="201">
        <v>0.45</v>
      </c>
      <c r="S75" s="201">
        <v>0.28000000000000003</v>
      </c>
      <c r="T75" s="201">
        <v>0</v>
      </c>
      <c r="U75" s="201">
        <v>1.86</v>
      </c>
      <c r="V75" s="201">
        <v>0.15</v>
      </c>
      <c r="W75" s="201">
        <v>0.37</v>
      </c>
      <c r="X75" s="201">
        <v>1.82</v>
      </c>
      <c r="Y75" s="201">
        <v>0</v>
      </c>
      <c r="Z75" s="201">
        <v>3.12</v>
      </c>
      <c r="AA75" s="201">
        <v>1.61</v>
      </c>
      <c r="AB75" s="201">
        <v>0</v>
      </c>
      <c r="AC75" s="201">
        <v>14.73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31.73</v>
      </c>
      <c r="AJ75" s="201">
        <v>0</v>
      </c>
      <c r="AK75" s="201">
        <v>3.25</v>
      </c>
      <c r="AL75" s="201">
        <v>0</v>
      </c>
      <c r="AM75" s="201">
        <v>0</v>
      </c>
      <c r="AN75" s="201">
        <v>0</v>
      </c>
      <c r="AO75" s="201">
        <v>204.45</v>
      </c>
      <c r="AP75" s="201">
        <v>0</v>
      </c>
    </row>
    <row r="76" spans="1:42">
      <c r="A76" t="s">
        <v>118</v>
      </c>
      <c r="B76" s="201">
        <v>0</v>
      </c>
      <c r="C76" s="201">
        <v>0</v>
      </c>
      <c r="D76" s="201">
        <v>2.2599999999999998</v>
      </c>
      <c r="E76" s="201">
        <v>0</v>
      </c>
      <c r="F76" s="201">
        <v>0</v>
      </c>
      <c r="G76" s="201">
        <v>7.33</v>
      </c>
      <c r="H76" s="201">
        <v>0</v>
      </c>
      <c r="I76" s="201">
        <v>0</v>
      </c>
      <c r="J76" s="201">
        <v>0.33</v>
      </c>
      <c r="K76" s="201">
        <v>0.33</v>
      </c>
      <c r="L76" s="201">
        <v>20.07</v>
      </c>
      <c r="M76" s="201">
        <v>0.98</v>
      </c>
      <c r="N76" s="201">
        <v>1.26</v>
      </c>
      <c r="O76" s="201">
        <v>0</v>
      </c>
      <c r="P76" s="201">
        <v>1.42</v>
      </c>
      <c r="Q76" s="201">
        <v>0.12</v>
      </c>
      <c r="R76" s="201">
        <v>0.45</v>
      </c>
      <c r="S76" s="201">
        <v>0.28000000000000003</v>
      </c>
      <c r="T76" s="201">
        <v>0</v>
      </c>
      <c r="U76" s="201">
        <v>1.86</v>
      </c>
      <c r="V76" s="201">
        <v>0.15</v>
      </c>
      <c r="W76" s="201">
        <v>0.37</v>
      </c>
      <c r="X76" s="201">
        <v>1.82</v>
      </c>
      <c r="Y76" s="201">
        <v>0</v>
      </c>
      <c r="Z76" s="201">
        <v>3.12</v>
      </c>
      <c r="AA76" s="201">
        <v>1.61</v>
      </c>
      <c r="AB76" s="201">
        <v>0</v>
      </c>
      <c r="AC76" s="201">
        <v>14.73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31.73</v>
      </c>
      <c r="AJ76" s="201">
        <v>0</v>
      </c>
      <c r="AK76" s="201">
        <v>2.84</v>
      </c>
      <c r="AL76" s="201">
        <v>0</v>
      </c>
      <c r="AM76" s="201">
        <v>0</v>
      </c>
      <c r="AN76" s="201">
        <v>0</v>
      </c>
      <c r="AO76" s="201">
        <v>204.45</v>
      </c>
      <c r="AP76" s="201">
        <v>0</v>
      </c>
    </row>
    <row r="77" spans="1:42">
      <c r="A77" t="s">
        <v>119</v>
      </c>
      <c r="B77" s="201">
        <v>0</v>
      </c>
      <c r="C77" s="201">
        <v>0</v>
      </c>
      <c r="D77" s="201">
        <v>2.2599999999999998</v>
      </c>
      <c r="E77" s="201">
        <v>0</v>
      </c>
      <c r="F77" s="201">
        <v>0</v>
      </c>
      <c r="G77" s="201">
        <v>7.33</v>
      </c>
      <c r="H77" s="201">
        <v>0</v>
      </c>
      <c r="I77" s="201">
        <v>0</v>
      </c>
      <c r="J77" s="201">
        <v>1.51</v>
      </c>
      <c r="K77" s="201">
        <v>0.33</v>
      </c>
      <c r="L77" s="201">
        <v>20.07</v>
      </c>
      <c r="M77" s="201">
        <v>0.98</v>
      </c>
      <c r="N77" s="201">
        <v>1.26</v>
      </c>
      <c r="O77" s="201">
        <v>0</v>
      </c>
      <c r="P77" s="201">
        <v>1.42</v>
      </c>
      <c r="Q77" s="201">
        <v>0.12</v>
      </c>
      <c r="R77" s="201">
        <v>0.45</v>
      </c>
      <c r="S77" s="201">
        <v>0.28000000000000003</v>
      </c>
      <c r="T77" s="201">
        <v>0</v>
      </c>
      <c r="U77" s="201">
        <v>1.86</v>
      </c>
      <c r="V77" s="201">
        <v>0.15</v>
      </c>
      <c r="W77" s="201">
        <v>0.37</v>
      </c>
      <c r="X77" s="201">
        <v>1.82</v>
      </c>
      <c r="Y77" s="201">
        <v>0</v>
      </c>
      <c r="Z77" s="201">
        <v>3.12</v>
      </c>
      <c r="AA77" s="201">
        <v>1.61</v>
      </c>
      <c r="AB77" s="201">
        <v>0</v>
      </c>
      <c r="AC77" s="201">
        <v>14.73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31.73</v>
      </c>
      <c r="AJ77" s="201">
        <v>0</v>
      </c>
      <c r="AK77" s="201">
        <v>2.84</v>
      </c>
      <c r="AL77" s="201">
        <v>0</v>
      </c>
      <c r="AM77" s="201">
        <v>0</v>
      </c>
      <c r="AN77" s="201">
        <v>0</v>
      </c>
      <c r="AO77" s="201">
        <v>204.45</v>
      </c>
      <c r="AP77" s="201">
        <v>0</v>
      </c>
    </row>
    <row r="78" spans="1:42">
      <c r="A78" t="s">
        <v>120</v>
      </c>
      <c r="B78" s="201">
        <v>0</v>
      </c>
      <c r="C78" s="201">
        <v>0</v>
      </c>
      <c r="D78" s="201">
        <v>2.2599999999999998</v>
      </c>
      <c r="E78" s="201">
        <v>0</v>
      </c>
      <c r="F78" s="201">
        <v>0</v>
      </c>
      <c r="G78" s="201">
        <v>7.33</v>
      </c>
      <c r="H78" s="201">
        <v>0</v>
      </c>
      <c r="I78" s="201">
        <v>0</v>
      </c>
      <c r="J78" s="201">
        <v>1.51</v>
      </c>
      <c r="K78" s="201">
        <v>0.33</v>
      </c>
      <c r="L78" s="201">
        <v>20.07</v>
      </c>
      <c r="M78" s="201">
        <v>0.98</v>
      </c>
      <c r="N78" s="201">
        <v>1.26</v>
      </c>
      <c r="O78" s="201">
        <v>0</v>
      </c>
      <c r="P78" s="201">
        <v>1.42</v>
      </c>
      <c r="Q78" s="201">
        <v>0.12</v>
      </c>
      <c r="R78" s="201">
        <v>0.45</v>
      </c>
      <c r="S78" s="201">
        <v>0.28000000000000003</v>
      </c>
      <c r="T78" s="201">
        <v>0</v>
      </c>
      <c r="U78" s="201">
        <v>1.86</v>
      </c>
      <c r="V78" s="201">
        <v>0.15</v>
      </c>
      <c r="W78" s="201">
        <v>0.37</v>
      </c>
      <c r="X78" s="201">
        <v>1.82</v>
      </c>
      <c r="Y78" s="201">
        <v>0</v>
      </c>
      <c r="Z78" s="201">
        <v>3.12</v>
      </c>
      <c r="AA78" s="201">
        <v>1.61</v>
      </c>
      <c r="AB78" s="201">
        <v>0</v>
      </c>
      <c r="AC78" s="201">
        <v>14.73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31.73</v>
      </c>
      <c r="AJ78" s="201">
        <v>0</v>
      </c>
      <c r="AK78" s="201">
        <v>2.84</v>
      </c>
      <c r="AL78" s="201">
        <v>0</v>
      </c>
      <c r="AM78" s="201">
        <v>0</v>
      </c>
      <c r="AN78" s="201">
        <v>0</v>
      </c>
      <c r="AO78" s="201">
        <v>204.45</v>
      </c>
      <c r="AP78" s="201">
        <v>0</v>
      </c>
    </row>
    <row r="79" spans="1:42">
      <c r="A79" t="s">
        <v>121</v>
      </c>
      <c r="B79" s="201">
        <v>0</v>
      </c>
      <c r="C79" s="201">
        <v>0</v>
      </c>
      <c r="D79" s="201">
        <v>2.2599999999999998</v>
      </c>
      <c r="E79" s="201">
        <v>0</v>
      </c>
      <c r="F79" s="201">
        <v>0</v>
      </c>
      <c r="G79" s="201">
        <v>7.33</v>
      </c>
      <c r="H79" s="201">
        <v>0</v>
      </c>
      <c r="I79" s="201">
        <v>0</v>
      </c>
      <c r="J79" s="201">
        <v>1.51</v>
      </c>
      <c r="K79" s="201">
        <v>0.33</v>
      </c>
      <c r="L79" s="201">
        <v>20.07</v>
      </c>
      <c r="M79" s="201">
        <v>0.98</v>
      </c>
      <c r="N79" s="201">
        <v>1.26</v>
      </c>
      <c r="O79" s="201">
        <v>0</v>
      </c>
      <c r="P79" s="201">
        <v>1.42</v>
      </c>
      <c r="Q79" s="201">
        <v>0.12</v>
      </c>
      <c r="R79" s="201">
        <v>0.45</v>
      </c>
      <c r="S79" s="201">
        <v>0.28000000000000003</v>
      </c>
      <c r="T79" s="201">
        <v>0</v>
      </c>
      <c r="U79" s="201">
        <v>1.86</v>
      </c>
      <c r="V79" s="201">
        <v>0.15</v>
      </c>
      <c r="W79" s="201">
        <v>0.37</v>
      </c>
      <c r="X79" s="201">
        <v>1.82</v>
      </c>
      <c r="Y79" s="201">
        <v>0</v>
      </c>
      <c r="Z79" s="201">
        <v>3.12</v>
      </c>
      <c r="AA79" s="201">
        <v>1.61</v>
      </c>
      <c r="AB79" s="201">
        <v>0</v>
      </c>
      <c r="AC79" s="201">
        <v>14.73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30.05</v>
      </c>
      <c r="AJ79" s="201">
        <v>0</v>
      </c>
      <c r="AK79" s="201">
        <v>3.26</v>
      </c>
      <c r="AL79" s="201">
        <v>0</v>
      </c>
      <c r="AM79" s="201">
        <v>0</v>
      </c>
      <c r="AN79" s="201">
        <v>0</v>
      </c>
      <c r="AO79" s="201">
        <v>204.45</v>
      </c>
      <c r="AP79" s="201">
        <v>0</v>
      </c>
    </row>
    <row r="80" spans="1:42">
      <c r="A80" t="s">
        <v>122</v>
      </c>
      <c r="B80" s="201">
        <v>0</v>
      </c>
      <c r="C80" s="201">
        <v>0</v>
      </c>
      <c r="D80" s="201">
        <v>2.2599999999999998</v>
      </c>
      <c r="E80" s="201">
        <v>0</v>
      </c>
      <c r="F80" s="201">
        <v>0</v>
      </c>
      <c r="G80" s="201">
        <v>7.33</v>
      </c>
      <c r="H80" s="201">
        <v>0</v>
      </c>
      <c r="I80" s="201">
        <v>0</v>
      </c>
      <c r="J80" s="201">
        <v>1.51</v>
      </c>
      <c r="K80" s="201">
        <v>0.33</v>
      </c>
      <c r="L80" s="201">
        <v>20.07</v>
      </c>
      <c r="M80" s="201">
        <v>0.98</v>
      </c>
      <c r="N80" s="201">
        <v>1.26</v>
      </c>
      <c r="O80" s="201">
        <v>0</v>
      </c>
      <c r="P80" s="201">
        <v>1.42</v>
      </c>
      <c r="Q80" s="201">
        <v>0.12</v>
      </c>
      <c r="R80" s="201">
        <v>0.45</v>
      </c>
      <c r="S80" s="201">
        <v>0.28000000000000003</v>
      </c>
      <c r="T80" s="201">
        <v>0</v>
      </c>
      <c r="U80" s="201">
        <v>1.86</v>
      </c>
      <c r="V80" s="201">
        <v>0.15</v>
      </c>
      <c r="W80" s="201">
        <v>0.37</v>
      </c>
      <c r="X80" s="201">
        <v>1.82</v>
      </c>
      <c r="Y80" s="201">
        <v>0</v>
      </c>
      <c r="Z80" s="201">
        <v>3.12</v>
      </c>
      <c r="AA80" s="201">
        <v>1.61</v>
      </c>
      <c r="AB80" s="201">
        <v>0</v>
      </c>
      <c r="AC80" s="201">
        <v>14.73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30.05</v>
      </c>
      <c r="AJ80" s="201">
        <v>0</v>
      </c>
      <c r="AK80" s="201">
        <v>3.26</v>
      </c>
      <c r="AL80" s="201">
        <v>0</v>
      </c>
      <c r="AM80" s="201">
        <v>0</v>
      </c>
      <c r="AN80" s="201">
        <v>0</v>
      </c>
      <c r="AO80" s="201">
        <v>204.45</v>
      </c>
      <c r="AP80" s="201">
        <v>0</v>
      </c>
    </row>
    <row r="81" spans="1:42">
      <c r="A81" t="s">
        <v>123</v>
      </c>
      <c r="B81" s="201">
        <v>0</v>
      </c>
      <c r="C81" s="201">
        <v>0</v>
      </c>
      <c r="D81" s="201">
        <v>2.2599999999999998</v>
      </c>
      <c r="E81" s="201">
        <v>0</v>
      </c>
      <c r="F81" s="201">
        <v>0</v>
      </c>
      <c r="G81" s="201">
        <v>7.33</v>
      </c>
      <c r="H81" s="201">
        <v>0</v>
      </c>
      <c r="I81" s="201">
        <v>0</v>
      </c>
      <c r="J81" s="201">
        <v>1.51</v>
      </c>
      <c r="K81" s="201">
        <v>0.33</v>
      </c>
      <c r="L81" s="201">
        <v>20.07</v>
      </c>
      <c r="M81" s="201">
        <v>0.98</v>
      </c>
      <c r="N81" s="201">
        <v>1.26</v>
      </c>
      <c r="O81" s="201">
        <v>0</v>
      </c>
      <c r="P81" s="201">
        <v>1.42</v>
      </c>
      <c r="Q81" s="201">
        <v>0.12</v>
      </c>
      <c r="R81" s="201">
        <v>0.45</v>
      </c>
      <c r="S81" s="201">
        <v>0.28000000000000003</v>
      </c>
      <c r="T81" s="201">
        <v>0</v>
      </c>
      <c r="U81" s="201">
        <v>1.86</v>
      </c>
      <c r="V81" s="201">
        <v>0.15</v>
      </c>
      <c r="W81" s="201">
        <v>0.37</v>
      </c>
      <c r="X81" s="201">
        <v>1.82</v>
      </c>
      <c r="Y81" s="201">
        <v>0</v>
      </c>
      <c r="Z81" s="201">
        <v>3.12</v>
      </c>
      <c r="AA81" s="201">
        <v>1.61</v>
      </c>
      <c r="AB81" s="201">
        <v>0</v>
      </c>
      <c r="AC81" s="201">
        <v>14.73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30.05</v>
      </c>
      <c r="AJ81" s="201">
        <v>0</v>
      </c>
      <c r="AK81" s="201">
        <v>3.26</v>
      </c>
      <c r="AL81" s="201">
        <v>0</v>
      </c>
      <c r="AM81" s="201">
        <v>0</v>
      </c>
      <c r="AN81" s="201">
        <v>0</v>
      </c>
      <c r="AO81" s="201">
        <v>204.45</v>
      </c>
      <c r="AP81" s="201">
        <v>0</v>
      </c>
    </row>
    <row r="82" spans="1:42">
      <c r="A82" t="s">
        <v>124</v>
      </c>
      <c r="B82" s="201">
        <v>0</v>
      </c>
      <c r="C82" s="201">
        <v>0</v>
      </c>
      <c r="D82" s="201">
        <v>2.2599999999999998</v>
      </c>
      <c r="E82" s="201">
        <v>0</v>
      </c>
      <c r="F82" s="201">
        <v>0</v>
      </c>
      <c r="G82" s="201">
        <v>7.33</v>
      </c>
      <c r="H82" s="201">
        <v>0</v>
      </c>
      <c r="I82" s="201">
        <v>0</v>
      </c>
      <c r="J82" s="201">
        <v>1.51</v>
      </c>
      <c r="K82" s="201">
        <v>0.33</v>
      </c>
      <c r="L82" s="201">
        <v>20.07</v>
      </c>
      <c r="M82" s="201">
        <v>0.98</v>
      </c>
      <c r="N82" s="201">
        <v>1.26</v>
      </c>
      <c r="O82" s="201">
        <v>0</v>
      </c>
      <c r="P82" s="201">
        <v>1.42</v>
      </c>
      <c r="Q82" s="201">
        <v>0.12</v>
      </c>
      <c r="R82" s="201">
        <v>0.45</v>
      </c>
      <c r="S82" s="201">
        <v>0.28000000000000003</v>
      </c>
      <c r="T82" s="201">
        <v>0</v>
      </c>
      <c r="U82" s="201">
        <v>1.86</v>
      </c>
      <c r="V82" s="201">
        <v>0.15</v>
      </c>
      <c r="W82" s="201">
        <v>0.37</v>
      </c>
      <c r="X82" s="201">
        <v>1.82</v>
      </c>
      <c r="Y82" s="201">
        <v>0</v>
      </c>
      <c r="Z82" s="201">
        <v>3.12</v>
      </c>
      <c r="AA82" s="201">
        <v>1.61</v>
      </c>
      <c r="AB82" s="201">
        <v>0</v>
      </c>
      <c r="AC82" s="201">
        <v>14.42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30.05</v>
      </c>
      <c r="AJ82" s="201">
        <v>0</v>
      </c>
      <c r="AK82" s="201">
        <v>3.26</v>
      </c>
      <c r="AL82" s="201">
        <v>0</v>
      </c>
      <c r="AM82" s="201">
        <v>0</v>
      </c>
      <c r="AN82" s="201">
        <v>0</v>
      </c>
      <c r="AO82" s="201">
        <v>204.45</v>
      </c>
      <c r="AP82" s="201">
        <v>0</v>
      </c>
    </row>
    <row r="83" spans="1:42">
      <c r="A83" t="s">
        <v>125</v>
      </c>
      <c r="B83" s="201">
        <v>0</v>
      </c>
      <c r="C83" s="201">
        <v>0</v>
      </c>
      <c r="D83" s="201">
        <v>2.2599999999999998</v>
      </c>
      <c r="E83" s="201">
        <v>0</v>
      </c>
      <c r="F83" s="201">
        <v>0</v>
      </c>
      <c r="G83" s="201">
        <v>7.33</v>
      </c>
      <c r="H83" s="201">
        <v>0</v>
      </c>
      <c r="I83" s="201">
        <v>0</v>
      </c>
      <c r="J83" s="201">
        <v>1.51</v>
      </c>
      <c r="K83" s="201">
        <v>0.33</v>
      </c>
      <c r="L83" s="201">
        <v>20.07</v>
      </c>
      <c r="M83" s="201">
        <v>0.98</v>
      </c>
      <c r="N83" s="201">
        <v>1.26</v>
      </c>
      <c r="O83" s="201">
        <v>0</v>
      </c>
      <c r="P83" s="201">
        <v>1.42</v>
      </c>
      <c r="Q83" s="201">
        <v>0.12</v>
      </c>
      <c r="R83" s="201">
        <v>0.45</v>
      </c>
      <c r="S83" s="201">
        <v>0.28000000000000003</v>
      </c>
      <c r="T83" s="201">
        <v>0</v>
      </c>
      <c r="U83" s="201">
        <v>1.86</v>
      </c>
      <c r="V83" s="201">
        <v>0.15</v>
      </c>
      <c r="W83" s="201">
        <v>0.37</v>
      </c>
      <c r="X83" s="201">
        <v>1.82</v>
      </c>
      <c r="Y83" s="201">
        <v>0</v>
      </c>
      <c r="Z83" s="201">
        <v>3.12</v>
      </c>
      <c r="AA83" s="201">
        <v>1.61</v>
      </c>
      <c r="AB83" s="201">
        <v>0</v>
      </c>
      <c r="AC83" s="201">
        <v>14.42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30.05</v>
      </c>
      <c r="AJ83" s="201">
        <v>0</v>
      </c>
      <c r="AK83" s="201">
        <v>3.26</v>
      </c>
      <c r="AL83" s="201">
        <v>0</v>
      </c>
      <c r="AM83" s="201">
        <v>0</v>
      </c>
      <c r="AN83" s="201">
        <v>0</v>
      </c>
      <c r="AO83" s="201">
        <v>204.45</v>
      </c>
      <c r="AP83" s="201">
        <v>0</v>
      </c>
    </row>
    <row r="84" spans="1:42">
      <c r="A84" t="s">
        <v>126</v>
      </c>
      <c r="B84" s="201">
        <v>0</v>
      </c>
      <c r="C84" s="201">
        <v>0</v>
      </c>
      <c r="D84" s="201">
        <v>2.2599999999999998</v>
      </c>
      <c r="E84" s="201">
        <v>0</v>
      </c>
      <c r="F84" s="201">
        <v>0</v>
      </c>
      <c r="G84" s="201">
        <v>7.33</v>
      </c>
      <c r="H84" s="201">
        <v>0</v>
      </c>
      <c r="I84" s="201">
        <v>0</v>
      </c>
      <c r="J84" s="201">
        <v>1.51</v>
      </c>
      <c r="K84" s="201">
        <v>0.33</v>
      </c>
      <c r="L84" s="201">
        <v>20.07</v>
      </c>
      <c r="M84" s="201">
        <v>0.98</v>
      </c>
      <c r="N84" s="201">
        <v>1.26</v>
      </c>
      <c r="O84" s="201">
        <v>0</v>
      </c>
      <c r="P84" s="201">
        <v>1.42</v>
      </c>
      <c r="Q84" s="201">
        <v>0.12</v>
      </c>
      <c r="R84" s="201">
        <v>0.45</v>
      </c>
      <c r="S84" s="201">
        <v>0.28000000000000003</v>
      </c>
      <c r="T84" s="201">
        <v>0</v>
      </c>
      <c r="U84" s="201">
        <v>1.86</v>
      </c>
      <c r="V84" s="201">
        <v>0.15</v>
      </c>
      <c r="W84" s="201">
        <v>0.37</v>
      </c>
      <c r="X84" s="201">
        <v>1.82</v>
      </c>
      <c r="Y84" s="201">
        <v>0</v>
      </c>
      <c r="Z84" s="201">
        <v>3.12</v>
      </c>
      <c r="AA84" s="201">
        <v>1.61</v>
      </c>
      <c r="AB84" s="201">
        <v>0</v>
      </c>
      <c r="AC84" s="201">
        <v>14.42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30.05</v>
      </c>
      <c r="AJ84" s="201">
        <v>0</v>
      </c>
      <c r="AK84" s="201">
        <v>3.26</v>
      </c>
      <c r="AL84" s="201">
        <v>0</v>
      </c>
      <c r="AM84" s="201">
        <v>0</v>
      </c>
      <c r="AN84" s="201">
        <v>0</v>
      </c>
      <c r="AO84" s="201">
        <v>204.45</v>
      </c>
      <c r="AP84" s="201">
        <v>0</v>
      </c>
    </row>
    <row r="85" spans="1:42">
      <c r="A85" t="s">
        <v>127</v>
      </c>
      <c r="B85" s="201">
        <v>0</v>
      </c>
      <c r="C85" s="201">
        <v>0</v>
      </c>
      <c r="D85" s="201">
        <v>2.2599999999999998</v>
      </c>
      <c r="E85" s="201">
        <v>0</v>
      </c>
      <c r="F85" s="201">
        <v>0</v>
      </c>
      <c r="G85" s="201">
        <v>7.33</v>
      </c>
      <c r="H85" s="201">
        <v>0</v>
      </c>
      <c r="I85" s="201">
        <v>0</v>
      </c>
      <c r="J85" s="201">
        <v>0.37</v>
      </c>
      <c r="K85" s="201">
        <v>0.33</v>
      </c>
      <c r="L85" s="201">
        <v>20.07</v>
      </c>
      <c r="M85" s="201">
        <v>0.98</v>
      </c>
      <c r="N85" s="201">
        <v>1.26</v>
      </c>
      <c r="O85" s="201">
        <v>0</v>
      </c>
      <c r="P85" s="201">
        <v>1.42</v>
      </c>
      <c r="Q85" s="201">
        <v>0.12</v>
      </c>
      <c r="R85" s="201">
        <v>0.45</v>
      </c>
      <c r="S85" s="201">
        <v>0.28000000000000003</v>
      </c>
      <c r="T85" s="201">
        <v>0</v>
      </c>
      <c r="U85" s="201">
        <v>1.86</v>
      </c>
      <c r="V85" s="201">
        <v>0.15</v>
      </c>
      <c r="W85" s="201">
        <v>0.37</v>
      </c>
      <c r="X85" s="201">
        <v>1.82</v>
      </c>
      <c r="Y85" s="201">
        <v>0</v>
      </c>
      <c r="Z85" s="201">
        <v>3.12</v>
      </c>
      <c r="AA85" s="201">
        <v>1.61</v>
      </c>
      <c r="AB85" s="201">
        <v>0</v>
      </c>
      <c r="AC85" s="201">
        <v>14.42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30.05</v>
      </c>
      <c r="AJ85" s="201">
        <v>0</v>
      </c>
      <c r="AK85" s="201">
        <v>3.26</v>
      </c>
      <c r="AL85" s="201">
        <v>0</v>
      </c>
      <c r="AM85" s="201">
        <v>0</v>
      </c>
      <c r="AN85" s="201">
        <v>0</v>
      </c>
      <c r="AO85" s="201">
        <v>204.45</v>
      </c>
      <c r="AP85" s="201">
        <v>0</v>
      </c>
    </row>
    <row r="86" spans="1:42">
      <c r="A86" t="s">
        <v>128</v>
      </c>
      <c r="B86" s="201">
        <v>0</v>
      </c>
      <c r="C86" s="201">
        <v>0</v>
      </c>
      <c r="D86" s="201">
        <v>2.2599999999999998</v>
      </c>
      <c r="E86" s="201">
        <v>0</v>
      </c>
      <c r="F86" s="201">
        <v>0</v>
      </c>
      <c r="G86" s="201">
        <v>7.33</v>
      </c>
      <c r="H86" s="201">
        <v>0</v>
      </c>
      <c r="I86" s="201">
        <v>0</v>
      </c>
      <c r="J86" s="201">
        <v>0.37</v>
      </c>
      <c r="K86" s="201">
        <v>0.33</v>
      </c>
      <c r="L86" s="201">
        <v>20.07</v>
      </c>
      <c r="M86" s="201">
        <v>0.98</v>
      </c>
      <c r="N86" s="201">
        <v>1.26</v>
      </c>
      <c r="O86" s="201">
        <v>0</v>
      </c>
      <c r="P86" s="201">
        <v>1.42</v>
      </c>
      <c r="Q86" s="201">
        <v>0.12</v>
      </c>
      <c r="R86" s="201">
        <v>0.45</v>
      </c>
      <c r="S86" s="201">
        <v>0.28000000000000003</v>
      </c>
      <c r="T86" s="201">
        <v>0</v>
      </c>
      <c r="U86" s="201">
        <v>1.86</v>
      </c>
      <c r="V86" s="201">
        <v>0.15</v>
      </c>
      <c r="W86" s="201">
        <v>0.37</v>
      </c>
      <c r="X86" s="201">
        <v>1.82</v>
      </c>
      <c r="Y86" s="201">
        <v>0</v>
      </c>
      <c r="Z86" s="201">
        <v>3.12</v>
      </c>
      <c r="AA86" s="201">
        <v>1.61</v>
      </c>
      <c r="AB86" s="201">
        <v>0</v>
      </c>
      <c r="AC86" s="201">
        <v>14.42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30.05</v>
      </c>
      <c r="AJ86" s="201">
        <v>0</v>
      </c>
      <c r="AK86" s="201">
        <v>3.26</v>
      </c>
      <c r="AL86" s="201">
        <v>0</v>
      </c>
      <c r="AM86" s="201">
        <v>0</v>
      </c>
      <c r="AN86" s="201">
        <v>0</v>
      </c>
      <c r="AO86" s="201">
        <v>204.45</v>
      </c>
      <c r="AP86" s="201">
        <v>0</v>
      </c>
    </row>
    <row r="87" spans="1:42">
      <c r="A87" t="s">
        <v>129</v>
      </c>
      <c r="B87" s="201">
        <v>0</v>
      </c>
      <c r="C87" s="201">
        <v>0</v>
      </c>
      <c r="D87" s="201">
        <v>2.2599999999999998</v>
      </c>
      <c r="E87" s="201">
        <v>0</v>
      </c>
      <c r="F87" s="201">
        <v>0</v>
      </c>
      <c r="G87" s="201">
        <v>7.33</v>
      </c>
      <c r="H87" s="201">
        <v>0</v>
      </c>
      <c r="I87" s="201">
        <v>0</v>
      </c>
      <c r="J87" s="201">
        <v>0.37</v>
      </c>
      <c r="K87" s="201">
        <v>0.33</v>
      </c>
      <c r="L87" s="201">
        <v>20.07</v>
      </c>
      <c r="M87" s="201">
        <v>0.98</v>
      </c>
      <c r="N87" s="201">
        <v>1.26</v>
      </c>
      <c r="O87" s="201">
        <v>0</v>
      </c>
      <c r="P87" s="201">
        <v>1.42</v>
      </c>
      <c r="Q87" s="201">
        <v>0.12</v>
      </c>
      <c r="R87" s="201">
        <v>0.45</v>
      </c>
      <c r="S87" s="201">
        <v>0.28000000000000003</v>
      </c>
      <c r="T87" s="201">
        <v>0</v>
      </c>
      <c r="U87" s="201">
        <v>1.86</v>
      </c>
      <c r="V87" s="201">
        <v>0.15</v>
      </c>
      <c r="W87" s="201">
        <v>0.37</v>
      </c>
      <c r="X87" s="201">
        <v>1.82</v>
      </c>
      <c r="Y87" s="201">
        <v>0</v>
      </c>
      <c r="Z87" s="201">
        <v>3.12</v>
      </c>
      <c r="AA87" s="201">
        <v>1.61</v>
      </c>
      <c r="AB87" s="201">
        <v>0</v>
      </c>
      <c r="AC87" s="201">
        <v>14.42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30.05</v>
      </c>
      <c r="AJ87" s="201">
        <v>0</v>
      </c>
      <c r="AK87" s="201">
        <v>3.26</v>
      </c>
      <c r="AL87" s="201">
        <v>0</v>
      </c>
      <c r="AM87" s="201">
        <v>0</v>
      </c>
      <c r="AN87" s="201">
        <v>0</v>
      </c>
      <c r="AO87" s="201">
        <v>204.45</v>
      </c>
      <c r="AP87" s="201">
        <v>0</v>
      </c>
    </row>
    <row r="88" spans="1:42">
      <c r="A88" t="s">
        <v>130</v>
      </c>
      <c r="B88" s="201">
        <v>0</v>
      </c>
      <c r="C88" s="201">
        <v>0</v>
      </c>
      <c r="D88" s="201">
        <v>2.2599999999999998</v>
      </c>
      <c r="E88" s="201">
        <v>0</v>
      </c>
      <c r="F88" s="201">
        <v>0</v>
      </c>
      <c r="G88" s="201">
        <v>0.25</v>
      </c>
      <c r="H88" s="201">
        <v>0</v>
      </c>
      <c r="I88" s="201">
        <v>0</v>
      </c>
      <c r="J88" s="201">
        <v>0.37</v>
      </c>
      <c r="K88" s="201">
        <v>0.33</v>
      </c>
      <c r="L88" s="201">
        <v>20.07</v>
      </c>
      <c r="M88" s="201">
        <v>0.98</v>
      </c>
      <c r="N88" s="201">
        <v>1.26</v>
      </c>
      <c r="O88" s="201">
        <v>0</v>
      </c>
      <c r="P88" s="201">
        <v>1.42</v>
      </c>
      <c r="Q88" s="201">
        <v>0.12</v>
      </c>
      <c r="R88" s="201">
        <v>0.45</v>
      </c>
      <c r="S88" s="201">
        <v>0.28000000000000003</v>
      </c>
      <c r="T88" s="201">
        <v>0</v>
      </c>
      <c r="U88" s="201">
        <v>1.86</v>
      </c>
      <c r="V88" s="201">
        <v>0.15</v>
      </c>
      <c r="W88" s="201">
        <v>0.37</v>
      </c>
      <c r="X88" s="201">
        <v>1.82</v>
      </c>
      <c r="Y88" s="201">
        <v>0</v>
      </c>
      <c r="Z88" s="201">
        <v>3.12</v>
      </c>
      <c r="AA88" s="201">
        <v>1.61</v>
      </c>
      <c r="AB88" s="201">
        <v>0</v>
      </c>
      <c r="AC88" s="201">
        <v>14.42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30.05</v>
      </c>
      <c r="AJ88" s="201">
        <v>0</v>
      </c>
      <c r="AK88" s="201">
        <v>3.26</v>
      </c>
      <c r="AL88" s="201">
        <v>0</v>
      </c>
      <c r="AM88" s="201">
        <v>0</v>
      </c>
      <c r="AN88" s="201">
        <v>0</v>
      </c>
      <c r="AO88" s="201">
        <v>204.45</v>
      </c>
      <c r="AP88" s="201">
        <v>0</v>
      </c>
    </row>
    <row r="89" spans="1:42">
      <c r="A89" t="s">
        <v>131</v>
      </c>
      <c r="B89" s="201">
        <v>0</v>
      </c>
      <c r="C89" s="201">
        <v>0</v>
      </c>
      <c r="D89" s="201">
        <v>2.2599999999999998</v>
      </c>
      <c r="E89" s="201">
        <v>0</v>
      </c>
      <c r="F89" s="201">
        <v>0</v>
      </c>
      <c r="G89" s="201">
        <v>0.25</v>
      </c>
      <c r="H89" s="201">
        <v>0</v>
      </c>
      <c r="I89" s="201">
        <v>0</v>
      </c>
      <c r="J89" s="201">
        <v>0</v>
      </c>
      <c r="K89" s="201">
        <v>0.33</v>
      </c>
      <c r="L89" s="201">
        <v>20.07</v>
      </c>
      <c r="M89" s="201">
        <v>0.98</v>
      </c>
      <c r="N89" s="201">
        <v>1.26</v>
      </c>
      <c r="O89" s="201">
        <v>0</v>
      </c>
      <c r="P89" s="201">
        <v>1.42</v>
      </c>
      <c r="Q89" s="201">
        <v>0.12</v>
      </c>
      <c r="R89" s="201">
        <v>0.45</v>
      </c>
      <c r="S89" s="201">
        <v>0.28000000000000003</v>
      </c>
      <c r="T89" s="201">
        <v>0</v>
      </c>
      <c r="U89" s="201">
        <v>1.86</v>
      </c>
      <c r="V89" s="201">
        <v>0.15</v>
      </c>
      <c r="W89" s="201">
        <v>0.37</v>
      </c>
      <c r="X89" s="201">
        <v>1.82</v>
      </c>
      <c r="Y89" s="201">
        <v>0</v>
      </c>
      <c r="Z89" s="201">
        <v>3.12</v>
      </c>
      <c r="AA89" s="201">
        <v>1.61</v>
      </c>
      <c r="AB89" s="201">
        <v>0</v>
      </c>
      <c r="AC89" s="201">
        <v>14.42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29.67</v>
      </c>
      <c r="AJ89" s="201">
        <v>0</v>
      </c>
      <c r="AK89" s="201">
        <v>3.26</v>
      </c>
      <c r="AL89" s="201">
        <v>0</v>
      </c>
      <c r="AM89" s="201">
        <v>0</v>
      </c>
      <c r="AN89" s="201">
        <v>0</v>
      </c>
      <c r="AO89" s="201">
        <v>204.45</v>
      </c>
      <c r="AP89" s="201">
        <v>0</v>
      </c>
    </row>
    <row r="90" spans="1:42">
      <c r="A90" t="s">
        <v>132</v>
      </c>
      <c r="B90" s="201">
        <v>0</v>
      </c>
      <c r="C90" s="201">
        <v>0</v>
      </c>
      <c r="D90" s="201">
        <v>2.2599999999999998</v>
      </c>
      <c r="E90" s="201">
        <v>0</v>
      </c>
      <c r="F90" s="201">
        <v>0</v>
      </c>
      <c r="G90" s="201">
        <v>0.25</v>
      </c>
      <c r="H90" s="201">
        <v>0</v>
      </c>
      <c r="I90" s="201">
        <v>0</v>
      </c>
      <c r="J90" s="201">
        <v>0</v>
      </c>
      <c r="K90" s="201">
        <v>0.33</v>
      </c>
      <c r="L90" s="201">
        <v>20.07</v>
      </c>
      <c r="M90" s="201">
        <v>0.98</v>
      </c>
      <c r="N90" s="201">
        <v>1.26</v>
      </c>
      <c r="O90" s="201">
        <v>0</v>
      </c>
      <c r="P90" s="201">
        <v>1.42</v>
      </c>
      <c r="Q90" s="201">
        <v>0.12</v>
      </c>
      <c r="R90" s="201">
        <v>0.45</v>
      </c>
      <c r="S90" s="201">
        <v>0.28000000000000003</v>
      </c>
      <c r="T90" s="201">
        <v>0</v>
      </c>
      <c r="U90" s="201">
        <v>1.86</v>
      </c>
      <c r="V90" s="201">
        <v>0.15</v>
      </c>
      <c r="W90" s="201">
        <v>0.37</v>
      </c>
      <c r="X90" s="201">
        <v>1.82</v>
      </c>
      <c r="Y90" s="201">
        <v>0</v>
      </c>
      <c r="Z90" s="201">
        <v>3.12</v>
      </c>
      <c r="AA90" s="201">
        <v>1.61</v>
      </c>
      <c r="AB90" s="201">
        <v>0</v>
      </c>
      <c r="AC90" s="201">
        <v>14.42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29.67</v>
      </c>
      <c r="AJ90" s="201">
        <v>0</v>
      </c>
      <c r="AK90" s="201">
        <v>3.26</v>
      </c>
      <c r="AL90" s="201">
        <v>0</v>
      </c>
      <c r="AM90" s="201">
        <v>0</v>
      </c>
      <c r="AN90" s="201">
        <v>0</v>
      </c>
      <c r="AO90" s="201">
        <v>204.45</v>
      </c>
      <c r="AP90" s="201">
        <v>0</v>
      </c>
    </row>
    <row r="91" spans="1:42">
      <c r="A91" t="s">
        <v>133</v>
      </c>
      <c r="B91" s="201">
        <v>0</v>
      </c>
      <c r="C91" s="201">
        <v>0</v>
      </c>
      <c r="D91" s="201">
        <v>2.2599999999999998</v>
      </c>
      <c r="E91" s="201">
        <v>0</v>
      </c>
      <c r="F91" s="201">
        <v>0</v>
      </c>
      <c r="G91" s="201">
        <v>0.25</v>
      </c>
      <c r="H91" s="201">
        <v>0</v>
      </c>
      <c r="I91" s="201">
        <v>0</v>
      </c>
      <c r="J91" s="201">
        <v>0</v>
      </c>
      <c r="K91" s="201">
        <v>0.33</v>
      </c>
      <c r="L91" s="201">
        <v>20.07</v>
      </c>
      <c r="M91" s="201">
        <v>0.98</v>
      </c>
      <c r="N91" s="201">
        <v>1.26</v>
      </c>
      <c r="O91" s="201">
        <v>0</v>
      </c>
      <c r="P91" s="201">
        <v>1.42</v>
      </c>
      <c r="Q91" s="201">
        <v>0.12</v>
      </c>
      <c r="R91" s="201">
        <v>0.45</v>
      </c>
      <c r="S91" s="201">
        <v>0.28000000000000003</v>
      </c>
      <c r="T91" s="201">
        <v>0</v>
      </c>
      <c r="U91" s="201">
        <v>1.86</v>
      </c>
      <c r="V91" s="201">
        <v>0.15</v>
      </c>
      <c r="W91" s="201">
        <v>0.37</v>
      </c>
      <c r="X91" s="201">
        <v>1.82</v>
      </c>
      <c r="Y91" s="201">
        <v>0</v>
      </c>
      <c r="Z91" s="201">
        <v>3.12</v>
      </c>
      <c r="AA91" s="201">
        <v>1.61</v>
      </c>
      <c r="AB91" s="201">
        <v>0</v>
      </c>
      <c r="AC91" s="201">
        <v>14.42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29.48</v>
      </c>
      <c r="AJ91" s="201">
        <v>0</v>
      </c>
      <c r="AK91" s="201">
        <v>3.05</v>
      </c>
      <c r="AL91" s="201">
        <v>0</v>
      </c>
      <c r="AM91" s="201">
        <v>0</v>
      </c>
      <c r="AN91" s="201">
        <v>0</v>
      </c>
      <c r="AO91" s="201">
        <v>204.45</v>
      </c>
      <c r="AP91" s="201">
        <v>0</v>
      </c>
    </row>
    <row r="92" spans="1:42">
      <c r="A92" t="s">
        <v>134</v>
      </c>
      <c r="B92" s="201">
        <v>0</v>
      </c>
      <c r="C92" s="201">
        <v>0</v>
      </c>
      <c r="D92" s="201">
        <v>2.2599999999999998</v>
      </c>
      <c r="E92" s="201">
        <v>0</v>
      </c>
      <c r="F92" s="201">
        <v>0</v>
      </c>
      <c r="G92" s="201">
        <v>0.25</v>
      </c>
      <c r="H92" s="201">
        <v>0</v>
      </c>
      <c r="I92" s="201">
        <v>0</v>
      </c>
      <c r="J92" s="201">
        <v>0</v>
      </c>
      <c r="K92" s="201">
        <v>0.33</v>
      </c>
      <c r="L92" s="201">
        <v>20.07</v>
      </c>
      <c r="M92" s="201">
        <v>0.98</v>
      </c>
      <c r="N92" s="201">
        <v>1.26</v>
      </c>
      <c r="O92" s="201">
        <v>0</v>
      </c>
      <c r="P92" s="201">
        <v>1.42</v>
      </c>
      <c r="Q92" s="201">
        <v>0.12</v>
      </c>
      <c r="R92" s="201">
        <v>0.45</v>
      </c>
      <c r="S92" s="201">
        <v>0.28000000000000003</v>
      </c>
      <c r="T92" s="201">
        <v>0</v>
      </c>
      <c r="U92" s="201">
        <v>1.86</v>
      </c>
      <c r="V92" s="201">
        <v>0.15</v>
      </c>
      <c r="W92" s="201">
        <v>0.37</v>
      </c>
      <c r="X92" s="201">
        <v>1.82</v>
      </c>
      <c r="Y92" s="201">
        <v>0</v>
      </c>
      <c r="Z92" s="201">
        <v>3.12</v>
      </c>
      <c r="AA92" s="201">
        <v>1.61</v>
      </c>
      <c r="AB92" s="201">
        <v>0</v>
      </c>
      <c r="AC92" s="201">
        <v>14.42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29.48</v>
      </c>
      <c r="AJ92" s="201">
        <v>0</v>
      </c>
      <c r="AK92" s="201">
        <v>3.26</v>
      </c>
      <c r="AL92" s="201">
        <v>0</v>
      </c>
      <c r="AM92" s="201">
        <v>0</v>
      </c>
      <c r="AN92" s="201">
        <v>0</v>
      </c>
      <c r="AO92" s="201">
        <v>204.45</v>
      </c>
      <c r="AP92" s="201">
        <v>0</v>
      </c>
    </row>
    <row r="93" spans="1:42">
      <c r="A93" t="s">
        <v>135</v>
      </c>
      <c r="B93" s="201">
        <v>0</v>
      </c>
      <c r="C93" s="201">
        <v>0</v>
      </c>
      <c r="D93" s="201">
        <v>2.2599999999999998</v>
      </c>
      <c r="E93" s="201">
        <v>0</v>
      </c>
      <c r="F93" s="201">
        <v>0</v>
      </c>
      <c r="G93" s="201">
        <v>0.25</v>
      </c>
      <c r="H93" s="201">
        <v>0</v>
      </c>
      <c r="I93" s="201">
        <v>0</v>
      </c>
      <c r="J93" s="201">
        <v>0</v>
      </c>
      <c r="K93" s="201">
        <v>0.33</v>
      </c>
      <c r="L93" s="201">
        <v>20.07</v>
      </c>
      <c r="M93" s="201">
        <v>0.98</v>
      </c>
      <c r="N93" s="201">
        <v>1.26</v>
      </c>
      <c r="O93" s="201">
        <v>0</v>
      </c>
      <c r="P93" s="201">
        <v>1.42</v>
      </c>
      <c r="Q93" s="201">
        <v>0.12</v>
      </c>
      <c r="R93" s="201">
        <v>0.45</v>
      </c>
      <c r="S93" s="201">
        <v>0.28000000000000003</v>
      </c>
      <c r="T93" s="201">
        <v>0</v>
      </c>
      <c r="U93" s="201">
        <v>1.86</v>
      </c>
      <c r="V93" s="201">
        <v>0.15</v>
      </c>
      <c r="W93" s="201">
        <v>0.37</v>
      </c>
      <c r="X93" s="201">
        <v>1.82</v>
      </c>
      <c r="Y93" s="201">
        <v>0</v>
      </c>
      <c r="Z93" s="201">
        <v>3.12</v>
      </c>
      <c r="AA93" s="201">
        <v>1.61</v>
      </c>
      <c r="AB93" s="201">
        <v>0</v>
      </c>
      <c r="AC93" s="201">
        <v>14.42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29.48</v>
      </c>
      <c r="AJ93" s="201">
        <v>0</v>
      </c>
      <c r="AK93" s="201">
        <v>3.26</v>
      </c>
      <c r="AL93" s="201">
        <v>0</v>
      </c>
      <c r="AM93" s="201">
        <v>0</v>
      </c>
      <c r="AN93" s="201">
        <v>0</v>
      </c>
      <c r="AO93" s="201">
        <v>204.45</v>
      </c>
      <c r="AP93" s="201">
        <v>0</v>
      </c>
    </row>
    <row r="94" spans="1:42">
      <c r="A94" t="s">
        <v>136</v>
      </c>
      <c r="B94" s="201">
        <v>0</v>
      </c>
      <c r="C94" s="201">
        <v>0</v>
      </c>
      <c r="D94" s="201">
        <v>2.2599999999999998</v>
      </c>
      <c r="E94" s="201">
        <v>0</v>
      </c>
      <c r="F94" s="201">
        <v>0</v>
      </c>
      <c r="G94" s="201">
        <v>0.25</v>
      </c>
      <c r="H94" s="201">
        <v>0</v>
      </c>
      <c r="I94" s="201">
        <v>0</v>
      </c>
      <c r="J94" s="201">
        <v>0</v>
      </c>
      <c r="K94" s="201">
        <v>0.33</v>
      </c>
      <c r="L94" s="201">
        <v>20.07</v>
      </c>
      <c r="M94" s="201">
        <v>0.98</v>
      </c>
      <c r="N94" s="201">
        <v>1.26</v>
      </c>
      <c r="O94" s="201">
        <v>0</v>
      </c>
      <c r="P94" s="201">
        <v>1.42</v>
      </c>
      <c r="Q94" s="201">
        <v>0.12</v>
      </c>
      <c r="R94" s="201">
        <v>0.45</v>
      </c>
      <c r="S94" s="201">
        <v>0.28000000000000003</v>
      </c>
      <c r="T94" s="201">
        <v>0</v>
      </c>
      <c r="U94" s="201">
        <v>1.86</v>
      </c>
      <c r="V94" s="201">
        <v>0.15</v>
      </c>
      <c r="W94" s="201">
        <v>0.37</v>
      </c>
      <c r="X94" s="201">
        <v>1.82</v>
      </c>
      <c r="Y94" s="201">
        <v>0</v>
      </c>
      <c r="Z94" s="201">
        <v>3.12</v>
      </c>
      <c r="AA94" s="201">
        <v>1.61</v>
      </c>
      <c r="AB94" s="201">
        <v>0</v>
      </c>
      <c r="AC94" s="201">
        <v>14.1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29.48</v>
      </c>
      <c r="AJ94" s="201">
        <v>0</v>
      </c>
      <c r="AK94" s="201">
        <v>3.26</v>
      </c>
      <c r="AL94" s="201">
        <v>0</v>
      </c>
      <c r="AM94" s="201">
        <v>0</v>
      </c>
      <c r="AN94" s="201">
        <v>0</v>
      </c>
      <c r="AO94" s="201">
        <v>204.45</v>
      </c>
      <c r="AP94" s="201">
        <v>0</v>
      </c>
    </row>
    <row r="95" spans="1:42">
      <c r="A95" t="s">
        <v>137</v>
      </c>
      <c r="B95" s="201">
        <v>0</v>
      </c>
      <c r="C95" s="201">
        <v>0</v>
      </c>
      <c r="D95" s="201">
        <v>2.2599999999999998</v>
      </c>
      <c r="E95" s="201">
        <v>0</v>
      </c>
      <c r="F95" s="201">
        <v>0</v>
      </c>
      <c r="G95" s="201">
        <v>0.25</v>
      </c>
      <c r="H95" s="201">
        <v>0</v>
      </c>
      <c r="I95" s="201">
        <v>0</v>
      </c>
      <c r="J95" s="201">
        <v>0</v>
      </c>
      <c r="K95" s="201">
        <v>0.33</v>
      </c>
      <c r="L95" s="201">
        <v>20.07</v>
      </c>
      <c r="M95" s="201">
        <v>0.98</v>
      </c>
      <c r="N95" s="201">
        <v>1.26</v>
      </c>
      <c r="O95" s="201">
        <v>0</v>
      </c>
      <c r="P95" s="201">
        <v>1.42</v>
      </c>
      <c r="Q95" s="201">
        <v>0.12</v>
      </c>
      <c r="R95" s="201">
        <v>0.45</v>
      </c>
      <c r="S95" s="201">
        <v>0.28000000000000003</v>
      </c>
      <c r="T95" s="201">
        <v>0</v>
      </c>
      <c r="U95" s="201">
        <v>1.86</v>
      </c>
      <c r="V95" s="201">
        <v>0.15</v>
      </c>
      <c r="W95" s="201">
        <v>0.37</v>
      </c>
      <c r="X95" s="201">
        <v>1.82</v>
      </c>
      <c r="Y95" s="201">
        <v>0</v>
      </c>
      <c r="Z95" s="201">
        <v>3.12</v>
      </c>
      <c r="AA95" s="201">
        <v>1.61</v>
      </c>
      <c r="AB95" s="201">
        <v>0</v>
      </c>
      <c r="AC95" s="201">
        <v>14.1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29.48</v>
      </c>
      <c r="AJ95" s="201">
        <v>0</v>
      </c>
      <c r="AK95" s="201">
        <v>3.26</v>
      </c>
      <c r="AL95" s="201">
        <v>0</v>
      </c>
      <c r="AM95" s="201">
        <v>0</v>
      </c>
      <c r="AN95" s="201">
        <v>0</v>
      </c>
      <c r="AO95" s="201">
        <v>204.45</v>
      </c>
      <c r="AP95" s="201">
        <v>0</v>
      </c>
    </row>
    <row r="96" spans="1:42">
      <c r="A96" t="s">
        <v>138</v>
      </c>
      <c r="B96" s="201">
        <v>0</v>
      </c>
      <c r="C96" s="201">
        <v>0</v>
      </c>
      <c r="D96" s="201">
        <v>2.2599999999999998</v>
      </c>
      <c r="E96" s="201">
        <v>0</v>
      </c>
      <c r="F96" s="201">
        <v>0</v>
      </c>
      <c r="G96" s="201">
        <v>0.25</v>
      </c>
      <c r="H96" s="201">
        <v>0</v>
      </c>
      <c r="I96" s="201">
        <v>0</v>
      </c>
      <c r="J96" s="201">
        <v>0</v>
      </c>
      <c r="K96" s="201">
        <v>0.33</v>
      </c>
      <c r="L96" s="201">
        <v>20.07</v>
      </c>
      <c r="M96" s="201">
        <v>0.98</v>
      </c>
      <c r="N96" s="201">
        <v>1.26</v>
      </c>
      <c r="O96" s="201">
        <v>0</v>
      </c>
      <c r="P96" s="201">
        <v>1.42</v>
      </c>
      <c r="Q96" s="201">
        <v>0.12</v>
      </c>
      <c r="R96" s="201">
        <v>0.45</v>
      </c>
      <c r="S96" s="201">
        <v>0.28000000000000003</v>
      </c>
      <c r="T96" s="201">
        <v>0</v>
      </c>
      <c r="U96" s="201">
        <v>1.86</v>
      </c>
      <c r="V96" s="201">
        <v>0.15</v>
      </c>
      <c r="W96" s="201">
        <v>0.37</v>
      </c>
      <c r="X96" s="201">
        <v>1.82</v>
      </c>
      <c r="Y96" s="201">
        <v>0</v>
      </c>
      <c r="Z96" s="201">
        <v>3.12</v>
      </c>
      <c r="AA96" s="201">
        <v>1.61</v>
      </c>
      <c r="AB96" s="201">
        <v>0</v>
      </c>
      <c r="AC96" s="201">
        <v>14.1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29.48</v>
      </c>
      <c r="AJ96" s="201">
        <v>0</v>
      </c>
      <c r="AK96" s="201">
        <v>3.26</v>
      </c>
      <c r="AL96" s="201">
        <v>0</v>
      </c>
      <c r="AM96" s="201">
        <v>0</v>
      </c>
      <c r="AN96" s="201">
        <v>0</v>
      </c>
      <c r="AO96" s="201">
        <v>204.45</v>
      </c>
      <c r="AP96" s="201">
        <v>0</v>
      </c>
    </row>
    <row r="97" spans="1:42">
      <c r="A97" t="s">
        <v>139</v>
      </c>
      <c r="B97" s="201">
        <v>0</v>
      </c>
      <c r="C97" s="201">
        <v>0</v>
      </c>
      <c r="D97" s="201">
        <v>2.2599999999999998</v>
      </c>
      <c r="E97" s="201">
        <v>0</v>
      </c>
      <c r="F97" s="201">
        <v>0</v>
      </c>
      <c r="G97" s="201">
        <v>7.33</v>
      </c>
      <c r="H97" s="201">
        <v>0</v>
      </c>
      <c r="I97" s="201">
        <v>0</v>
      </c>
      <c r="J97" s="201">
        <v>0.35</v>
      </c>
      <c r="K97" s="201">
        <v>0.33</v>
      </c>
      <c r="L97" s="201">
        <v>20.07</v>
      </c>
      <c r="M97" s="201">
        <v>0.98</v>
      </c>
      <c r="N97" s="201">
        <v>1.26</v>
      </c>
      <c r="O97" s="201">
        <v>0</v>
      </c>
      <c r="P97" s="201">
        <v>3.31</v>
      </c>
      <c r="Q97" s="201">
        <v>0.12</v>
      </c>
      <c r="R97" s="201">
        <v>0.45</v>
      </c>
      <c r="S97" s="201">
        <v>0.28000000000000003</v>
      </c>
      <c r="T97" s="201">
        <v>0</v>
      </c>
      <c r="U97" s="201">
        <v>1.86</v>
      </c>
      <c r="V97" s="201">
        <v>0.15</v>
      </c>
      <c r="W97" s="201">
        <v>0.37</v>
      </c>
      <c r="X97" s="201">
        <v>1.82</v>
      </c>
      <c r="Y97" s="201">
        <v>0</v>
      </c>
      <c r="Z97" s="201">
        <v>3.12</v>
      </c>
      <c r="AA97" s="201">
        <v>1.61</v>
      </c>
      <c r="AB97" s="201">
        <v>0</v>
      </c>
      <c r="AC97" s="201">
        <v>14.1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29.48</v>
      </c>
      <c r="AJ97" s="201">
        <v>0</v>
      </c>
      <c r="AK97" s="201">
        <v>3.05</v>
      </c>
      <c r="AL97" s="201">
        <v>0</v>
      </c>
      <c r="AM97" s="201">
        <v>0</v>
      </c>
      <c r="AN97" s="201">
        <v>0</v>
      </c>
      <c r="AO97" s="201">
        <v>204.45</v>
      </c>
      <c r="AP97" s="201">
        <v>0</v>
      </c>
    </row>
    <row r="98" spans="1:42">
      <c r="A98" t="s">
        <v>140</v>
      </c>
      <c r="B98" s="201">
        <v>0</v>
      </c>
      <c r="C98" s="201">
        <v>0</v>
      </c>
      <c r="D98" s="201">
        <v>2.2599999999999998</v>
      </c>
      <c r="E98" s="201">
        <v>0</v>
      </c>
      <c r="F98" s="201">
        <v>0</v>
      </c>
      <c r="G98" s="201">
        <v>7.33</v>
      </c>
      <c r="H98" s="201">
        <v>0</v>
      </c>
      <c r="I98" s="201">
        <v>0</v>
      </c>
      <c r="J98" s="201">
        <v>0.35</v>
      </c>
      <c r="K98" s="201">
        <v>0.33</v>
      </c>
      <c r="L98" s="201">
        <v>20.07</v>
      </c>
      <c r="M98" s="201">
        <v>0.98</v>
      </c>
      <c r="N98" s="201">
        <v>1.26</v>
      </c>
      <c r="O98" s="201">
        <v>0</v>
      </c>
      <c r="P98" s="201">
        <v>3.31</v>
      </c>
      <c r="Q98" s="201">
        <v>0.12</v>
      </c>
      <c r="R98" s="201">
        <v>0.45</v>
      </c>
      <c r="S98" s="201">
        <v>0.28000000000000003</v>
      </c>
      <c r="T98" s="201">
        <v>0</v>
      </c>
      <c r="U98" s="201">
        <v>1.86</v>
      </c>
      <c r="V98" s="201">
        <v>0.15</v>
      </c>
      <c r="W98" s="201">
        <v>0.37</v>
      </c>
      <c r="X98" s="201">
        <v>1.82</v>
      </c>
      <c r="Y98" s="201">
        <v>0</v>
      </c>
      <c r="Z98" s="201">
        <v>3.12</v>
      </c>
      <c r="AA98" s="201">
        <v>1.61</v>
      </c>
      <c r="AB98" s="201">
        <v>0</v>
      </c>
      <c r="AC98" s="201">
        <v>14.1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29.48</v>
      </c>
      <c r="AJ98" s="201">
        <v>0</v>
      </c>
      <c r="AK98" s="201">
        <v>3.26</v>
      </c>
      <c r="AL98" s="201">
        <v>0</v>
      </c>
      <c r="AM98" s="201">
        <v>0</v>
      </c>
      <c r="AN98" s="201">
        <v>0</v>
      </c>
      <c r="AO98" s="201">
        <v>204.45</v>
      </c>
      <c r="AP98" s="201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6.5554999999999947E-2</v>
      </c>
      <c r="E99">
        <f t="shared" si="0"/>
        <v>0</v>
      </c>
      <c r="F99">
        <f t="shared" si="0"/>
        <v>0</v>
      </c>
      <c r="G99">
        <f t="shared" si="0"/>
        <v>0.13261499999999996</v>
      </c>
      <c r="H99">
        <f t="shared" si="0"/>
        <v>0</v>
      </c>
      <c r="I99">
        <f t="shared" si="0"/>
        <v>0</v>
      </c>
      <c r="J99">
        <f t="shared" si="0"/>
        <v>9.9849999999999869E-3</v>
      </c>
      <c r="K99">
        <f t="shared" si="0"/>
        <v>5.7860000000000134E-2</v>
      </c>
      <c r="L99">
        <f t="shared" si="0"/>
        <v>1.7813699999999968</v>
      </c>
      <c r="M99">
        <f t="shared" si="0"/>
        <v>2.3520000000000006E-2</v>
      </c>
      <c r="N99">
        <f t="shared" si="0"/>
        <v>3.0240000000000052E-2</v>
      </c>
      <c r="O99">
        <f t="shared" si="0"/>
        <v>0</v>
      </c>
      <c r="P99">
        <f t="shared" si="0"/>
        <v>3.5000000000000024E-2</v>
      </c>
      <c r="Q99">
        <f t="shared" si="0"/>
        <v>1.9030000000000057E-2</v>
      </c>
      <c r="R99">
        <f t="shared" si="0"/>
        <v>5.4299999999999876E-2</v>
      </c>
      <c r="S99">
        <f t="shared" si="0"/>
        <v>3.1190000000000023E-2</v>
      </c>
      <c r="T99">
        <f t="shared" si="0"/>
        <v>0</v>
      </c>
      <c r="U99">
        <f t="shared" si="0"/>
        <v>4.9725000000000144E-2</v>
      </c>
      <c r="V99">
        <f t="shared" si="0"/>
        <v>2.7040000000000074E-2</v>
      </c>
      <c r="W99">
        <f t="shared" si="0"/>
        <v>2.5320000000000058E-2</v>
      </c>
      <c r="X99">
        <f t="shared" si="0"/>
        <v>0.13055999999999995</v>
      </c>
      <c r="Y99">
        <f t="shared" si="0"/>
        <v>0</v>
      </c>
      <c r="Z99">
        <f t="shared" si="0"/>
        <v>0.12411000000000004</v>
      </c>
      <c r="AA99">
        <f t="shared" si="0"/>
        <v>5.9200000000000169E-2</v>
      </c>
      <c r="AB99">
        <f t="shared" si="0"/>
        <v>0</v>
      </c>
      <c r="AC99">
        <f t="shared" si="0"/>
        <v>0.29840249999999996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0.70481250000000062</v>
      </c>
      <c r="AJ99">
        <f t="shared" si="0"/>
        <v>0</v>
      </c>
      <c r="AK99">
        <f t="shared" si="0"/>
        <v>0.14077999999999991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4.8807000000000063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-110.18600000000001</v>
      </c>
      <c r="G3" s="124">
        <v>-110.18600000000001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110.18600000000001</v>
      </c>
      <c r="AF3" s="124">
        <v>0</v>
      </c>
      <c r="AG3" s="124">
        <v>0</v>
      </c>
      <c r="AH3" s="124">
        <v>0</v>
      </c>
      <c r="AI3" s="124">
        <v>110.18600000000001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110.18600000000001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-110.18600000000001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1101.8600000000001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1101.8600000000001</v>
      </c>
      <c r="DF3" s="123">
        <f>AR3+AU3+BB3+BI3+BP3</f>
        <v>110.18600000000001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-110.18600000000001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-129.39599999999999</v>
      </c>
      <c r="G4" s="124">
        <v>-129.39599999999999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129.39599999999999</v>
      </c>
      <c r="AF4" s="124">
        <v>0</v>
      </c>
      <c r="AG4" s="124">
        <v>0</v>
      </c>
      <c r="AH4" s="124">
        <v>0</v>
      </c>
      <c r="AI4" s="124">
        <v>129.39599999999999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129.39599999999999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-129.39599999999999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1293.9599999999998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1293.9599999999998</v>
      </c>
      <c r="DF4" s="123">
        <f t="shared" ref="DF4:DF67" si="31">AR4+AU4+BB4+BI4+BP4</f>
        <v>129.39599999999999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-129.39599999999999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-152.95099999999999</v>
      </c>
      <c r="G5" s="124">
        <v>-152.95099999999999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152.95099999999999</v>
      </c>
      <c r="AF5" s="124">
        <v>0</v>
      </c>
      <c r="AG5" s="124">
        <v>0</v>
      </c>
      <c r="AH5" s="124">
        <v>0</v>
      </c>
      <c r="AI5" s="124">
        <v>152.95099999999999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152.95099999999999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-152.95099999999999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1529.51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1529.51</v>
      </c>
      <c r="DF5" s="123">
        <f t="shared" si="31"/>
        <v>152.95099999999999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-152.95099999999999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-20</v>
      </c>
      <c r="D6" s="124">
        <v>0</v>
      </c>
      <c r="E6" s="124">
        <v>0</v>
      </c>
      <c r="F6" s="124">
        <v>-172.78899999999999</v>
      </c>
      <c r="G6" s="124">
        <v>-192.78899999999999</v>
      </c>
      <c r="H6" s="118"/>
      <c r="I6" s="33">
        <v>4</v>
      </c>
      <c r="J6" s="124">
        <v>20</v>
      </c>
      <c r="K6" s="124">
        <v>0</v>
      </c>
      <c r="L6" s="124">
        <v>0</v>
      </c>
      <c r="M6" s="124">
        <v>0</v>
      </c>
      <c r="N6" s="124">
        <v>20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172.78899999999999</v>
      </c>
      <c r="AF6" s="124">
        <v>0</v>
      </c>
      <c r="AG6" s="124">
        <v>0</v>
      </c>
      <c r="AH6" s="124">
        <v>0</v>
      </c>
      <c r="AI6" s="124">
        <v>172.78899999999999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20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-20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172.78899999999999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-172.78899999999999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200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200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1727.8899999999999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1727.8899999999999</v>
      </c>
      <c r="DF6" s="123">
        <f t="shared" si="31"/>
        <v>192.78899999999999</v>
      </c>
      <c r="DG6" s="123">
        <f t="shared" si="32"/>
        <v>-20</v>
      </c>
      <c r="DH6" s="123">
        <f t="shared" si="33"/>
        <v>0</v>
      </c>
      <c r="DI6" s="123">
        <f t="shared" si="34"/>
        <v>0</v>
      </c>
      <c r="DJ6" s="123">
        <f t="shared" si="35"/>
        <v>-172.78899999999999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-35</v>
      </c>
      <c r="D7" s="124">
        <v>0</v>
      </c>
      <c r="E7" s="124">
        <v>0</v>
      </c>
      <c r="F7" s="124">
        <v>-151</v>
      </c>
      <c r="G7" s="124">
        <v>-186</v>
      </c>
      <c r="H7" s="118"/>
      <c r="I7" s="33">
        <v>5</v>
      </c>
      <c r="J7" s="124">
        <v>35</v>
      </c>
      <c r="K7" s="124">
        <v>0</v>
      </c>
      <c r="L7" s="124">
        <v>0</v>
      </c>
      <c r="M7" s="124">
        <v>0</v>
      </c>
      <c r="N7" s="124">
        <v>35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151</v>
      </c>
      <c r="AF7" s="124">
        <v>0</v>
      </c>
      <c r="AG7" s="124">
        <v>0</v>
      </c>
      <c r="AH7" s="124">
        <v>0</v>
      </c>
      <c r="AI7" s="124">
        <v>151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35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-35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151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-151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350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350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1510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1510</v>
      </c>
      <c r="DF7" s="123">
        <f t="shared" si="31"/>
        <v>186</v>
      </c>
      <c r="DG7" s="123">
        <f t="shared" si="32"/>
        <v>-35</v>
      </c>
      <c r="DH7" s="123">
        <f t="shared" si="33"/>
        <v>0</v>
      </c>
      <c r="DI7" s="123">
        <f t="shared" si="34"/>
        <v>0</v>
      </c>
      <c r="DJ7" s="123">
        <f t="shared" si="35"/>
        <v>-151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-55</v>
      </c>
      <c r="D8" s="124">
        <v>0</v>
      </c>
      <c r="E8" s="124">
        <v>0</v>
      </c>
      <c r="F8" s="124">
        <v>-88</v>
      </c>
      <c r="G8" s="124">
        <v>-143</v>
      </c>
      <c r="H8" s="118"/>
      <c r="I8" s="33">
        <v>6</v>
      </c>
      <c r="J8" s="124">
        <v>55</v>
      </c>
      <c r="K8" s="124">
        <v>0</v>
      </c>
      <c r="L8" s="124">
        <v>0</v>
      </c>
      <c r="M8" s="124">
        <v>0</v>
      </c>
      <c r="N8" s="124">
        <v>55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88</v>
      </c>
      <c r="AF8" s="124">
        <v>0</v>
      </c>
      <c r="AG8" s="124">
        <v>0</v>
      </c>
      <c r="AH8" s="124">
        <v>0</v>
      </c>
      <c r="AI8" s="124">
        <v>88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55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-55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88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-88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550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550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880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880</v>
      </c>
      <c r="DF8" s="123">
        <f t="shared" si="31"/>
        <v>143</v>
      </c>
      <c r="DG8" s="123">
        <f t="shared" si="32"/>
        <v>-55</v>
      </c>
      <c r="DH8" s="123">
        <f t="shared" si="33"/>
        <v>0</v>
      </c>
      <c r="DI8" s="123">
        <f t="shared" si="34"/>
        <v>0</v>
      </c>
      <c r="DJ8" s="123">
        <f t="shared" si="35"/>
        <v>-88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-46.57</v>
      </c>
      <c r="D9" s="124">
        <v>0</v>
      </c>
      <c r="E9" s="124">
        <v>0</v>
      </c>
      <c r="F9" s="124">
        <v>-63.43</v>
      </c>
      <c r="G9" s="124">
        <v>-110</v>
      </c>
      <c r="H9" s="118"/>
      <c r="I9" s="33">
        <v>7</v>
      </c>
      <c r="J9" s="124">
        <v>46.57</v>
      </c>
      <c r="K9" s="124">
        <v>0</v>
      </c>
      <c r="L9" s="124">
        <v>0</v>
      </c>
      <c r="M9" s="124">
        <v>0</v>
      </c>
      <c r="N9" s="124">
        <v>46.57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63.43</v>
      </c>
      <c r="AF9" s="124">
        <v>0</v>
      </c>
      <c r="AG9" s="124">
        <v>0</v>
      </c>
      <c r="AH9" s="124">
        <v>0</v>
      </c>
      <c r="AI9" s="124">
        <v>63.43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46.57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-46.57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63.43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-63.43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465.7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465.7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634.29999999999995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634.29999999999995</v>
      </c>
      <c r="DF9" s="123">
        <f t="shared" si="31"/>
        <v>110</v>
      </c>
      <c r="DG9" s="123">
        <f t="shared" si="32"/>
        <v>-46.57</v>
      </c>
      <c r="DH9" s="123">
        <f t="shared" si="33"/>
        <v>0</v>
      </c>
      <c r="DI9" s="123">
        <f t="shared" si="34"/>
        <v>0</v>
      </c>
      <c r="DJ9" s="123">
        <f t="shared" si="35"/>
        <v>-63.43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-32.598999999999997</v>
      </c>
      <c r="D10" s="124">
        <v>0</v>
      </c>
      <c r="E10" s="124">
        <v>0</v>
      </c>
      <c r="F10" s="124">
        <v>-44.401000000000003</v>
      </c>
      <c r="G10" s="124">
        <v>-77</v>
      </c>
      <c r="H10" s="118"/>
      <c r="I10" s="33">
        <v>8</v>
      </c>
      <c r="J10" s="124">
        <v>32.598999999999997</v>
      </c>
      <c r="K10" s="124">
        <v>0</v>
      </c>
      <c r="L10" s="124">
        <v>0</v>
      </c>
      <c r="M10" s="124">
        <v>0</v>
      </c>
      <c r="N10" s="124">
        <v>32.598999999999997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44.401000000000003</v>
      </c>
      <c r="AF10" s="124">
        <v>0</v>
      </c>
      <c r="AG10" s="124">
        <v>0</v>
      </c>
      <c r="AH10" s="124">
        <v>0</v>
      </c>
      <c r="AI10" s="124">
        <v>44.401000000000003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32.598999999999997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-32.598999999999997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44.401000000000003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-44.401000000000003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325.98999999999995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325.98999999999995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444.01000000000005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444.01000000000005</v>
      </c>
      <c r="DF10" s="123">
        <f t="shared" si="31"/>
        <v>77</v>
      </c>
      <c r="DG10" s="123">
        <f t="shared" si="32"/>
        <v>-32.598999999999997</v>
      </c>
      <c r="DH10" s="123">
        <f t="shared" si="33"/>
        <v>0</v>
      </c>
      <c r="DI10" s="123">
        <f t="shared" si="34"/>
        <v>0</v>
      </c>
      <c r="DJ10" s="123">
        <f t="shared" si="35"/>
        <v>-44.401000000000003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-13.971</v>
      </c>
      <c r="D11" s="124">
        <v>0</v>
      </c>
      <c r="E11" s="124">
        <v>0</v>
      </c>
      <c r="F11" s="124">
        <v>-19.029</v>
      </c>
      <c r="G11" s="124">
        <v>-33</v>
      </c>
      <c r="H11" s="118"/>
      <c r="I11" s="33">
        <v>9</v>
      </c>
      <c r="J11" s="124">
        <v>13.971</v>
      </c>
      <c r="K11" s="124">
        <v>0</v>
      </c>
      <c r="L11" s="124">
        <v>0</v>
      </c>
      <c r="M11" s="124">
        <v>0</v>
      </c>
      <c r="N11" s="124">
        <v>13.971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19.029</v>
      </c>
      <c r="AF11" s="124">
        <v>0</v>
      </c>
      <c r="AG11" s="124">
        <v>0</v>
      </c>
      <c r="AH11" s="124">
        <v>0</v>
      </c>
      <c r="AI11" s="124">
        <v>19.029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13.971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-13.971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19.029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-19.029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139.71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139.71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190.29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190.29</v>
      </c>
      <c r="DF11" s="123">
        <f t="shared" si="31"/>
        <v>33</v>
      </c>
      <c r="DG11" s="123">
        <f t="shared" si="32"/>
        <v>-13.971</v>
      </c>
      <c r="DH11" s="123">
        <f t="shared" si="33"/>
        <v>0</v>
      </c>
      <c r="DI11" s="123">
        <f t="shared" si="34"/>
        <v>0</v>
      </c>
      <c r="DJ11" s="123">
        <f t="shared" si="35"/>
        <v>-19.029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-36.832999999999998</v>
      </c>
      <c r="D15" s="124">
        <v>0</v>
      </c>
      <c r="E15" s="124">
        <v>0</v>
      </c>
      <c r="F15" s="124">
        <v>-50.167000000000002</v>
      </c>
      <c r="G15" s="124">
        <v>-87</v>
      </c>
      <c r="H15" s="118"/>
      <c r="I15" s="33">
        <v>13</v>
      </c>
      <c r="J15" s="124">
        <v>36.832999999999998</v>
      </c>
      <c r="K15" s="124">
        <v>0</v>
      </c>
      <c r="L15" s="124">
        <v>0</v>
      </c>
      <c r="M15" s="124">
        <v>0</v>
      </c>
      <c r="N15" s="124">
        <v>36.832999999999998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50.167000000000002</v>
      </c>
      <c r="AF15" s="124">
        <v>0</v>
      </c>
      <c r="AG15" s="124">
        <v>0</v>
      </c>
      <c r="AH15" s="124">
        <v>0</v>
      </c>
      <c r="AI15" s="124">
        <v>50.167000000000002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36.832999999999998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-36.832999999999998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50.167000000000002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-50.167000000000002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368.33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368.33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501.67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501.67</v>
      </c>
      <c r="DF15" s="123">
        <f t="shared" si="31"/>
        <v>87</v>
      </c>
      <c r="DG15" s="123">
        <f t="shared" si="32"/>
        <v>-36.832999999999998</v>
      </c>
      <c r="DH15" s="123">
        <f t="shared" si="33"/>
        <v>0</v>
      </c>
      <c r="DI15" s="123">
        <f t="shared" si="34"/>
        <v>0</v>
      </c>
      <c r="DJ15" s="123">
        <f t="shared" si="35"/>
        <v>-50.167000000000002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-19.898</v>
      </c>
      <c r="D16" s="124">
        <v>0</v>
      </c>
      <c r="E16" s="124">
        <v>0</v>
      </c>
      <c r="F16" s="124">
        <v>-27.102</v>
      </c>
      <c r="G16" s="124">
        <v>-47</v>
      </c>
      <c r="H16" s="118"/>
      <c r="I16" s="33">
        <v>14</v>
      </c>
      <c r="J16" s="124">
        <v>19.898</v>
      </c>
      <c r="K16" s="124">
        <v>0</v>
      </c>
      <c r="L16" s="124">
        <v>0</v>
      </c>
      <c r="M16" s="124">
        <v>0</v>
      </c>
      <c r="N16" s="124">
        <v>19.898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27.102</v>
      </c>
      <c r="AF16" s="124">
        <v>0</v>
      </c>
      <c r="AG16" s="124">
        <v>0</v>
      </c>
      <c r="AH16" s="124">
        <v>0</v>
      </c>
      <c r="AI16" s="124">
        <v>27.102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19.898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-19.898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27.102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-27.102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198.98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198.98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271.02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271.02</v>
      </c>
      <c r="DF16" s="123">
        <f t="shared" si="31"/>
        <v>47</v>
      </c>
      <c r="DG16" s="123">
        <f t="shared" si="32"/>
        <v>-19.898</v>
      </c>
      <c r="DH16" s="123">
        <f t="shared" si="33"/>
        <v>0</v>
      </c>
      <c r="DI16" s="123">
        <f t="shared" si="34"/>
        <v>0</v>
      </c>
      <c r="DJ16" s="123">
        <f t="shared" si="35"/>
        <v>-27.102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-2.117</v>
      </c>
      <c r="D62" s="124">
        <v>0</v>
      </c>
      <c r="E62" s="124">
        <v>0</v>
      </c>
      <c r="F62" s="124">
        <v>-2.883</v>
      </c>
      <c r="G62" s="124">
        <v>-5</v>
      </c>
      <c r="H62" s="118"/>
      <c r="I62" s="33">
        <v>60</v>
      </c>
      <c r="J62" s="124">
        <v>2.117</v>
      </c>
      <c r="K62" s="124">
        <v>0</v>
      </c>
      <c r="L62" s="124">
        <v>0</v>
      </c>
      <c r="M62" s="124">
        <v>0</v>
      </c>
      <c r="N62" s="124">
        <v>2.117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2.883</v>
      </c>
      <c r="AF62" s="124">
        <v>0</v>
      </c>
      <c r="AG62" s="124">
        <v>0</v>
      </c>
      <c r="AH62" s="124">
        <v>0</v>
      </c>
      <c r="AI62" s="124">
        <v>2.883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2.117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-2.117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2.883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-2.883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21.17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21.17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28.83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28.83</v>
      </c>
      <c r="DF62" s="123">
        <f t="shared" si="31"/>
        <v>5</v>
      </c>
      <c r="DG62" s="123">
        <f t="shared" si="32"/>
        <v>-2.117</v>
      </c>
      <c r="DH62" s="123">
        <f t="shared" si="33"/>
        <v>0</v>
      </c>
      <c r="DI62" s="123">
        <f t="shared" si="34"/>
        <v>0</v>
      </c>
      <c r="DJ62" s="123">
        <f t="shared" si="35"/>
        <v>-2.883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-3.81</v>
      </c>
      <c r="D63" s="124">
        <v>0</v>
      </c>
      <c r="E63" s="124">
        <v>0</v>
      </c>
      <c r="F63" s="124">
        <v>-5.19</v>
      </c>
      <c r="G63" s="124">
        <v>-9</v>
      </c>
      <c r="H63" s="118"/>
      <c r="I63" s="33">
        <v>61</v>
      </c>
      <c r="J63" s="124">
        <v>3.81</v>
      </c>
      <c r="K63" s="124">
        <v>0</v>
      </c>
      <c r="L63" s="124">
        <v>0</v>
      </c>
      <c r="M63" s="124">
        <v>0</v>
      </c>
      <c r="N63" s="124">
        <v>3.81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5.19</v>
      </c>
      <c r="AF63" s="124">
        <v>0</v>
      </c>
      <c r="AG63" s="124">
        <v>0</v>
      </c>
      <c r="AH63" s="124">
        <v>0</v>
      </c>
      <c r="AI63" s="124">
        <v>5.19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3.81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-3.81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5.19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-5.19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38.1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38.1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51.900000000000006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51.900000000000006</v>
      </c>
      <c r="DF63" s="123">
        <f t="shared" si="31"/>
        <v>9</v>
      </c>
      <c r="DG63" s="123">
        <f t="shared" si="32"/>
        <v>-3.81</v>
      </c>
      <c r="DH63" s="123">
        <f t="shared" si="33"/>
        <v>0</v>
      </c>
      <c r="DI63" s="123">
        <f t="shared" si="34"/>
        <v>0</v>
      </c>
      <c r="DJ63" s="123">
        <f t="shared" si="35"/>
        <v>-5.19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-14.818</v>
      </c>
      <c r="D64" s="124">
        <v>0</v>
      </c>
      <c r="E64" s="124">
        <v>0</v>
      </c>
      <c r="F64" s="124">
        <v>-20.181999999999999</v>
      </c>
      <c r="G64" s="124">
        <v>-35</v>
      </c>
      <c r="H64" s="118"/>
      <c r="I64" s="33">
        <v>62</v>
      </c>
      <c r="J64" s="124">
        <v>14.818</v>
      </c>
      <c r="K64" s="124">
        <v>0</v>
      </c>
      <c r="L64" s="124">
        <v>0</v>
      </c>
      <c r="M64" s="124">
        <v>0</v>
      </c>
      <c r="N64" s="124">
        <v>14.818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20.181999999999999</v>
      </c>
      <c r="AF64" s="124">
        <v>0</v>
      </c>
      <c r="AG64" s="124">
        <v>0</v>
      </c>
      <c r="AH64" s="124">
        <v>0</v>
      </c>
      <c r="AI64" s="124">
        <v>20.181999999999999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14.818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-14.818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20.181999999999999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-20.181999999999999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148.18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148.18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201.82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201.82</v>
      </c>
      <c r="DF64" s="123">
        <f t="shared" si="31"/>
        <v>35</v>
      </c>
      <c r="DG64" s="123">
        <f t="shared" si="32"/>
        <v>-14.818</v>
      </c>
      <c r="DH64" s="123">
        <f t="shared" si="33"/>
        <v>0</v>
      </c>
      <c r="DI64" s="123">
        <f t="shared" si="34"/>
        <v>0</v>
      </c>
      <c r="DJ64" s="123">
        <f t="shared" si="35"/>
        <v>-20.181999999999999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-5</v>
      </c>
      <c r="D65" s="124">
        <v>0</v>
      </c>
      <c r="E65" s="124">
        <v>0</v>
      </c>
      <c r="F65" s="124">
        <v>-49</v>
      </c>
      <c r="G65" s="124">
        <v>-54</v>
      </c>
      <c r="H65" s="118"/>
      <c r="I65" s="33">
        <v>63</v>
      </c>
      <c r="J65" s="124">
        <v>5</v>
      </c>
      <c r="K65" s="124">
        <v>0</v>
      </c>
      <c r="L65" s="124">
        <v>0</v>
      </c>
      <c r="M65" s="124">
        <v>0</v>
      </c>
      <c r="N65" s="124">
        <v>5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49</v>
      </c>
      <c r="AF65" s="124">
        <v>0</v>
      </c>
      <c r="AG65" s="124">
        <v>0</v>
      </c>
      <c r="AH65" s="124">
        <v>0</v>
      </c>
      <c r="AI65" s="124">
        <v>49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5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-5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49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-49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50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50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490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490</v>
      </c>
      <c r="DF65" s="123">
        <f t="shared" si="31"/>
        <v>54</v>
      </c>
      <c r="DG65" s="123">
        <f t="shared" si="32"/>
        <v>-5</v>
      </c>
      <c r="DH65" s="123">
        <f t="shared" si="33"/>
        <v>0</v>
      </c>
      <c r="DI65" s="123">
        <f t="shared" si="34"/>
        <v>0</v>
      </c>
      <c r="DJ65" s="123">
        <f t="shared" si="35"/>
        <v>-49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-73</v>
      </c>
      <c r="G66" s="124">
        <v>-73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73</v>
      </c>
      <c r="AF66" s="124">
        <v>0</v>
      </c>
      <c r="AG66" s="124">
        <v>0</v>
      </c>
      <c r="AH66" s="124">
        <v>0</v>
      </c>
      <c r="AI66" s="124">
        <v>73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73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-73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730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730</v>
      </c>
      <c r="DF66" s="123">
        <f t="shared" si="31"/>
        <v>73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-73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-161.852</v>
      </c>
      <c r="G67" s="124">
        <v>-161.852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161.852</v>
      </c>
      <c r="AF67" s="124">
        <v>0</v>
      </c>
      <c r="AG67" s="124">
        <v>0</v>
      </c>
      <c r="AH67" s="124">
        <v>0</v>
      </c>
      <c r="AI67" s="124">
        <v>161.852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161.852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-161.852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1618.52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1618.52</v>
      </c>
      <c r="DF67" s="123">
        <f t="shared" si="31"/>
        <v>161.852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-161.852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-166.73699999999999</v>
      </c>
      <c r="G68" s="124">
        <v>-166.73699999999999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166.73699999999999</v>
      </c>
      <c r="AF68" s="124">
        <v>0</v>
      </c>
      <c r="AG68" s="124">
        <v>0</v>
      </c>
      <c r="AH68" s="124">
        <v>0</v>
      </c>
      <c r="AI68" s="124">
        <v>166.73699999999999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166.73699999999999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-166.73699999999999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1667.37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1667.37</v>
      </c>
      <c r="DF68" s="123">
        <f t="shared" ref="DF68:DF99" si="59">AR68+AU68+BB68+BI68+BP68</f>
        <v>166.73699999999999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-166.73699999999999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-169.88</v>
      </c>
      <c r="G69" s="124">
        <v>-169.88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169.88</v>
      </c>
      <c r="AF69" s="124">
        <v>0</v>
      </c>
      <c r="AG69" s="124">
        <v>0</v>
      </c>
      <c r="AH69" s="124">
        <v>0</v>
      </c>
      <c r="AI69" s="124">
        <v>169.88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169.88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-169.88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1698.8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1698.8</v>
      </c>
      <c r="DF69" s="123">
        <f t="shared" si="59"/>
        <v>169.88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-169.88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-5</v>
      </c>
      <c r="D70" s="124">
        <v>0</v>
      </c>
      <c r="E70" s="124">
        <v>0</v>
      </c>
      <c r="F70" s="124">
        <v>-182.39599999999999</v>
      </c>
      <c r="G70" s="124">
        <v>-187.39599999999999</v>
      </c>
      <c r="H70" s="118"/>
      <c r="I70" s="33">
        <v>68</v>
      </c>
      <c r="J70" s="124">
        <v>5</v>
      </c>
      <c r="K70" s="124">
        <v>0</v>
      </c>
      <c r="L70" s="124">
        <v>0</v>
      </c>
      <c r="M70" s="124">
        <v>0</v>
      </c>
      <c r="N70" s="124">
        <v>5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182.39599999999999</v>
      </c>
      <c r="AF70" s="124">
        <v>0</v>
      </c>
      <c r="AG70" s="124">
        <v>0</v>
      </c>
      <c r="AH70" s="124">
        <v>0</v>
      </c>
      <c r="AI70" s="124">
        <v>182.39599999999999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5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-5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182.39599999999999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-182.39599999999999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50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50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1823.9599999999998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1823.9599999999998</v>
      </c>
      <c r="DF70" s="123">
        <f t="shared" si="59"/>
        <v>187.39599999999999</v>
      </c>
      <c r="DG70" s="123">
        <f t="shared" si="60"/>
        <v>-5</v>
      </c>
      <c r="DH70" s="123">
        <f t="shared" si="61"/>
        <v>0</v>
      </c>
      <c r="DI70" s="123">
        <f t="shared" si="62"/>
        <v>0</v>
      </c>
      <c r="DJ70" s="123">
        <f t="shared" si="63"/>
        <v>-182.39599999999999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-10</v>
      </c>
      <c r="D71" s="124">
        <v>0</v>
      </c>
      <c r="E71" s="124">
        <v>0</v>
      </c>
      <c r="F71" s="124">
        <v>-167</v>
      </c>
      <c r="G71" s="124">
        <v>-177</v>
      </c>
      <c r="H71" s="118"/>
      <c r="I71" s="33">
        <v>69</v>
      </c>
      <c r="J71" s="124">
        <v>10</v>
      </c>
      <c r="K71" s="124">
        <v>0</v>
      </c>
      <c r="L71" s="124">
        <v>0</v>
      </c>
      <c r="M71" s="124">
        <v>0</v>
      </c>
      <c r="N71" s="124">
        <v>10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167</v>
      </c>
      <c r="AF71" s="124">
        <v>0</v>
      </c>
      <c r="AG71" s="124">
        <v>0</v>
      </c>
      <c r="AH71" s="124">
        <v>0</v>
      </c>
      <c r="AI71" s="124">
        <v>167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10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-10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167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-167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100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100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1670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1670</v>
      </c>
      <c r="DF71" s="123">
        <f t="shared" si="59"/>
        <v>177</v>
      </c>
      <c r="DG71" s="123">
        <f t="shared" si="60"/>
        <v>-10</v>
      </c>
      <c r="DH71" s="123">
        <f t="shared" si="61"/>
        <v>0</v>
      </c>
      <c r="DI71" s="123">
        <f t="shared" si="62"/>
        <v>0</v>
      </c>
      <c r="DJ71" s="123">
        <f t="shared" si="63"/>
        <v>-167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-15</v>
      </c>
      <c r="D72" s="124">
        <v>0</v>
      </c>
      <c r="E72" s="124">
        <v>0</v>
      </c>
      <c r="F72" s="124">
        <v>-135</v>
      </c>
      <c r="G72" s="124">
        <v>-150</v>
      </c>
      <c r="H72" s="118"/>
      <c r="I72" s="33">
        <v>70</v>
      </c>
      <c r="J72" s="124">
        <v>15</v>
      </c>
      <c r="K72" s="124">
        <v>0</v>
      </c>
      <c r="L72" s="124">
        <v>0</v>
      </c>
      <c r="M72" s="124">
        <v>0</v>
      </c>
      <c r="N72" s="124">
        <v>15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135</v>
      </c>
      <c r="AF72" s="124">
        <v>0</v>
      </c>
      <c r="AG72" s="124">
        <v>0</v>
      </c>
      <c r="AH72" s="124">
        <v>0</v>
      </c>
      <c r="AI72" s="124">
        <v>135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15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-15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135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-135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150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150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1350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1350</v>
      </c>
      <c r="DF72" s="123">
        <f t="shared" si="59"/>
        <v>150</v>
      </c>
      <c r="DG72" s="123">
        <f t="shared" si="60"/>
        <v>-15</v>
      </c>
      <c r="DH72" s="123">
        <f t="shared" si="61"/>
        <v>0</v>
      </c>
      <c r="DI72" s="123">
        <f t="shared" si="62"/>
        <v>0</v>
      </c>
      <c r="DJ72" s="123">
        <f t="shared" si="63"/>
        <v>-135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-15</v>
      </c>
      <c r="D73" s="124">
        <v>0</v>
      </c>
      <c r="E73" s="124">
        <v>0</v>
      </c>
      <c r="F73" s="124">
        <v>-99</v>
      </c>
      <c r="G73" s="124">
        <v>-114</v>
      </c>
      <c r="H73" s="118"/>
      <c r="I73" s="33">
        <v>71</v>
      </c>
      <c r="J73" s="124">
        <v>15</v>
      </c>
      <c r="K73" s="124">
        <v>0</v>
      </c>
      <c r="L73" s="124">
        <v>0</v>
      </c>
      <c r="M73" s="124">
        <v>0</v>
      </c>
      <c r="N73" s="124">
        <v>15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99</v>
      </c>
      <c r="AF73" s="124">
        <v>0</v>
      </c>
      <c r="AG73" s="124">
        <v>0</v>
      </c>
      <c r="AH73" s="124">
        <v>0</v>
      </c>
      <c r="AI73" s="124">
        <v>99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15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-15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99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-99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150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150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990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990</v>
      </c>
      <c r="DF73" s="123">
        <f t="shared" si="59"/>
        <v>114</v>
      </c>
      <c r="DG73" s="123">
        <f t="shared" si="60"/>
        <v>-15</v>
      </c>
      <c r="DH73" s="123">
        <f t="shared" si="61"/>
        <v>0</v>
      </c>
      <c r="DI73" s="123">
        <f t="shared" si="62"/>
        <v>0</v>
      </c>
      <c r="DJ73" s="123">
        <f t="shared" si="63"/>
        <v>-99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-10</v>
      </c>
      <c r="D74" s="124">
        <v>0</v>
      </c>
      <c r="E74" s="124">
        <v>0</v>
      </c>
      <c r="F74" s="124">
        <v>-72</v>
      </c>
      <c r="G74" s="124">
        <v>-82</v>
      </c>
      <c r="H74" s="118"/>
      <c r="I74" s="33">
        <v>72</v>
      </c>
      <c r="J74" s="124">
        <v>10</v>
      </c>
      <c r="K74" s="124">
        <v>0</v>
      </c>
      <c r="L74" s="124">
        <v>0</v>
      </c>
      <c r="M74" s="124">
        <v>0</v>
      </c>
      <c r="N74" s="124">
        <v>10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72</v>
      </c>
      <c r="AF74" s="124">
        <v>0</v>
      </c>
      <c r="AG74" s="124">
        <v>0</v>
      </c>
      <c r="AH74" s="124">
        <v>0</v>
      </c>
      <c r="AI74" s="124">
        <v>72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10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-10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72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-72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100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100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720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720</v>
      </c>
      <c r="DF74" s="123">
        <f t="shared" si="59"/>
        <v>82</v>
      </c>
      <c r="DG74" s="123">
        <f t="shared" si="60"/>
        <v>-10</v>
      </c>
      <c r="DH74" s="123">
        <f t="shared" si="61"/>
        <v>0</v>
      </c>
      <c r="DI74" s="123">
        <f t="shared" si="62"/>
        <v>0</v>
      </c>
      <c r="DJ74" s="123">
        <f t="shared" si="63"/>
        <v>-72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-24.555</v>
      </c>
      <c r="D85" s="124">
        <v>0</v>
      </c>
      <c r="E85" s="124">
        <v>0</v>
      </c>
      <c r="F85" s="124">
        <v>-33.445</v>
      </c>
      <c r="G85" s="124">
        <v>-58</v>
      </c>
      <c r="H85" s="118"/>
      <c r="I85" s="33">
        <v>83</v>
      </c>
      <c r="J85" s="124">
        <v>24.555</v>
      </c>
      <c r="K85" s="124">
        <v>0</v>
      </c>
      <c r="L85" s="124">
        <v>0</v>
      </c>
      <c r="M85" s="124">
        <v>0</v>
      </c>
      <c r="N85" s="124">
        <v>24.555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33.445</v>
      </c>
      <c r="AF85" s="124">
        <v>0</v>
      </c>
      <c r="AG85" s="124">
        <v>0</v>
      </c>
      <c r="AH85" s="124">
        <v>0</v>
      </c>
      <c r="AI85" s="124">
        <v>33.445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24.555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-24.555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33.445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-33.445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245.55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245.55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334.45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334.45</v>
      </c>
      <c r="DF85" s="123">
        <f t="shared" si="59"/>
        <v>58</v>
      </c>
      <c r="DG85" s="123">
        <f t="shared" si="60"/>
        <v>-24.555</v>
      </c>
      <c r="DH85" s="123">
        <f t="shared" si="61"/>
        <v>0</v>
      </c>
      <c r="DI85" s="123">
        <f t="shared" si="62"/>
        <v>0</v>
      </c>
      <c r="DJ85" s="123">
        <f t="shared" si="63"/>
        <v>-33.445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-54.613999999999997</v>
      </c>
      <c r="D86" s="124">
        <v>0</v>
      </c>
      <c r="E86" s="124">
        <v>0</v>
      </c>
      <c r="F86" s="124">
        <v>-74.385999999999996</v>
      </c>
      <c r="G86" s="124">
        <v>-129</v>
      </c>
      <c r="H86" s="118"/>
      <c r="I86" s="33">
        <v>84</v>
      </c>
      <c r="J86" s="124">
        <v>54.613999999999997</v>
      </c>
      <c r="K86" s="124">
        <v>0</v>
      </c>
      <c r="L86" s="124">
        <v>0</v>
      </c>
      <c r="M86" s="124">
        <v>0</v>
      </c>
      <c r="N86" s="124">
        <v>54.613999999999997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74.385999999999996</v>
      </c>
      <c r="AF86" s="124">
        <v>0</v>
      </c>
      <c r="AG86" s="124">
        <v>0</v>
      </c>
      <c r="AH86" s="124">
        <v>0</v>
      </c>
      <c r="AI86" s="124">
        <v>74.385999999999996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54.613999999999997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-54.613999999999997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74.385999999999996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-74.385999999999996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546.14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546.14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743.8599999999999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743.8599999999999</v>
      </c>
      <c r="DF86" s="123">
        <f t="shared" si="59"/>
        <v>129</v>
      </c>
      <c r="DG86" s="123">
        <f t="shared" si="60"/>
        <v>-54.613999999999997</v>
      </c>
      <c r="DH86" s="123">
        <f t="shared" si="61"/>
        <v>0</v>
      </c>
      <c r="DI86" s="123">
        <f t="shared" si="62"/>
        <v>0</v>
      </c>
      <c r="DJ86" s="123">
        <f t="shared" si="63"/>
        <v>-74.385999999999996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-78.745999999999995</v>
      </c>
      <c r="D87" s="124">
        <v>0</v>
      </c>
      <c r="E87" s="124">
        <v>0</v>
      </c>
      <c r="F87" s="124">
        <v>-107.254</v>
      </c>
      <c r="G87" s="124">
        <v>-186</v>
      </c>
      <c r="H87" s="118"/>
      <c r="I87" s="33">
        <v>85</v>
      </c>
      <c r="J87" s="124">
        <v>78.745999999999995</v>
      </c>
      <c r="K87" s="124">
        <v>0</v>
      </c>
      <c r="L87" s="124">
        <v>0</v>
      </c>
      <c r="M87" s="124">
        <v>0</v>
      </c>
      <c r="N87" s="124">
        <v>78.745999999999995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107.254</v>
      </c>
      <c r="AF87" s="124">
        <v>0</v>
      </c>
      <c r="AG87" s="124">
        <v>0</v>
      </c>
      <c r="AH87" s="124">
        <v>0</v>
      </c>
      <c r="AI87" s="124">
        <v>107.254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78.745999999999995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-78.745999999999995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107.254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-107.254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787.45999999999992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787.45999999999992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1072.54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1072.54</v>
      </c>
      <c r="DF87" s="123">
        <f t="shared" si="59"/>
        <v>186</v>
      </c>
      <c r="DG87" s="123">
        <f t="shared" si="60"/>
        <v>-78.745999999999995</v>
      </c>
      <c r="DH87" s="123">
        <f t="shared" si="61"/>
        <v>0</v>
      </c>
      <c r="DI87" s="123">
        <f t="shared" si="62"/>
        <v>0</v>
      </c>
      <c r="DJ87" s="123">
        <f t="shared" si="63"/>
        <v>-107.254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-80</v>
      </c>
      <c r="D88" s="124">
        <v>0</v>
      </c>
      <c r="E88" s="124">
        <v>0</v>
      </c>
      <c r="F88" s="124">
        <v>-156</v>
      </c>
      <c r="G88" s="124">
        <v>-236</v>
      </c>
      <c r="H88" s="118"/>
      <c r="I88" s="33">
        <v>86</v>
      </c>
      <c r="J88" s="124">
        <v>80</v>
      </c>
      <c r="K88" s="124">
        <v>0</v>
      </c>
      <c r="L88" s="124">
        <v>0</v>
      </c>
      <c r="M88" s="124">
        <v>0</v>
      </c>
      <c r="N88" s="124">
        <v>80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156</v>
      </c>
      <c r="AF88" s="124">
        <v>0</v>
      </c>
      <c r="AG88" s="124">
        <v>0</v>
      </c>
      <c r="AH88" s="124">
        <v>0</v>
      </c>
      <c r="AI88" s="124">
        <v>156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80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-80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156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-156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800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800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1560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1560</v>
      </c>
      <c r="DF88" s="123">
        <f t="shared" si="59"/>
        <v>236</v>
      </c>
      <c r="DG88" s="123">
        <f t="shared" si="60"/>
        <v>-80</v>
      </c>
      <c r="DH88" s="123">
        <f t="shared" si="61"/>
        <v>0</v>
      </c>
      <c r="DI88" s="123">
        <f t="shared" si="62"/>
        <v>0</v>
      </c>
      <c r="DJ88" s="123">
        <f t="shared" si="63"/>
        <v>-156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-50</v>
      </c>
      <c r="D89" s="124">
        <v>0</v>
      </c>
      <c r="E89" s="124">
        <v>0</v>
      </c>
      <c r="F89" s="124">
        <v>-237</v>
      </c>
      <c r="G89" s="124">
        <v>-287</v>
      </c>
      <c r="H89" s="118"/>
      <c r="I89" s="33">
        <v>87</v>
      </c>
      <c r="J89" s="124">
        <v>50</v>
      </c>
      <c r="K89" s="124">
        <v>0</v>
      </c>
      <c r="L89" s="124">
        <v>0</v>
      </c>
      <c r="M89" s="124">
        <v>0</v>
      </c>
      <c r="N89" s="124">
        <v>50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237</v>
      </c>
      <c r="AF89" s="124">
        <v>0</v>
      </c>
      <c r="AG89" s="124">
        <v>0</v>
      </c>
      <c r="AH89" s="124">
        <v>0</v>
      </c>
      <c r="AI89" s="124">
        <v>237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50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-50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237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-237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500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500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2370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2370</v>
      </c>
      <c r="DF89" s="123">
        <f t="shared" si="59"/>
        <v>287</v>
      </c>
      <c r="DG89" s="123">
        <f t="shared" si="60"/>
        <v>-50</v>
      </c>
      <c r="DH89" s="123">
        <f t="shared" si="61"/>
        <v>0</v>
      </c>
      <c r="DI89" s="123">
        <f t="shared" si="62"/>
        <v>0</v>
      </c>
      <c r="DJ89" s="123">
        <f t="shared" si="63"/>
        <v>-237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-25</v>
      </c>
      <c r="D90" s="124">
        <v>0</v>
      </c>
      <c r="E90" s="124">
        <v>0</v>
      </c>
      <c r="F90" s="124">
        <v>-248.678</v>
      </c>
      <c r="G90" s="124">
        <v>-273.678</v>
      </c>
      <c r="H90" s="118"/>
      <c r="I90" s="33">
        <v>88</v>
      </c>
      <c r="J90" s="124">
        <v>25</v>
      </c>
      <c r="K90" s="124">
        <v>0</v>
      </c>
      <c r="L90" s="124">
        <v>0</v>
      </c>
      <c r="M90" s="124">
        <v>0</v>
      </c>
      <c r="N90" s="124">
        <v>25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248.678</v>
      </c>
      <c r="AF90" s="124">
        <v>0</v>
      </c>
      <c r="AG90" s="124">
        <v>0</v>
      </c>
      <c r="AH90" s="124">
        <v>0</v>
      </c>
      <c r="AI90" s="124">
        <v>248.678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25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-25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248.678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-248.678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250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250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2486.7799999999997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2486.7799999999997</v>
      </c>
      <c r="DF90" s="123">
        <f t="shared" si="59"/>
        <v>273.678</v>
      </c>
      <c r="DG90" s="123">
        <f t="shared" si="60"/>
        <v>-25</v>
      </c>
      <c r="DH90" s="123">
        <f t="shared" si="61"/>
        <v>0</v>
      </c>
      <c r="DI90" s="123">
        <f t="shared" si="62"/>
        <v>0</v>
      </c>
      <c r="DJ90" s="123">
        <f t="shared" si="63"/>
        <v>-248.678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-55</v>
      </c>
      <c r="D91" s="124">
        <v>0</v>
      </c>
      <c r="E91" s="124">
        <v>0</v>
      </c>
      <c r="F91" s="124">
        <v>-171</v>
      </c>
      <c r="G91" s="124">
        <v>-226</v>
      </c>
      <c r="H91" s="118"/>
      <c r="I91" s="33">
        <v>89</v>
      </c>
      <c r="J91" s="124">
        <v>55</v>
      </c>
      <c r="K91" s="124">
        <v>0</v>
      </c>
      <c r="L91" s="124">
        <v>0</v>
      </c>
      <c r="M91" s="124">
        <v>0</v>
      </c>
      <c r="N91" s="124">
        <v>55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171</v>
      </c>
      <c r="AF91" s="124">
        <v>0</v>
      </c>
      <c r="AG91" s="124">
        <v>0</v>
      </c>
      <c r="AH91" s="124">
        <v>0</v>
      </c>
      <c r="AI91" s="124">
        <v>171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55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-55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171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-171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550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550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1710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1710</v>
      </c>
      <c r="DF91" s="123">
        <f t="shared" si="59"/>
        <v>226</v>
      </c>
      <c r="DG91" s="123">
        <f t="shared" si="60"/>
        <v>-55</v>
      </c>
      <c r="DH91" s="123">
        <f t="shared" si="61"/>
        <v>0</v>
      </c>
      <c r="DI91" s="123">
        <f t="shared" si="62"/>
        <v>0</v>
      </c>
      <c r="DJ91" s="123">
        <f t="shared" si="63"/>
        <v>-171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-30</v>
      </c>
      <c r="D92" s="124">
        <v>0</v>
      </c>
      <c r="E92" s="124">
        <v>0</v>
      </c>
      <c r="F92" s="124">
        <v>-173.04900000000001</v>
      </c>
      <c r="G92" s="124">
        <v>-203.04900000000001</v>
      </c>
      <c r="H92" s="118"/>
      <c r="I92" s="33">
        <v>90</v>
      </c>
      <c r="J92" s="124">
        <v>30</v>
      </c>
      <c r="K92" s="124">
        <v>0</v>
      </c>
      <c r="L92" s="124">
        <v>0</v>
      </c>
      <c r="M92" s="124">
        <v>0</v>
      </c>
      <c r="N92" s="124">
        <v>30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173.04900000000001</v>
      </c>
      <c r="AF92" s="124">
        <v>0</v>
      </c>
      <c r="AG92" s="124">
        <v>0</v>
      </c>
      <c r="AH92" s="124">
        <v>0</v>
      </c>
      <c r="AI92" s="124">
        <v>173.04900000000001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30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-30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173.04900000000001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-173.04900000000001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300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300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1730.49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1730.49</v>
      </c>
      <c r="DF92" s="123">
        <f t="shared" si="59"/>
        <v>203.04900000000001</v>
      </c>
      <c r="DG92" s="123">
        <f t="shared" si="60"/>
        <v>-30</v>
      </c>
      <c r="DH92" s="123">
        <f t="shared" si="61"/>
        <v>0</v>
      </c>
      <c r="DI92" s="123">
        <f t="shared" si="62"/>
        <v>0</v>
      </c>
      <c r="DJ92" s="123">
        <f t="shared" si="63"/>
        <v>-173.04900000000001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-5</v>
      </c>
      <c r="D93" s="124">
        <v>0</v>
      </c>
      <c r="E93" s="124">
        <v>0</v>
      </c>
      <c r="F93" s="124">
        <v>-132.79900000000001</v>
      </c>
      <c r="G93" s="124">
        <v>-137.79900000000001</v>
      </c>
      <c r="H93" s="118"/>
      <c r="I93" s="33">
        <v>91</v>
      </c>
      <c r="J93" s="124">
        <v>5</v>
      </c>
      <c r="K93" s="124">
        <v>0</v>
      </c>
      <c r="L93" s="124">
        <v>0</v>
      </c>
      <c r="M93" s="124">
        <v>0</v>
      </c>
      <c r="N93" s="124">
        <v>5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132.79900000000001</v>
      </c>
      <c r="AF93" s="124">
        <v>0</v>
      </c>
      <c r="AG93" s="124">
        <v>0</v>
      </c>
      <c r="AH93" s="124">
        <v>0</v>
      </c>
      <c r="AI93" s="124">
        <v>132.79900000000001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5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-5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132.79900000000001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-132.79900000000001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50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50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1327.99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1327.99</v>
      </c>
      <c r="DF93" s="123">
        <f t="shared" si="59"/>
        <v>137.79900000000001</v>
      </c>
      <c r="DG93" s="123">
        <f t="shared" si="60"/>
        <v>-5</v>
      </c>
      <c r="DH93" s="123">
        <f t="shared" si="61"/>
        <v>0</v>
      </c>
      <c r="DI93" s="123">
        <f t="shared" si="62"/>
        <v>0</v>
      </c>
      <c r="DJ93" s="123">
        <f t="shared" si="63"/>
        <v>-132.79900000000001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-100.04900000000001</v>
      </c>
      <c r="G94" s="124">
        <v>-100.04900000000001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100.04900000000001</v>
      </c>
      <c r="AF94" s="124">
        <v>0</v>
      </c>
      <c r="AG94" s="124">
        <v>0</v>
      </c>
      <c r="AH94" s="124">
        <v>0</v>
      </c>
      <c r="AI94" s="124">
        <v>100.04900000000001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100.04900000000001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-100.04900000000001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1000.49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1000.49</v>
      </c>
      <c r="DF94" s="123">
        <f t="shared" si="59"/>
        <v>100.04900000000001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-100.04900000000001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-69.72</v>
      </c>
      <c r="G95" s="124">
        <v>-69.72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69.72</v>
      </c>
      <c r="AF95" s="124">
        <v>0</v>
      </c>
      <c r="AG95" s="124">
        <v>0</v>
      </c>
      <c r="AH95" s="124">
        <v>0</v>
      </c>
      <c r="AI95" s="124">
        <v>69.72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69.72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-69.72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697.2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697.2</v>
      </c>
      <c r="DF95" s="123">
        <f t="shared" si="59"/>
        <v>69.72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-69.72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-56.085999999999999</v>
      </c>
      <c r="G96" s="124">
        <v>-56.085999999999999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56.085999999999999</v>
      </c>
      <c r="AF96" s="124">
        <v>0</v>
      </c>
      <c r="AG96" s="124">
        <v>0</v>
      </c>
      <c r="AH96" s="124">
        <v>0</v>
      </c>
      <c r="AI96" s="124">
        <v>56.085999999999999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56.085999999999999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-56.085999999999999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560.86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560.86</v>
      </c>
      <c r="DF96" s="123">
        <f t="shared" si="59"/>
        <v>56.085999999999999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-56.085999999999999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-53.542999999999999</v>
      </c>
      <c r="G97" s="124">
        <v>-53.542999999999999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53.542999999999999</v>
      </c>
      <c r="AF97" s="124">
        <v>0</v>
      </c>
      <c r="AG97" s="124">
        <v>0</v>
      </c>
      <c r="AH97" s="124">
        <v>0</v>
      </c>
      <c r="AI97" s="124">
        <v>53.542999999999999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53.542999999999999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-53.542999999999999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535.42999999999995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535.42999999999995</v>
      </c>
      <c r="DF97" s="123">
        <f t="shared" si="59"/>
        <v>53.542999999999999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-53.542999999999999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-56.180999999999997</v>
      </c>
      <c r="G98" s="124">
        <v>-56.180999999999997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56.180999999999997</v>
      </c>
      <c r="AF98" s="124">
        <v>0</v>
      </c>
      <c r="AG98" s="124">
        <v>0</v>
      </c>
      <c r="AH98" s="124">
        <v>0</v>
      </c>
      <c r="AI98" s="124">
        <v>56.180999999999997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56.180999999999997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-56.180999999999997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14162.218842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14162.218842</v>
      </c>
      <c r="DF98" s="123">
        <f t="shared" si="59"/>
        <v>56.180999999999997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-56.180999999999997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0.18588274999999999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-0.18588274999999999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0.99544024999999992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-0.99544024999999992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0.18588275000000001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0.18588275000000001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1.3354504710499997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1.3354504710499997</v>
      </c>
      <c r="DE99" s="128"/>
      <c r="DF99" s="123">
        <f t="shared" si="59"/>
        <v>1.1813229999999999</v>
      </c>
      <c r="DG99" s="123">
        <f t="shared" si="60"/>
        <v>-0.18588274999999999</v>
      </c>
      <c r="DH99" s="123">
        <f t="shared" si="61"/>
        <v>0</v>
      </c>
      <c r="DI99" s="123">
        <f t="shared" si="62"/>
        <v>0</v>
      </c>
      <c r="DJ99" s="123">
        <f t="shared" si="63"/>
        <v>-0.99544024999999992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44714</v>
      </c>
      <c r="B1" s="210" t="s">
        <v>220</v>
      </c>
      <c r="C1" s="210"/>
      <c r="D1" s="21"/>
      <c r="E1" s="21"/>
      <c r="F1" s="21"/>
      <c r="G1" s="21"/>
      <c r="H1" s="21"/>
      <c r="I1" s="21"/>
      <c r="J1" s="204" t="s">
        <v>308</v>
      </c>
      <c r="K1" s="205"/>
      <c r="L1" s="205"/>
      <c r="M1" s="205"/>
      <c r="N1" s="205"/>
      <c r="O1" s="206"/>
      <c r="P1" s="204" t="s">
        <v>307</v>
      </c>
      <c r="Q1" s="207" t="s">
        <v>142</v>
      </c>
      <c r="S1" s="208" t="s">
        <v>309</v>
      </c>
      <c r="T1" s="208"/>
      <c r="U1" s="208"/>
      <c r="V1" s="208"/>
      <c r="W1" s="208"/>
      <c r="Y1" s="211" t="s">
        <v>396</v>
      </c>
      <c r="Z1" s="211"/>
      <c r="AA1" s="209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4"/>
      <c r="Q2" s="207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09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44714</v>
      </c>
      <c r="B1" s="210" t="s">
        <v>202</v>
      </c>
      <c r="C1" s="210"/>
      <c r="D1" s="212" t="s">
        <v>314</v>
      </c>
      <c r="E1" s="212"/>
      <c r="F1" s="212"/>
      <c r="G1" s="212"/>
      <c r="H1" s="212"/>
      <c r="I1" s="213"/>
      <c r="J1" s="204" t="s">
        <v>308</v>
      </c>
      <c r="K1" s="205"/>
      <c r="L1" s="205"/>
      <c r="M1" s="205"/>
      <c r="N1" s="205"/>
      <c r="O1" s="206"/>
      <c r="P1" s="204"/>
      <c r="Q1" s="207" t="s">
        <v>142</v>
      </c>
      <c r="S1" s="208" t="s">
        <v>309</v>
      </c>
      <c r="T1" s="208"/>
      <c r="U1" s="208"/>
      <c r="V1" s="208"/>
      <c r="W1" s="208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4"/>
      <c r="Q2" s="207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4" t="s">
        <v>229</v>
      </c>
      <c r="B1" s="214"/>
      <c r="C1" s="214"/>
      <c r="D1" s="214"/>
      <c r="E1" s="109"/>
      <c r="F1" s="109"/>
      <c r="G1" s="214" t="s">
        <v>44</v>
      </c>
      <c r="H1" s="215" t="s">
        <v>230</v>
      </c>
      <c r="I1" s="216"/>
      <c r="J1" s="216"/>
      <c r="K1" s="216"/>
      <c r="L1" s="216"/>
      <c r="M1" s="217"/>
      <c r="N1" s="215" t="s">
        <v>231</v>
      </c>
      <c r="O1" s="216"/>
      <c r="P1" s="216"/>
      <c r="Q1" s="216"/>
      <c r="R1" s="216"/>
      <c r="S1" s="217"/>
      <c r="T1">
        <v>3</v>
      </c>
      <c r="U1" s="218" t="s">
        <v>343</v>
      </c>
      <c r="V1" s="219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44714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37.840000000000003</v>
      </c>
      <c r="I3" s="95">
        <v>0</v>
      </c>
      <c r="J3" s="95">
        <v>0</v>
      </c>
      <c r="K3" s="95">
        <v>20.81</v>
      </c>
      <c r="L3" s="95">
        <v>0</v>
      </c>
      <c r="M3" s="114">
        <v>0.38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59.03</v>
      </c>
      <c r="W3">
        <v>37.840000000000003</v>
      </c>
      <c r="X3">
        <v>0</v>
      </c>
      <c r="Y3">
        <v>20.81</v>
      </c>
      <c r="Z3">
        <v>0.38</v>
      </c>
      <c r="AA3">
        <v>0</v>
      </c>
    </row>
    <row r="4" spans="1:27">
      <c r="G4" t="s">
        <v>46</v>
      </c>
      <c r="H4" s="115">
        <v>4.66</v>
      </c>
      <c r="I4" s="88">
        <v>0</v>
      </c>
      <c r="J4" s="88">
        <v>0</v>
      </c>
      <c r="K4" s="88">
        <v>21.4</v>
      </c>
      <c r="L4" s="88">
        <v>0</v>
      </c>
      <c r="M4" s="116">
        <v>1.55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27.61</v>
      </c>
      <c r="W4">
        <v>4.66</v>
      </c>
      <c r="X4">
        <v>0</v>
      </c>
      <c r="Y4">
        <v>21.4</v>
      </c>
      <c r="Z4">
        <v>1.55</v>
      </c>
      <c r="AA4">
        <v>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20.239999999999998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20.239999999999998</v>
      </c>
      <c r="W5">
        <v>0</v>
      </c>
      <c r="X5">
        <v>0</v>
      </c>
      <c r="Y5">
        <v>20.239999999999998</v>
      </c>
      <c r="Z5">
        <v>0</v>
      </c>
      <c r="AA5">
        <v>0</v>
      </c>
    </row>
    <row r="6" spans="1:27">
      <c r="G6" t="s">
        <v>48</v>
      </c>
      <c r="H6" s="115">
        <v>31.4</v>
      </c>
      <c r="I6" s="88">
        <v>0</v>
      </c>
      <c r="J6" s="88">
        <v>0</v>
      </c>
      <c r="K6" s="88">
        <v>1.7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33.1</v>
      </c>
      <c r="W6">
        <v>31.4</v>
      </c>
      <c r="X6">
        <v>0</v>
      </c>
      <c r="Y6">
        <v>1.7</v>
      </c>
      <c r="Z6">
        <v>0</v>
      </c>
      <c r="AA6">
        <v>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9.65</v>
      </c>
      <c r="L7" s="88">
        <v>0</v>
      </c>
      <c r="M7" s="116">
        <v>0</v>
      </c>
      <c r="N7" s="115">
        <v>0</v>
      </c>
      <c r="O7" s="88">
        <v>0</v>
      </c>
      <c r="P7" s="88">
        <v>-45</v>
      </c>
      <c r="Q7" s="88">
        <v>0</v>
      </c>
      <c r="R7" s="88">
        <v>0</v>
      </c>
      <c r="S7" s="116">
        <v>0</v>
      </c>
      <c r="U7" s="115">
        <v>-45</v>
      </c>
      <c r="V7" s="116">
        <v>9.65</v>
      </c>
      <c r="W7">
        <v>0</v>
      </c>
      <c r="X7">
        <v>0</v>
      </c>
      <c r="Y7">
        <v>9.65</v>
      </c>
      <c r="Z7">
        <v>0</v>
      </c>
      <c r="AA7">
        <v>-45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19.309999999999999</v>
      </c>
      <c r="L8" s="88">
        <v>0</v>
      </c>
      <c r="M8" s="116">
        <v>0</v>
      </c>
      <c r="N8" s="115">
        <v>0</v>
      </c>
      <c r="O8" s="88">
        <v>0</v>
      </c>
      <c r="P8" s="88">
        <v>-135</v>
      </c>
      <c r="Q8" s="88">
        <v>0</v>
      </c>
      <c r="R8" s="88">
        <v>0</v>
      </c>
      <c r="S8" s="116">
        <v>0</v>
      </c>
      <c r="U8" s="115">
        <v>-135</v>
      </c>
      <c r="V8" s="116">
        <v>19.309999999999999</v>
      </c>
      <c r="W8">
        <v>0</v>
      </c>
      <c r="X8">
        <v>0</v>
      </c>
      <c r="Y8">
        <v>19.309999999999999</v>
      </c>
      <c r="Z8">
        <v>0</v>
      </c>
      <c r="AA8">
        <v>-135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19.3</v>
      </c>
      <c r="L9" s="88">
        <v>0</v>
      </c>
      <c r="M9" s="116">
        <v>1.1599999999999999</v>
      </c>
      <c r="N9" s="115">
        <v>0</v>
      </c>
      <c r="O9" s="88">
        <v>-25</v>
      </c>
      <c r="P9" s="88">
        <v>-183</v>
      </c>
      <c r="Q9" s="88">
        <v>0</v>
      </c>
      <c r="R9" s="88">
        <v>0</v>
      </c>
      <c r="S9" s="116">
        <v>0</v>
      </c>
      <c r="U9" s="115">
        <v>-208</v>
      </c>
      <c r="V9" s="116">
        <v>20.46</v>
      </c>
      <c r="W9">
        <v>0</v>
      </c>
      <c r="X9">
        <v>-25</v>
      </c>
      <c r="Y9">
        <v>19.3</v>
      </c>
      <c r="Z9">
        <v>1.1599999999999999</v>
      </c>
      <c r="AA9">
        <v>-183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19.309999999999999</v>
      </c>
      <c r="L10" s="88">
        <v>0</v>
      </c>
      <c r="M10" s="116">
        <v>0</v>
      </c>
      <c r="N10" s="115">
        <v>0</v>
      </c>
      <c r="O10" s="88">
        <v>-50</v>
      </c>
      <c r="P10" s="88">
        <v>-224</v>
      </c>
      <c r="Q10" s="88">
        <v>0</v>
      </c>
      <c r="R10" s="88">
        <v>0</v>
      </c>
      <c r="S10" s="116">
        <v>0</v>
      </c>
      <c r="U10" s="115">
        <v>-274</v>
      </c>
      <c r="V10" s="116">
        <v>19.309999999999999</v>
      </c>
      <c r="W10">
        <v>0</v>
      </c>
      <c r="X10">
        <v>-50</v>
      </c>
      <c r="Y10">
        <v>19.309999999999999</v>
      </c>
      <c r="Z10">
        <v>0</v>
      </c>
      <c r="AA10">
        <v>-224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9.65</v>
      </c>
      <c r="L11" s="88">
        <v>0</v>
      </c>
      <c r="M11" s="116">
        <v>2.0299999999999998</v>
      </c>
      <c r="N11" s="115">
        <v>0</v>
      </c>
      <c r="O11" s="88">
        <v>-95</v>
      </c>
      <c r="P11" s="88">
        <v>-267</v>
      </c>
      <c r="Q11" s="88">
        <v>0</v>
      </c>
      <c r="R11" s="88">
        <v>0</v>
      </c>
      <c r="S11" s="116">
        <v>0</v>
      </c>
      <c r="U11" s="115">
        <v>-362</v>
      </c>
      <c r="V11" s="116">
        <v>11.68</v>
      </c>
      <c r="W11">
        <v>0</v>
      </c>
      <c r="X11">
        <v>-95</v>
      </c>
      <c r="Y11">
        <v>9.65</v>
      </c>
      <c r="Z11">
        <v>2.0299999999999998</v>
      </c>
      <c r="AA11">
        <v>-267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16.89</v>
      </c>
      <c r="L12" s="88">
        <v>0</v>
      </c>
      <c r="M12" s="116">
        <v>0</v>
      </c>
      <c r="N12" s="115">
        <v>0</v>
      </c>
      <c r="O12" s="88">
        <v>-125</v>
      </c>
      <c r="P12" s="88">
        <v>-303</v>
      </c>
      <c r="Q12" s="88">
        <v>0</v>
      </c>
      <c r="R12" s="88">
        <v>0</v>
      </c>
      <c r="S12" s="116">
        <v>0</v>
      </c>
      <c r="U12" s="115">
        <v>-428</v>
      </c>
      <c r="V12" s="116">
        <v>16.89</v>
      </c>
      <c r="W12">
        <v>0</v>
      </c>
      <c r="X12">
        <v>-125</v>
      </c>
      <c r="Y12">
        <v>16.89</v>
      </c>
      <c r="Z12">
        <v>0</v>
      </c>
      <c r="AA12">
        <v>-303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16.89</v>
      </c>
      <c r="L13" s="88">
        <v>0</v>
      </c>
      <c r="M13" s="116">
        <v>0</v>
      </c>
      <c r="N13" s="115">
        <v>0</v>
      </c>
      <c r="O13" s="88">
        <v>-150</v>
      </c>
      <c r="P13" s="88">
        <v>-328</v>
      </c>
      <c r="Q13" s="88">
        <v>0</v>
      </c>
      <c r="R13" s="88">
        <v>0</v>
      </c>
      <c r="S13" s="116">
        <v>0</v>
      </c>
      <c r="U13" s="115">
        <v>-478</v>
      </c>
      <c r="V13" s="116">
        <v>16.89</v>
      </c>
      <c r="W13">
        <v>0</v>
      </c>
      <c r="X13">
        <v>-150</v>
      </c>
      <c r="Y13">
        <v>16.89</v>
      </c>
      <c r="Z13">
        <v>0</v>
      </c>
      <c r="AA13">
        <v>-328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16.89</v>
      </c>
      <c r="L14" s="88">
        <v>0</v>
      </c>
      <c r="M14" s="116">
        <v>0</v>
      </c>
      <c r="N14" s="115">
        <v>0</v>
      </c>
      <c r="O14" s="88">
        <v>-165</v>
      </c>
      <c r="P14" s="88">
        <v>-353</v>
      </c>
      <c r="Q14" s="88">
        <v>0</v>
      </c>
      <c r="R14" s="88">
        <v>0</v>
      </c>
      <c r="S14" s="116">
        <v>0</v>
      </c>
      <c r="U14" s="115">
        <v>-518</v>
      </c>
      <c r="V14" s="116">
        <v>16.89</v>
      </c>
      <c r="W14">
        <v>0</v>
      </c>
      <c r="X14">
        <v>-165</v>
      </c>
      <c r="Y14">
        <v>16.89</v>
      </c>
      <c r="Z14">
        <v>0</v>
      </c>
      <c r="AA14">
        <v>-353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-145</v>
      </c>
      <c r="P15" s="88">
        <v>-328</v>
      </c>
      <c r="Q15" s="88">
        <v>0</v>
      </c>
      <c r="R15" s="88">
        <v>0</v>
      </c>
      <c r="S15" s="116">
        <v>0</v>
      </c>
      <c r="U15" s="115">
        <v>-473</v>
      </c>
      <c r="V15" s="116">
        <v>0</v>
      </c>
      <c r="W15">
        <v>0</v>
      </c>
      <c r="X15">
        <v>-145</v>
      </c>
      <c r="Y15">
        <v>0</v>
      </c>
      <c r="Z15">
        <v>0</v>
      </c>
      <c r="AA15">
        <v>-328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0.48</v>
      </c>
      <c r="N16" s="115">
        <v>0</v>
      </c>
      <c r="O16" s="88">
        <v>-180</v>
      </c>
      <c r="P16" s="88">
        <v>-377</v>
      </c>
      <c r="Q16" s="88">
        <v>0</v>
      </c>
      <c r="R16" s="88">
        <v>0</v>
      </c>
      <c r="S16" s="116">
        <v>0</v>
      </c>
      <c r="U16" s="115">
        <v>-557</v>
      </c>
      <c r="V16" s="116">
        <v>0.48</v>
      </c>
      <c r="W16">
        <v>0</v>
      </c>
      <c r="X16">
        <v>-180</v>
      </c>
      <c r="Y16">
        <v>0</v>
      </c>
      <c r="Z16">
        <v>0.48</v>
      </c>
      <c r="AA16">
        <v>-377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0.57999999999999996</v>
      </c>
      <c r="N17" s="115">
        <v>0</v>
      </c>
      <c r="O17" s="88">
        <v>-215</v>
      </c>
      <c r="P17" s="88">
        <v>-427</v>
      </c>
      <c r="Q17" s="88">
        <v>0</v>
      </c>
      <c r="R17" s="88">
        <v>0</v>
      </c>
      <c r="S17" s="116">
        <v>0</v>
      </c>
      <c r="U17" s="115">
        <v>-642</v>
      </c>
      <c r="V17" s="116">
        <v>0.57999999999999996</v>
      </c>
      <c r="W17">
        <v>0</v>
      </c>
      <c r="X17">
        <v>-215</v>
      </c>
      <c r="Y17">
        <v>0</v>
      </c>
      <c r="Z17">
        <v>0.57999999999999996</v>
      </c>
      <c r="AA17">
        <v>-427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1.93</v>
      </c>
      <c r="N18" s="115">
        <v>0</v>
      </c>
      <c r="O18" s="88">
        <v>-235</v>
      </c>
      <c r="P18" s="88">
        <v>-453</v>
      </c>
      <c r="Q18" s="88">
        <v>0</v>
      </c>
      <c r="R18" s="88">
        <v>0</v>
      </c>
      <c r="S18" s="116">
        <v>0</v>
      </c>
      <c r="U18" s="115">
        <v>-688</v>
      </c>
      <c r="V18" s="116">
        <v>1.93</v>
      </c>
      <c r="W18">
        <v>0</v>
      </c>
      <c r="X18">
        <v>-235</v>
      </c>
      <c r="Y18">
        <v>0</v>
      </c>
      <c r="Z18">
        <v>1.93</v>
      </c>
      <c r="AA18">
        <v>-453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0.28999999999999998</v>
      </c>
      <c r="N19" s="115">
        <v>0</v>
      </c>
      <c r="O19" s="88">
        <v>-240</v>
      </c>
      <c r="P19" s="88">
        <v>-471</v>
      </c>
      <c r="Q19" s="88">
        <v>0</v>
      </c>
      <c r="R19" s="88">
        <v>0</v>
      </c>
      <c r="S19" s="116">
        <v>0</v>
      </c>
      <c r="U19" s="115">
        <v>-711</v>
      </c>
      <c r="V19" s="116">
        <v>0.28999999999999998</v>
      </c>
      <c r="W19">
        <v>0</v>
      </c>
      <c r="X19">
        <v>-240</v>
      </c>
      <c r="Y19">
        <v>0</v>
      </c>
      <c r="Z19">
        <v>0.28999999999999998</v>
      </c>
      <c r="AA19">
        <v>-471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0.28999999999999998</v>
      </c>
      <c r="N20" s="115">
        <v>0</v>
      </c>
      <c r="O20" s="88">
        <v>-255</v>
      </c>
      <c r="P20" s="88">
        <v>-490</v>
      </c>
      <c r="Q20" s="88">
        <v>0</v>
      </c>
      <c r="R20" s="88">
        <v>0</v>
      </c>
      <c r="S20" s="116">
        <v>0</v>
      </c>
      <c r="U20" s="115">
        <v>-745</v>
      </c>
      <c r="V20" s="116">
        <v>0.28999999999999998</v>
      </c>
      <c r="W20">
        <v>0</v>
      </c>
      <c r="X20">
        <v>-255</v>
      </c>
      <c r="Y20">
        <v>0</v>
      </c>
      <c r="Z20">
        <v>0.28999999999999998</v>
      </c>
      <c r="AA20">
        <v>-490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0.19</v>
      </c>
      <c r="N21" s="115">
        <v>0</v>
      </c>
      <c r="O21" s="88">
        <v>-270</v>
      </c>
      <c r="P21" s="88">
        <v>-511</v>
      </c>
      <c r="Q21" s="88">
        <v>0</v>
      </c>
      <c r="R21" s="88">
        <v>0</v>
      </c>
      <c r="S21" s="116">
        <v>0</v>
      </c>
      <c r="U21" s="115">
        <v>-781</v>
      </c>
      <c r="V21" s="116">
        <v>0.19</v>
      </c>
      <c r="W21">
        <v>0</v>
      </c>
      <c r="X21">
        <v>-270</v>
      </c>
      <c r="Y21">
        <v>0</v>
      </c>
      <c r="Z21">
        <v>0.19</v>
      </c>
      <c r="AA21">
        <v>-511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0.19</v>
      </c>
      <c r="N22" s="115">
        <v>0</v>
      </c>
      <c r="O22" s="88">
        <v>-295</v>
      </c>
      <c r="P22" s="88">
        <v>-533</v>
      </c>
      <c r="Q22" s="88">
        <v>0</v>
      </c>
      <c r="R22" s="88">
        <v>0</v>
      </c>
      <c r="S22" s="116">
        <v>0</v>
      </c>
      <c r="U22" s="115">
        <v>-828</v>
      </c>
      <c r="V22" s="116">
        <v>0.19</v>
      </c>
      <c r="W22">
        <v>0</v>
      </c>
      <c r="X22">
        <v>-295</v>
      </c>
      <c r="Y22">
        <v>0</v>
      </c>
      <c r="Z22">
        <v>0.19</v>
      </c>
      <c r="AA22">
        <v>-533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3.96</v>
      </c>
      <c r="N23" s="115">
        <v>0</v>
      </c>
      <c r="O23" s="88">
        <v>-239.9</v>
      </c>
      <c r="P23" s="88">
        <v>-557</v>
      </c>
      <c r="Q23" s="88">
        <v>0</v>
      </c>
      <c r="R23" s="88">
        <v>0</v>
      </c>
      <c r="S23" s="116">
        <v>0</v>
      </c>
      <c r="U23" s="115">
        <v>-796.9</v>
      </c>
      <c r="V23" s="116">
        <v>3.96</v>
      </c>
      <c r="W23">
        <v>0</v>
      </c>
      <c r="X23">
        <v>-239.9</v>
      </c>
      <c r="Y23">
        <v>0</v>
      </c>
      <c r="Z23">
        <v>3.96</v>
      </c>
      <c r="AA23">
        <v>-557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5.89</v>
      </c>
      <c r="N24" s="115">
        <v>0</v>
      </c>
      <c r="O24" s="88">
        <v>-320</v>
      </c>
      <c r="P24" s="88">
        <v>-582</v>
      </c>
      <c r="Q24" s="88">
        <v>0</v>
      </c>
      <c r="R24" s="88">
        <v>0</v>
      </c>
      <c r="S24" s="116">
        <v>0</v>
      </c>
      <c r="U24" s="115">
        <v>-902</v>
      </c>
      <c r="V24" s="116">
        <v>5.89</v>
      </c>
      <c r="W24">
        <v>0</v>
      </c>
      <c r="X24">
        <v>-320</v>
      </c>
      <c r="Y24">
        <v>0</v>
      </c>
      <c r="Z24">
        <v>5.89</v>
      </c>
      <c r="AA24">
        <v>-582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9.17</v>
      </c>
      <c r="N25" s="115">
        <v>0</v>
      </c>
      <c r="O25" s="88">
        <v>-340</v>
      </c>
      <c r="P25" s="88">
        <v>-610</v>
      </c>
      <c r="Q25" s="88">
        <v>0</v>
      </c>
      <c r="R25" s="88">
        <v>0</v>
      </c>
      <c r="S25" s="116">
        <v>0</v>
      </c>
      <c r="U25" s="115">
        <v>-950</v>
      </c>
      <c r="V25" s="116">
        <v>9.17</v>
      </c>
      <c r="W25">
        <v>0</v>
      </c>
      <c r="X25">
        <v>-340</v>
      </c>
      <c r="Y25">
        <v>0</v>
      </c>
      <c r="Z25">
        <v>9.17</v>
      </c>
      <c r="AA25">
        <v>-610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1.74</v>
      </c>
      <c r="N26" s="115">
        <v>0</v>
      </c>
      <c r="O26" s="88">
        <v>-350</v>
      </c>
      <c r="P26" s="88">
        <v>-638</v>
      </c>
      <c r="Q26" s="88">
        <v>0</v>
      </c>
      <c r="R26" s="88">
        <v>0</v>
      </c>
      <c r="S26" s="116">
        <v>0</v>
      </c>
      <c r="U26" s="115">
        <v>-988</v>
      </c>
      <c r="V26" s="116">
        <v>1.74</v>
      </c>
      <c r="W26">
        <v>0</v>
      </c>
      <c r="X26">
        <v>-350</v>
      </c>
      <c r="Y26">
        <v>0</v>
      </c>
      <c r="Z26">
        <v>1.74</v>
      </c>
      <c r="AA26">
        <v>-638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0.77</v>
      </c>
      <c r="N27" s="115">
        <v>0</v>
      </c>
      <c r="O27" s="88">
        <v>-295</v>
      </c>
      <c r="P27" s="88">
        <v>-663</v>
      </c>
      <c r="Q27" s="88">
        <v>0</v>
      </c>
      <c r="R27" s="88">
        <v>0</v>
      </c>
      <c r="S27" s="116">
        <v>0</v>
      </c>
      <c r="U27" s="115">
        <v>-958</v>
      </c>
      <c r="V27" s="116">
        <v>0.77</v>
      </c>
      <c r="W27">
        <v>0</v>
      </c>
      <c r="X27">
        <v>-295</v>
      </c>
      <c r="Y27">
        <v>0</v>
      </c>
      <c r="Z27">
        <v>0.77</v>
      </c>
      <c r="AA27">
        <v>-663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3.96</v>
      </c>
      <c r="N28" s="115">
        <v>0</v>
      </c>
      <c r="O28" s="88">
        <v>-300</v>
      </c>
      <c r="P28" s="88">
        <v>-687</v>
      </c>
      <c r="Q28" s="88">
        <v>0</v>
      </c>
      <c r="R28" s="88">
        <v>0</v>
      </c>
      <c r="S28" s="116">
        <v>0</v>
      </c>
      <c r="U28" s="115">
        <v>-987</v>
      </c>
      <c r="V28" s="116">
        <v>3.96</v>
      </c>
      <c r="W28">
        <v>0</v>
      </c>
      <c r="X28">
        <v>-300</v>
      </c>
      <c r="Y28">
        <v>0</v>
      </c>
      <c r="Z28">
        <v>3.96</v>
      </c>
      <c r="AA28">
        <v>-687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0.1</v>
      </c>
      <c r="N29" s="115">
        <v>0</v>
      </c>
      <c r="O29" s="88">
        <v>-320</v>
      </c>
      <c r="P29" s="88">
        <v>-708</v>
      </c>
      <c r="Q29" s="88">
        <v>0</v>
      </c>
      <c r="R29" s="88">
        <v>0</v>
      </c>
      <c r="S29" s="116">
        <v>0</v>
      </c>
      <c r="U29" s="115">
        <v>-1028</v>
      </c>
      <c r="V29" s="116">
        <v>0.1</v>
      </c>
      <c r="W29">
        <v>0</v>
      </c>
      <c r="X29">
        <v>-320</v>
      </c>
      <c r="Y29">
        <v>0</v>
      </c>
      <c r="Z29">
        <v>0.1</v>
      </c>
      <c r="AA29">
        <v>-708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3.28</v>
      </c>
      <c r="N30" s="115">
        <v>0</v>
      </c>
      <c r="O30" s="88">
        <v>-263</v>
      </c>
      <c r="P30" s="88">
        <v>-732</v>
      </c>
      <c r="Q30" s="88">
        <v>0</v>
      </c>
      <c r="R30" s="88">
        <v>0</v>
      </c>
      <c r="S30" s="116">
        <v>0</v>
      </c>
      <c r="U30" s="115">
        <v>-995</v>
      </c>
      <c r="V30" s="116">
        <v>3.28</v>
      </c>
      <c r="W30">
        <v>0</v>
      </c>
      <c r="X30">
        <v>-263</v>
      </c>
      <c r="Y30">
        <v>0</v>
      </c>
      <c r="Z30">
        <v>3.28</v>
      </c>
      <c r="AA30">
        <v>-732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3.38</v>
      </c>
      <c r="N31" s="115">
        <v>0</v>
      </c>
      <c r="O31" s="88">
        <v>-263</v>
      </c>
      <c r="P31" s="88">
        <v>-623.05999999999995</v>
      </c>
      <c r="Q31" s="88">
        <v>0</v>
      </c>
      <c r="R31" s="88">
        <v>0</v>
      </c>
      <c r="S31" s="116">
        <v>0</v>
      </c>
      <c r="U31" s="115">
        <v>-886.06</v>
      </c>
      <c r="V31" s="116">
        <v>3.38</v>
      </c>
      <c r="W31">
        <v>0</v>
      </c>
      <c r="X31">
        <v>-263</v>
      </c>
      <c r="Y31">
        <v>0</v>
      </c>
      <c r="Z31">
        <v>3.38</v>
      </c>
      <c r="AA31">
        <v>-623.05999999999995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6.56</v>
      </c>
      <c r="N32" s="115">
        <v>0</v>
      </c>
      <c r="O32" s="88">
        <v>-293</v>
      </c>
      <c r="P32" s="88">
        <v>-453</v>
      </c>
      <c r="Q32" s="88">
        <v>0</v>
      </c>
      <c r="R32" s="88">
        <v>0</v>
      </c>
      <c r="S32" s="116">
        <v>0</v>
      </c>
      <c r="U32" s="115">
        <v>-746</v>
      </c>
      <c r="V32" s="116">
        <v>6.56</v>
      </c>
      <c r="W32">
        <v>0</v>
      </c>
      <c r="X32">
        <v>-293</v>
      </c>
      <c r="Y32">
        <v>0</v>
      </c>
      <c r="Z32">
        <v>6.56</v>
      </c>
      <c r="AA32">
        <v>-453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1.06</v>
      </c>
      <c r="N33" s="115">
        <v>0</v>
      </c>
      <c r="O33" s="88">
        <v>-311.26</v>
      </c>
      <c r="P33" s="88">
        <v>-471</v>
      </c>
      <c r="Q33" s="88">
        <v>0</v>
      </c>
      <c r="R33" s="88">
        <v>0</v>
      </c>
      <c r="S33" s="116">
        <v>0</v>
      </c>
      <c r="U33" s="115">
        <v>-782.26</v>
      </c>
      <c r="V33" s="116">
        <v>1.06</v>
      </c>
      <c r="W33">
        <v>0</v>
      </c>
      <c r="X33">
        <v>-311.26</v>
      </c>
      <c r="Y33">
        <v>0</v>
      </c>
      <c r="Z33">
        <v>1.06</v>
      </c>
      <c r="AA33">
        <v>-471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1.64</v>
      </c>
      <c r="N34" s="115">
        <v>0</v>
      </c>
      <c r="O34" s="88">
        <v>-217</v>
      </c>
      <c r="P34" s="88">
        <v>-250.4</v>
      </c>
      <c r="Q34" s="88">
        <v>0</v>
      </c>
      <c r="R34" s="88">
        <v>0</v>
      </c>
      <c r="S34" s="116">
        <v>0</v>
      </c>
      <c r="U34" s="115">
        <v>-467.4</v>
      </c>
      <c r="V34" s="116">
        <v>1.64</v>
      </c>
      <c r="W34">
        <v>0</v>
      </c>
      <c r="X34">
        <v>-217</v>
      </c>
      <c r="Y34">
        <v>0</v>
      </c>
      <c r="Z34">
        <v>1.64</v>
      </c>
      <c r="AA34">
        <v>-250.4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2.12</v>
      </c>
      <c r="N35" s="115">
        <v>0</v>
      </c>
      <c r="O35" s="88">
        <v>-237</v>
      </c>
      <c r="P35" s="88">
        <v>-252</v>
      </c>
      <c r="Q35" s="88">
        <v>0</v>
      </c>
      <c r="R35" s="88">
        <v>0</v>
      </c>
      <c r="S35" s="116">
        <v>0</v>
      </c>
      <c r="U35" s="115">
        <v>-489</v>
      </c>
      <c r="V35" s="116">
        <v>2.12</v>
      </c>
      <c r="W35">
        <v>0</v>
      </c>
      <c r="X35">
        <v>-237</v>
      </c>
      <c r="Y35">
        <v>0</v>
      </c>
      <c r="Z35">
        <v>2.12</v>
      </c>
      <c r="AA35">
        <v>-252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0.77</v>
      </c>
      <c r="N36" s="115">
        <v>0</v>
      </c>
      <c r="O36" s="88">
        <v>-252</v>
      </c>
      <c r="P36" s="88">
        <v>-267</v>
      </c>
      <c r="Q36" s="88">
        <v>0</v>
      </c>
      <c r="R36" s="88">
        <v>0</v>
      </c>
      <c r="S36" s="116">
        <v>0</v>
      </c>
      <c r="U36" s="115">
        <v>-519</v>
      </c>
      <c r="V36" s="116">
        <v>0.77</v>
      </c>
      <c r="W36">
        <v>0</v>
      </c>
      <c r="X36">
        <v>-252</v>
      </c>
      <c r="Y36">
        <v>0</v>
      </c>
      <c r="Z36">
        <v>0.77</v>
      </c>
      <c r="AA36">
        <v>-267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2.41</v>
      </c>
      <c r="N37" s="115">
        <v>0</v>
      </c>
      <c r="O37" s="88">
        <v>-262</v>
      </c>
      <c r="P37" s="88">
        <v>-277</v>
      </c>
      <c r="Q37" s="88">
        <v>0</v>
      </c>
      <c r="R37" s="88">
        <v>0</v>
      </c>
      <c r="S37" s="116">
        <v>0</v>
      </c>
      <c r="U37" s="115">
        <v>-539</v>
      </c>
      <c r="V37" s="116">
        <v>2.41</v>
      </c>
      <c r="W37">
        <v>0</v>
      </c>
      <c r="X37">
        <v>-262</v>
      </c>
      <c r="Y37">
        <v>0</v>
      </c>
      <c r="Z37">
        <v>2.41</v>
      </c>
      <c r="AA37">
        <v>-277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3.57</v>
      </c>
      <c r="N38" s="115">
        <v>0</v>
      </c>
      <c r="O38" s="88">
        <v>-257</v>
      </c>
      <c r="P38" s="88">
        <v>-263</v>
      </c>
      <c r="Q38" s="88">
        <v>0</v>
      </c>
      <c r="R38" s="88">
        <v>0</v>
      </c>
      <c r="S38" s="116">
        <v>0</v>
      </c>
      <c r="U38" s="115">
        <v>-520</v>
      </c>
      <c r="V38" s="116">
        <v>3.57</v>
      </c>
      <c r="W38">
        <v>0</v>
      </c>
      <c r="X38">
        <v>-257</v>
      </c>
      <c r="Y38">
        <v>0</v>
      </c>
      <c r="Z38">
        <v>3.57</v>
      </c>
      <c r="AA38">
        <v>-263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9.65</v>
      </c>
      <c r="N39" s="115">
        <v>0</v>
      </c>
      <c r="O39" s="88">
        <v>-247</v>
      </c>
      <c r="P39" s="88">
        <v>-222</v>
      </c>
      <c r="Q39" s="88">
        <v>0</v>
      </c>
      <c r="R39" s="88">
        <v>0</v>
      </c>
      <c r="S39" s="116">
        <v>0</v>
      </c>
      <c r="U39" s="115">
        <v>-469</v>
      </c>
      <c r="V39" s="116">
        <v>9.65</v>
      </c>
      <c r="W39">
        <v>0</v>
      </c>
      <c r="X39">
        <v>-247</v>
      </c>
      <c r="Y39">
        <v>0</v>
      </c>
      <c r="Z39">
        <v>9.65</v>
      </c>
      <c r="AA39">
        <v>-222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4.83</v>
      </c>
      <c r="L40" s="88">
        <v>0</v>
      </c>
      <c r="M40" s="116">
        <v>1.83</v>
      </c>
      <c r="N40" s="115">
        <v>0</v>
      </c>
      <c r="O40" s="88">
        <v>-237</v>
      </c>
      <c r="P40" s="88">
        <v>-166</v>
      </c>
      <c r="Q40" s="88">
        <v>0</v>
      </c>
      <c r="R40" s="88">
        <v>0</v>
      </c>
      <c r="S40" s="116">
        <v>0</v>
      </c>
      <c r="U40" s="115">
        <v>-403</v>
      </c>
      <c r="V40" s="116">
        <v>6.66</v>
      </c>
      <c r="W40">
        <v>0</v>
      </c>
      <c r="X40">
        <v>-237</v>
      </c>
      <c r="Y40">
        <v>4.83</v>
      </c>
      <c r="Z40">
        <v>1.83</v>
      </c>
      <c r="AA40">
        <v>-166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14.48</v>
      </c>
      <c r="L41" s="88">
        <v>0</v>
      </c>
      <c r="M41" s="116">
        <v>2.41</v>
      </c>
      <c r="N41" s="115">
        <v>0</v>
      </c>
      <c r="O41" s="88">
        <v>-207</v>
      </c>
      <c r="P41" s="88">
        <v>-100</v>
      </c>
      <c r="Q41" s="88">
        <v>0</v>
      </c>
      <c r="R41" s="88">
        <v>0</v>
      </c>
      <c r="S41" s="116">
        <v>0</v>
      </c>
      <c r="U41" s="115">
        <v>-307</v>
      </c>
      <c r="V41" s="116">
        <v>16.89</v>
      </c>
      <c r="W41">
        <v>0</v>
      </c>
      <c r="X41">
        <v>-207</v>
      </c>
      <c r="Y41">
        <v>14.48</v>
      </c>
      <c r="Z41">
        <v>2.41</v>
      </c>
      <c r="AA41">
        <v>-100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19.3</v>
      </c>
      <c r="L42" s="88">
        <v>0</v>
      </c>
      <c r="M42" s="116">
        <v>3.48</v>
      </c>
      <c r="N42" s="115">
        <v>0</v>
      </c>
      <c r="O42" s="88">
        <v>-192</v>
      </c>
      <c r="P42" s="88">
        <v>-57</v>
      </c>
      <c r="Q42" s="88">
        <v>0</v>
      </c>
      <c r="R42" s="88">
        <v>0</v>
      </c>
      <c r="S42" s="116">
        <v>0</v>
      </c>
      <c r="U42" s="115">
        <v>-249</v>
      </c>
      <c r="V42" s="116">
        <v>22.78</v>
      </c>
      <c r="W42">
        <v>0</v>
      </c>
      <c r="X42">
        <v>-192</v>
      </c>
      <c r="Y42">
        <v>19.3</v>
      </c>
      <c r="Z42">
        <v>3.48</v>
      </c>
      <c r="AA42">
        <v>-57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19.309999999999999</v>
      </c>
      <c r="L43" s="88">
        <v>0</v>
      </c>
      <c r="M43" s="116">
        <v>0</v>
      </c>
      <c r="N43" s="115">
        <v>0</v>
      </c>
      <c r="O43" s="88">
        <v>-177</v>
      </c>
      <c r="P43" s="88">
        <v>-154</v>
      </c>
      <c r="Q43" s="88">
        <v>0</v>
      </c>
      <c r="R43" s="88">
        <v>0</v>
      </c>
      <c r="S43" s="116">
        <v>0</v>
      </c>
      <c r="U43" s="115">
        <v>-331</v>
      </c>
      <c r="V43" s="116">
        <v>19.309999999999999</v>
      </c>
      <c r="W43">
        <v>0</v>
      </c>
      <c r="X43">
        <v>-177</v>
      </c>
      <c r="Y43">
        <v>19.309999999999999</v>
      </c>
      <c r="Z43">
        <v>0</v>
      </c>
      <c r="AA43">
        <v>-154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28.96</v>
      </c>
      <c r="L44" s="88">
        <v>0</v>
      </c>
      <c r="M44" s="116">
        <v>3.28</v>
      </c>
      <c r="N44" s="115">
        <v>0</v>
      </c>
      <c r="O44" s="88">
        <v>-223</v>
      </c>
      <c r="P44" s="88">
        <v>-119</v>
      </c>
      <c r="Q44" s="88">
        <v>0</v>
      </c>
      <c r="R44" s="88">
        <v>0</v>
      </c>
      <c r="S44" s="116">
        <v>0</v>
      </c>
      <c r="U44" s="115">
        <v>-342</v>
      </c>
      <c r="V44" s="116">
        <v>32.24</v>
      </c>
      <c r="W44">
        <v>0</v>
      </c>
      <c r="X44">
        <v>-223</v>
      </c>
      <c r="Y44">
        <v>28.96</v>
      </c>
      <c r="Z44">
        <v>3.28</v>
      </c>
      <c r="AA44">
        <v>-119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28.96</v>
      </c>
      <c r="L45" s="88">
        <v>0</v>
      </c>
      <c r="M45" s="116">
        <v>2.0299999999999998</v>
      </c>
      <c r="N45" s="115">
        <v>0</v>
      </c>
      <c r="O45" s="88">
        <v>-216</v>
      </c>
      <c r="P45" s="88">
        <v>-81</v>
      </c>
      <c r="Q45" s="88">
        <v>0</v>
      </c>
      <c r="R45" s="88">
        <v>0</v>
      </c>
      <c r="S45" s="116">
        <v>0</v>
      </c>
      <c r="U45" s="115">
        <v>-297</v>
      </c>
      <c r="V45" s="116">
        <v>30.99</v>
      </c>
      <c r="W45">
        <v>0</v>
      </c>
      <c r="X45">
        <v>-216</v>
      </c>
      <c r="Y45">
        <v>28.96</v>
      </c>
      <c r="Z45">
        <v>2.0299999999999998</v>
      </c>
      <c r="AA45">
        <v>-81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33.78</v>
      </c>
      <c r="L46" s="88">
        <v>0</v>
      </c>
      <c r="M46" s="116">
        <v>3.96</v>
      </c>
      <c r="N46" s="115">
        <v>0</v>
      </c>
      <c r="O46" s="88">
        <v>-206</v>
      </c>
      <c r="P46" s="88">
        <v>-172</v>
      </c>
      <c r="Q46" s="88">
        <v>0</v>
      </c>
      <c r="R46" s="88">
        <v>0</v>
      </c>
      <c r="S46" s="116">
        <v>0</v>
      </c>
      <c r="U46" s="115">
        <v>-378</v>
      </c>
      <c r="V46" s="116">
        <v>37.74</v>
      </c>
      <c r="W46">
        <v>0</v>
      </c>
      <c r="X46">
        <v>-206</v>
      </c>
      <c r="Y46">
        <v>33.78</v>
      </c>
      <c r="Z46">
        <v>3.96</v>
      </c>
      <c r="AA46">
        <v>-172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28.96</v>
      </c>
      <c r="L47" s="88">
        <v>0</v>
      </c>
      <c r="M47" s="116">
        <v>0.1</v>
      </c>
      <c r="N47" s="115">
        <v>0</v>
      </c>
      <c r="O47" s="88">
        <v>-208.03</v>
      </c>
      <c r="P47" s="88">
        <v>-150</v>
      </c>
      <c r="Q47" s="88">
        <v>0</v>
      </c>
      <c r="R47" s="88">
        <v>0</v>
      </c>
      <c r="S47" s="116">
        <v>0</v>
      </c>
      <c r="U47" s="115">
        <v>-358.03</v>
      </c>
      <c r="V47" s="116">
        <v>29.06</v>
      </c>
      <c r="W47">
        <v>0</v>
      </c>
      <c r="X47">
        <v>-208.03</v>
      </c>
      <c r="Y47">
        <v>28.96</v>
      </c>
      <c r="Z47">
        <v>0.1</v>
      </c>
      <c r="AA47">
        <v>-150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33.79</v>
      </c>
      <c r="L48" s="88">
        <v>0</v>
      </c>
      <c r="M48" s="116">
        <v>0</v>
      </c>
      <c r="N48" s="115">
        <v>0</v>
      </c>
      <c r="O48" s="88">
        <v>-198</v>
      </c>
      <c r="P48" s="88">
        <v>-135</v>
      </c>
      <c r="Q48" s="88">
        <v>0</v>
      </c>
      <c r="R48" s="88">
        <v>0</v>
      </c>
      <c r="S48" s="116">
        <v>0</v>
      </c>
      <c r="U48" s="115">
        <v>-333</v>
      </c>
      <c r="V48" s="116">
        <v>33.79</v>
      </c>
      <c r="W48">
        <v>0</v>
      </c>
      <c r="X48">
        <v>-198</v>
      </c>
      <c r="Y48">
        <v>33.79</v>
      </c>
      <c r="Z48">
        <v>0</v>
      </c>
      <c r="AA48">
        <v>-135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33.79</v>
      </c>
      <c r="L49" s="88">
        <v>0</v>
      </c>
      <c r="M49" s="116">
        <v>0.48</v>
      </c>
      <c r="N49" s="115">
        <v>0</v>
      </c>
      <c r="O49" s="88">
        <v>-183</v>
      </c>
      <c r="P49" s="88">
        <v>-117</v>
      </c>
      <c r="Q49" s="88">
        <v>0</v>
      </c>
      <c r="R49" s="88">
        <v>0</v>
      </c>
      <c r="S49" s="116">
        <v>0</v>
      </c>
      <c r="U49" s="115">
        <v>-300</v>
      </c>
      <c r="V49" s="116">
        <v>34.270000000000003</v>
      </c>
      <c r="W49">
        <v>0</v>
      </c>
      <c r="X49">
        <v>-183</v>
      </c>
      <c r="Y49">
        <v>33.79</v>
      </c>
      <c r="Z49">
        <v>0.48</v>
      </c>
      <c r="AA49">
        <v>-117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33.79</v>
      </c>
      <c r="L50" s="88">
        <v>0</v>
      </c>
      <c r="M50" s="116">
        <v>0</v>
      </c>
      <c r="N50" s="115">
        <v>0</v>
      </c>
      <c r="O50" s="88">
        <v>-168</v>
      </c>
      <c r="P50" s="88">
        <v>-149.9</v>
      </c>
      <c r="Q50" s="88">
        <v>0</v>
      </c>
      <c r="R50" s="88">
        <v>0</v>
      </c>
      <c r="S50" s="116">
        <v>0</v>
      </c>
      <c r="U50" s="115">
        <v>-317.89999999999998</v>
      </c>
      <c r="V50" s="116">
        <v>33.79</v>
      </c>
      <c r="W50">
        <v>0</v>
      </c>
      <c r="X50">
        <v>-168</v>
      </c>
      <c r="Y50">
        <v>33.79</v>
      </c>
      <c r="Z50">
        <v>0</v>
      </c>
      <c r="AA50">
        <v>-149.9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28.95</v>
      </c>
      <c r="L51" s="88">
        <v>0</v>
      </c>
      <c r="M51" s="116">
        <v>3.48</v>
      </c>
      <c r="N51" s="115">
        <v>0</v>
      </c>
      <c r="O51" s="88">
        <v>-153</v>
      </c>
      <c r="P51" s="88">
        <v>-386.3</v>
      </c>
      <c r="Q51" s="88">
        <v>0</v>
      </c>
      <c r="R51" s="88">
        <v>0</v>
      </c>
      <c r="S51" s="116">
        <v>0</v>
      </c>
      <c r="U51" s="115">
        <v>-539.29999999999995</v>
      </c>
      <c r="V51" s="116">
        <v>32.43</v>
      </c>
      <c r="W51">
        <v>0</v>
      </c>
      <c r="X51">
        <v>-153</v>
      </c>
      <c r="Y51">
        <v>28.95</v>
      </c>
      <c r="Z51">
        <v>3.48</v>
      </c>
      <c r="AA51">
        <v>-386.3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38.61</v>
      </c>
      <c r="L52" s="88">
        <v>0</v>
      </c>
      <c r="M52" s="116">
        <v>0.39</v>
      </c>
      <c r="N52" s="115">
        <v>0</v>
      </c>
      <c r="O52" s="88">
        <v>-143</v>
      </c>
      <c r="P52" s="88">
        <v>-395</v>
      </c>
      <c r="Q52" s="88">
        <v>0</v>
      </c>
      <c r="R52" s="88">
        <v>0</v>
      </c>
      <c r="S52" s="116">
        <v>0</v>
      </c>
      <c r="U52" s="115">
        <v>-538</v>
      </c>
      <c r="V52" s="116">
        <v>39</v>
      </c>
      <c r="W52">
        <v>0</v>
      </c>
      <c r="X52">
        <v>-143</v>
      </c>
      <c r="Y52">
        <v>38.61</v>
      </c>
      <c r="Z52">
        <v>0.39</v>
      </c>
      <c r="AA52">
        <v>-395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36.200000000000003</v>
      </c>
      <c r="L53" s="88">
        <v>0</v>
      </c>
      <c r="M53" s="116">
        <v>6.85</v>
      </c>
      <c r="N53" s="115">
        <v>0</v>
      </c>
      <c r="O53" s="88">
        <v>-138</v>
      </c>
      <c r="P53" s="88">
        <v>-392</v>
      </c>
      <c r="Q53" s="88">
        <v>0</v>
      </c>
      <c r="R53" s="88">
        <v>0</v>
      </c>
      <c r="S53" s="116">
        <v>0</v>
      </c>
      <c r="U53" s="115">
        <v>-530</v>
      </c>
      <c r="V53" s="116">
        <v>43.05</v>
      </c>
      <c r="W53">
        <v>0</v>
      </c>
      <c r="X53">
        <v>-138</v>
      </c>
      <c r="Y53">
        <v>36.200000000000003</v>
      </c>
      <c r="Z53">
        <v>6.85</v>
      </c>
      <c r="AA53">
        <v>-392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38.619999999999997</v>
      </c>
      <c r="L54" s="88">
        <v>0</v>
      </c>
      <c r="M54" s="116">
        <v>2.12</v>
      </c>
      <c r="N54" s="115">
        <v>0</v>
      </c>
      <c r="O54" s="88">
        <v>-133</v>
      </c>
      <c r="P54" s="88">
        <v>-419</v>
      </c>
      <c r="Q54" s="88">
        <v>0</v>
      </c>
      <c r="R54" s="88">
        <v>0</v>
      </c>
      <c r="S54" s="116">
        <v>0</v>
      </c>
      <c r="U54" s="115">
        <v>-552</v>
      </c>
      <c r="V54" s="116">
        <v>40.74</v>
      </c>
      <c r="W54">
        <v>0</v>
      </c>
      <c r="X54">
        <v>-133</v>
      </c>
      <c r="Y54">
        <v>38.619999999999997</v>
      </c>
      <c r="Z54">
        <v>2.12</v>
      </c>
      <c r="AA54">
        <v>-419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28.96</v>
      </c>
      <c r="L55" s="88">
        <v>0</v>
      </c>
      <c r="M55" s="116">
        <v>0.87</v>
      </c>
      <c r="N55" s="115">
        <v>0</v>
      </c>
      <c r="O55" s="88">
        <v>-128</v>
      </c>
      <c r="P55" s="88">
        <v>-470</v>
      </c>
      <c r="Q55" s="88">
        <v>0</v>
      </c>
      <c r="R55" s="88">
        <v>0</v>
      </c>
      <c r="S55" s="116">
        <v>0</v>
      </c>
      <c r="U55" s="115">
        <v>-598</v>
      </c>
      <c r="V55" s="116">
        <v>29.83</v>
      </c>
      <c r="W55">
        <v>0</v>
      </c>
      <c r="X55">
        <v>-128</v>
      </c>
      <c r="Y55">
        <v>28.96</v>
      </c>
      <c r="Z55">
        <v>0.87</v>
      </c>
      <c r="AA55">
        <v>-470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36.200000000000003</v>
      </c>
      <c r="L56" s="88">
        <v>0</v>
      </c>
      <c r="M56" s="116">
        <v>3.76</v>
      </c>
      <c r="N56" s="115">
        <v>0</v>
      </c>
      <c r="O56" s="88">
        <v>-118</v>
      </c>
      <c r="P56" s="88">
        <v>-494</v>
      </c>
      <c r="Q56" s="88">
        <v>0</v>
      </c>
      <c r="R56" s="88">
        <v>0</v>
      </c>
      <c r="S56" s="116">
        <v>0</v>
      </c>
      <c r="U56" s="115">
        <v>-612</v>
      </c>
      <c r="V56" s="116">
        <v>39.96</v>
      </c>
      <c r="W56">
        <v>0</v>
      </c>
      <c r="X56">
        <v>-118</v>
      </c>
      <c r="Y56">
        <v>36.200000000000003</v>
      </c>
      <c r="Z56">
        <v>3.76</v>
      </c>
      <c r="AA56">
        <v>-494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36.200000000000003</v>
      </c>
      <c r="L57" s="88">
        <v>0</v>
      </c>
      <c r="M57" s="116">
        <v>0</v>
      </c>
      <c r="N57" s="115">
        <v>0</v>
      </c>
      <c r="O57" s="88">
        <v>-103</v>
      </c>
      <c r="P57" s="88">
        <v>-481</v>
      </c>
      <c r="Q57" s="88">
        <v>0</v>
      </c>
      <c r="R57" s="88">
        <v>0</v>
      </c>
      <c r="S57" s="116">
        <v>0</v>
      </c>
      <c r="U57" s="115">
        <v>-584</v>
      </c>
      <c r="V57" s="116">
        <v>36.200000000000003</v>
      </c>
      <c r="W57">
        <v>0</v>
      </c>
      <c r="X57">
        <v>-103</v>
      </c>
      <c r="Y57">
        <v>36.200000000000003</v>
      </c>
      <c r="Z57">
        <v>0</v>
      </c>
      <c r="AA57">
        <v>-481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33.79</v>
      </c>
      <c r="L58" s="88">
        <v>0</v>
      </c>
      <c r="M58" s="116">
        <v>0</v>
      </c>
      <c r="N58" s="115">
        <v>0</v>
      </c>
      <c r="O58" s="88">
        <v>-88</v>
      </c>
      <c r="P58" s="88">
        <v>-411</v>
      </c>
      <c r="Q58" s="88">
        <v>0</v>
      </c>
      <c r="R58" s="88">
        <v>0</v>
      </c>
      <c r="S58" s="116">
        <v>0</v>
      </c>
      <c r="U58" s="115">
        <v>-499</v>
      </c>
      <c r="V58" s="116">
        <v>33.79</v>
      </c>
      <c r="W58">
        <v>0</v>
      </c>
      <c r="X58">
        <v>-88</v>
      </c>
      <c r="Y58">
        <v>33.79</v>
      </c>
      <c r="Z58">
        <v>0</v>
      </c>
      <c r="AA58">
        <v>-411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48.27</v>
      </c>
      <c r="L59" s="88">
        <v>0</v>
      </c>
      <c r="M59" s="116">
        <v>0</v>
      </c>
      <c r="N59" s="115">
        <v>0</v>
      </c>
      <c r="O59" s="88">
        <v>-48</v>
      </c>
      <c r="P59" s="88">
        <v>-357</v>
      </c>
      <c r="Q59" s="88">
        <v>0</v>
      </c>
      <c r="R59" s="88">
        <v>0</v>
      </c>
      <c r="S59" s="116">
        <v>0</v>
      </c>
      <c r="U59" s="115">
        <v>-405</v>
      </c>
      <c r="V59" s="116">
        <v>48.26</v>
      </c>
      <c r="W59">
        <v>0</v>
      </c>
      <c r="X59">
        <v>-48</v>
      </c>
      <c r="Y59">
        <v>48.27</v>
      </c>
      <c r="Z59">
        <v>0</v>
      </c>
      <c r="AA59">
        <v>-357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57.92</v>
      </c>
      <c r="L60" s="88">
        <v>0</v>
      </c>
      <c r="M60" s="116">
        <v>8.98</v>
      </c>
      <c r="N60" s="115">
        <v>0</v>
      </c>
      <c r="O60" s="88">
        <v>-95</v>
      </c>
      <c r="P60" s="88">
        <v>-306</v>
      </c>
      <c r="Q60" s="88">
        <v>0</v>
      </c>
      <c r="R60" s="88">
        <v>0</v>
      </c>
      <c r="S60" s="116">
        <v>0</v>
      </c>
      <c r="U60" s="115">
        <v>-401</v>
      </c>
      <c r="V60" s="116">
        <v>66.900000000000006</v>
      </c>
      <c r="W60">
        <v>0</v>
      </c>
      <c r="X60">
        <v>-95</v>
      </c>
      <c r="Y60">
        <v>57.92</v>
      </c>
      <c r="Z60">
        <v>8.98</v>
      </c>
      <c r="AA60">
        <v>-306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57.92</v>
      </c>
      <c r="L61" s="88">
        <v>0</v>
      </c>
      <c r="M61" s="116">
        <v>2.41</v>
      </c>
      <c r="N61" s="115">
        <v>0</v>
      </c>
      <c r="O61" s="88">
        <v>-70</v>
      </c>
      <c r="P61" s="88">
        <v>-261</v>
      </c>
      <c r="Q61" s="88">
        <v>0</v>
      </c>
      <c r="R61" s="88">
        <v>0</v>
      </c>
      <c r="S61" s="116">
        <v>0</v>
      </c>
      <c r="U61" s="115">
        <v>-331</v>
      </c>
      <c r="V61" s="116">
        <v>60.33</v>
      </c>
      <c r="W61">
        <v>0</v>
      </c>
      <c r="X61">
        <v>-70</v>
      </c>
      <c r="Y61">
        <v>57.92</v>
      </c>
      <c r="Z61">
        <v>2.41</v>
      </c>
      <c r="AA61">
        <v>-261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57.92</v>
      </c>
      <c r="L62" s="88">
        <v>0</v>
      </c>
      <c r="M62" s="116">
        <v>2.8</v>
      </c>
      <c r="N62" s="115">
        <v>0</v>
      </c>
      <c r="O62" s="88">
        <v>-50</v>
      </c>
      <c r="P62" s="88">
        <v>-223</v>
      </c>
      <c r="Q62" s="88">
        <v>0</v>
      </c>
      <c r="R62" s="88">
        <v>0</v>
      </c>
      <c r="S62" s="116">
        <v>0</v>
      </c>
      <c r="U62" s="115">
        <v>-273</v>
      </c>
      <c r="V62" s="116">
        <v>60.72</v>
      </c>
      <c r="W62">
        <v>0</v>
      </c>
      <c r="X62">
        <v>-50</v>
      </c>
      <c r="Y62">
        <v>57.92</v>
      </c>
      <c r="Z62">
        <v>2.8</v>
      </c>
      <c r="AA62">
        <v>-223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48.27</v>
      </c>
      <c r="L63" s="88">
        <v>0</v>
      </c>
      <c r="M63" s="116">
        <v>1.35</v>
      </c>
      <c r="N63" s="115">
        <v>0</v>
      </c>
      <c r="O63" s="88">
        <v>-25</v>
      </c>
      <c r="P63" s="88">
        <v>-199</v>
      </c>
      <c r="Q63" s="88">
        <v>0</v>
      </c>
      <c r="R63" s="88">
        <v>0</v>
      </c>
      <c r="S63" s="116">
        <v>0</v>
      </c>
      <c r="U63" s="115">
        <v>-224</v>
      </c>
      <c r="V63" s="116">
        <v>49.62</v>
      </c>
      <c r="W63">
        <v>0</v>
      </c>
      <c r="X63">
        <v>-25</v>
      </c>
      <c r="Y63">
        <v>48.27</v>
      </c>
      <c r="Z63">
        <v>1.35</v>
      </c>
      <c r="AA63">
        <v>-199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57.91</v>
      </c>
      <c r="L64" s="88">
        <v>0</v>
      </c>
      <c r="M64" s="116">
        <v>0.39</v>
      </c>
      <c r="N64" s="115">
        <v>0</v>
      </c>
      <c r="O64" s="88">
        <v>0</v>
      </c>
      <c r="P64" s="88">
        <v>-160</v>
      </c>
      <c r="Q64" s="88">
        <v>0</v>
      </c>
      <c r="R64" s="88">
        <v>0</v>
      </c>
      <c r="S64" s="116">
        <v>0</v>
      </c>
      <c r="U64" s="115">
        <v>-160</v>
      </c>
      <c r="V64" s="116">
        <v>58.3</v>
      </c>
      <c r="W64">
        <v>0</v>
      </c>
      <c r="X64">
        <v>0</v>
      </c>
      <c r="Y64">
        <v>57.91</v>
      </c>
      <c r="Z64">
        <v>0.39</v>
      </c>
      <c r="AA64">
        <v>-160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57.92</v>
      </c>
      <c r="L65" s="88">
        <v>0</v>
      </c>
      <c r="M65" s="116">
        <v>4.7300000000000004</v>
      </c>
      <c r="N65" s="115">
        <v>0</v>
      </c>
      <c r="O65" s="88">
        <v>0</v>
      </c>
      <c r="P65" s="88">
        <v>-117</v>
      </c>
      <c r="Q65" s="88">
        <v>0</v>
      </c>
      <c r="R65" s="88">
        <v>0</v>
      </c>
      <c r="S65" s="116">
        <v>0</v>
      </c>
      <c r="U65" s="115">
        <v>-117</v>
      </c>
      <c r="V65" s="116">
        <v>62.65</v>
      </c>
      <c r="W65">
        <v>0</v>
      </c>
      <c r="X65">
        <v>0</v>
      </c>
      <c r="Y65">
        <v>57.92</v>
      </c>
      <c r="Z65">
        <v>4.7300000000000004</v>
      </c>
      <c r="AA65">
        <v>-117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57.92</v>
      </c>
      <c r="L66" s="88">
        <v>0</v>
      </c>
      <c r="M66" s="116">
        <v>5.5</v>
      </c>
      <c r="N66" s="115">
        <v>0</v>
      </c>
      <c r="O66" s="88">
        <v>0</v>
      </c>
      <c r="P66" s="88">
        <v>-85</v>
      </c>
      <c r="Q66" s="88">
        <v>0</v>
      </c>
      <c r="R66" s="88">
        <v>0</v>
      </c>
      <c r="S66" s="116">
        <v>0</v>
      </c>
      <c r="U66" s="115">
        <v>-85</v>
      </c>
      <c r="V66" s="116">
        <v>63.42</v>
      </c>
      <c r="W66">
        <v>0</v>
      </c>
      <c r="X66">
        <v>0</v>
      </c>
      <c r="Y66">
        <v>57.92</v>
      </c>
      <c r="Z66">
        <v>5.5</v>
      </c>
      <c r="AA66">
        <v>-85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48.26</v>
      </c>
      <c r="L67" s="88">
        <v>0</v>
      </c>
      <c r="M67" s="116">
        <v>8.11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56.37</v>
      </c>
      <c r="W67">
        <v>0</v>
      </c>
      <c r="X67">
        <v>0</v>
      </c>
      <c r="Y67">
        <v>48.26</v>
      </c>
      <c r="Z67">
        <v>8.11</v>
      </c>
      <c r="AA67">
        <v>0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53.09</v>
      </c>
      <c r="L68" s="88">
        <v>0</v>
      </c>
      <c r="M68" s="116">
        <v>4.83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57.92</v>
      </c>
      <c r="W68">
        <v>0</v>
      </c>
      <c r="X68">
        <v>0</v>
      </c>
      <c r="Y68">
        <v>53.09</v>
      </c>
      <c r="Z68">
        <v>4.83</v>
      </c>
      <c r="AA68">
        <v>0</v>
      </c>
    </row>
    <row r="69" spans="7:27">
      <c r="G69" t="s">
        <v>111</v>
      </c>
      <c r="H69" s="115">
        <v>11</v>
      </c>
      <c r="I69" s="88">
        <v>0</v>
      </c>
      <c r="J69" s="88">
        <v>0</v>
      </c>
      <c r="K69" s="88">
        <v>53.1</v>
      </c>
      <c r="L69" s="88">
        <v>0</v>
      </c>
      <c r="M69" s="116">
        <v>4.34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68.44</v>
      </c>
      <c r="W69">
        <v>11</v>
      </c>
      <c r="X69">
        <v>0</v>
      </c>
      <c r="Y69">
        <v>53.1</v>
      </c>
      <c r="Z69">
        <v>4.34</v>
      </c>
      <c r="AA69">
        <v>0</v>
      </c>
    </row>
    <row r="70" spans="7:27">
      <c r="G70" t="s">
        <v>112</v>
      </c>
      <c r="H70" s="115">
        <v>9.65</v>
      </c>
      <c r="I70" s="88">
        <v>0</v>
      </c>
      <c r="J70" s="88">
        <v>0</v>
      </c>
      <c r="K70" s="88">
        <v>53.09</v>
      </c>
      <c r="L70" s="88">
        <v>0</v>
      </c>
      <c r="M70" s="116">
        <v>2.9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65.64</v>
      </c>
      <c r="W70">
        <v>9.65</v>
      </c>
      <c r="X70">
        <v>0</v>
      </c>
      <c r="Y70">
        <v>53.09</v>
      </c>
      <c r="Z70">
        <v>2.9</v>
      </c>
      <c r="AA70">
        <v>0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38.61</v>
      </c>
      <c r="L71" s="88">
        <v>0</v>
      </c>
      <c r="M71" s="116">
        <v>0</v>
      </c>
      <c r="N71" s="115">
        <v>0</v>
      </c>
      <c r="O71" s="88">
        <v>0</v>
      </c>
      <c r="P71" s="88">
        <v>-30</v>
      </c>
      <c r="Q71" s="88">
        <v>0</v>
      </c>
      <c r="R71" s="88">
        <v>0</v>
      </c>
      <c r="S71" s="116">
        <v>0</v>
      </c>
      <c r="U71" s="115">
        <v>-30</v>
      </c>
      <c r="V71" s="116">
        <v>38.61</v>
      </c>
      <c r="W71">
        <v>0</v>
      </c>
      <c r="X71">
        <v>0</v>
      </c>
      <c r="Y71">
        <v>38.61</v>
      </c>
      <c r="Z71">
        <v>0</v>
      </c>
      <c r="AA71">
        <v>-30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43.44</v>
      </c>
      <c r="L72" s="88">
        <v>0</v>
      </c>
      <c r="M72" s="116">
        <v>4.4400000000000004</v>
      </c>
      <c r="N72" s="115">
        <v>0</v>
      </c>
      <c r="O72" s="88">
        <v>0</v>
      </c>
      <c r="P72" s="88">
        <v>-86</v>
      </c>
      <c r="Q72" s="88">
        <v>0</v>
      </c>
      <c r="R72" s="88">
        <v>0</v>
      </c>
      <c r="S72" s="116">
        <v>0</v>
      </c>
      <c r="U72" s="115">
        <v>-86</v>
      </c>
      <c r="V72" s="116">
        <v>47.88</v>
      </c>
      <c r="W72">
        <v>0</v>
      </c>
      <c r="X72">
        <v>0</v>
      </c>
      <c r="Y72">
        <v>43.44</v>
      </c>
      <c r="Z72">
        <v>4.4400000000000004</v>
      </c>
      <c r="AA72">
        <v>-86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38.61</v>
      </c>
      <c r="L73" s="88">
        <v>0</v>
      </c>
      <c r="M73" s="116">
        <v>3.38</v>
      </c>
      <c r="N73" s="115">
        <v>0</v>
      </c>
      <c r="O73" s="88">
        <v>0</v>
      </c>
      <c r="P73" s="88">
        <v>-145</v>
      </c>
      <c r="Q73" s="88">
        <v>0</v>
      </c>
      <c r="R73" s="88">
        <v>0</v>
      </c>
      <c r="S73" s="116">
        <v>0</v>
      </c>
      <c r="U73" s="115">
        <v>-145</v>
      </c>
      <c r="V73" s="116">
        <v>41.99</v>
      </c>
      <c r="W73">
        <v>0</v>
      </c>
      <c r="X73">
        <v>0</v>
      </c>
      <c r="Y73">
        <v>38.61</v>
      </c>
      <c r="Z73">
        <v>3.38</v>
      </c>
      <c r="AA73">
        <v>-145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33.79</v>
      </c>
      <c r="L74" s="88">
        <v>0</v>
      </c>
      <c r="M74" s="116">
        <v>9.65</v>
      </c>
      <c r="N74" s="115">
        <v>0</v>
      </c>
      <c r="O74" s="88">
        <v>0</v>
      </c>
      <c r="P74" s="88">
        <v>-202</v>
      </c>
      <c r="Q74" s="88">
        <v>0</v>
      </c>
      <c r="R74" s="88">
        <v>0</v>
      </c>
      <c r="S74" s="116">
        <v>0</v>
      </c>
      <c r="U74" s="115">
        <v>-202</v>
      </c>
      <c r="V74" s="116">
        <v>43.44</v>
      </c>
      <c r="W74">
        <v>0</v>
      </c>
      <c r="X74">
        <v>0</v>
      </c>
      <c r="Y74">
        <v>33.79</v>
      </c>
      <c r="Z74">
        <v>9.65</v>
      </c>
      <c r="AA74">
        <v>-202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24.13</v>
      </c>
      <c r="L75" s="88">
        <v>0</v>
      </c>
      <c r="M75" s="116">
        <v>3.09</v>
      </c>
      <c r="N75" s="115">
        <v>0</v>
      </c>
      <c r="O75" s="88">
        <v>0</v>
      </c>
      <c r="P75" s="88">
        <v>-236.6</v>
      </c>
      <c r="Q75" s="88">
        <v>0</v>
      </c>
      <c r="R75" s="88">
        <v>0</v>
      </c>
      <c r="S75" s="116">
        <v>0</v>
      </c>
      <c r="U75" s="115">
        <v>-236.6</v>
      </c>
      <c r="V75" s="116">
        <v>27.22</v>
      </c>
      <c r="W75">
        <v>0</v>
      </c>
      <c r="X75">
        <v>0</v>
      </c>
      <c r="Y75">
        <v>24.13</v>
      </c>
      <c r="Z75">
        <v>3.09</v>
      </c>
      <c r="AA75">
        <v>-236.6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28.96</v>
      </c>
      <c r="L76" s="88">
        <v>0</v>
      </c>
      <c r="M76" s="116">
        <v>2.5099999999999998</v>
      </c>
      <c r="N76" s="115">
        <v>0</v>
      </c>
      <c r="O76" s="88">
        <v>-25</v>
      </c>
      <c r="P76" s="88">
        <v>-337</v>
      </c>
      <c r="Q76" s="88">
        <v>0</v>
      </c>
      <c r="R76" s="88">
        <v>0</v>
      </c>
      <c r="S76" s="116">
        <v>0</v>
      </c>
      <c r="U76" s="115">
        <v>-362</v>
      </c>
      <c r="V76" s="116">
        <v>31.47</v>
      </c>
      <c r="W76">
        <v>0</v>
      </c>
      <c r="X76">
        <v>-25</v>
      </c>
      <c r="Y76">
        <v>28.96</v>
      </c>
      <c r="Z76">
        <v>2.5099999999999998</v>
      </c>
      <c r="AA76">
        <v>-337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28.95</v>
      </c>
      <c r="L77" s="88">
        <v>0</v>
      </c>
      <c r="M77" s="116">
        <v>0.97</v>
      </c>
      <c r="N77" s="115">
        <v>0</v>
      </c>
      <c r="O77" s="88">
        <v>-35</v>
      </c>
      <c r="P77" s="88">
        <v>-353</v>
      </c>
      <c r="Q77" s="88">
        <v>0</v>
      </c>
      <c r="R77" s="88">
        <v>0</v>
      </c>
      <c r="S77" s="116">
        <v>0</v>
      </c>
      <c r="U77" s="115">
        <v>-388</v>
      </c>
      <c r="V77" s="116">
        <v>29.92</v>
      </c>
      <c r="W77">
        <v>0</v>
      </c>
      <c r="X77">
        <v>-35</v>
      </c>
      <c r="Y77">
        <v>28.95</v>
      </c>
      <c r="Z77">
        <v>0.97</v>
      </c>
      <c r="AA77">
        <v>-353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24.13</v>
      </c>
      <c r="L78" s="88">
        <v>0</v>
      </c>
      <c r="M78" s="116">
        <v>0</v>
      </c>
      <c r="N78" s="115">
        <v>0</v>
      </c>
      <c r="O78" s="88">
        <v>-50</v>
      </c>
      <c r="P78" s="88">
        <v>-364</v>
      </c>
      <c r="Q78" s="88">
        <v>0</v>
      </c>
      <c r="R78" s="88">
        <v>0</v>
      </c>
      <c r="S78" s="116">
        <v>0</v>
      </c>
      <c r="U78" s="115">
        <v>-414</v>
      </c>
      <c r="V78" s="116">
        <v>24.13</v>
      </c>
      <c r="W78">
        <v>0</v>
      </c>
      <c r="X78">
        <v>-50</v>
      </c>
      <c r="Y78">
        <v>24.13</v>
      </c>
      <c r="Z78">
        <v>0</v>
      </c>
      <c r="AA78">
        <v>-364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9.65</v>
      </c>
      <c r="L79" s="88">
        <v>0</v>
      </c>
      <c r="M79" s="116">
        <v>0.68</v>
      </c>
      <c r="N79" s="115">
        <v>0</v>
      </c>
      <c r="O79" s="88">
        <v>-75</v>
      </c>
      <c r="P79" s="88">
        <v>-378</v>
      </c>
      <c r="Q79" s="88">
        <v>0</v>
      </c>
      <c r="R79" s="88">
        <v>0</v>
      </c>
      <c r="S79" s="116">
        <v>0</v>
      </c>
      <c r="U79" s="115">
        <v>-453</v>
      </c>
      <c r="V79" s="116">
        <v>10.33</v>
      </c>
      <c r="W79">
        <v>0</v>
      </c>
      <c r="X79">
        <v>-75</v>
      </c>
      <c r="Y79">
        <v>9.65</v>
      </c>
      <c r="Z79">
        <v>0.68</v>
      </c>
      <c r="AA79">
        <v>-378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2.84</v>
      </c>
      <c r="N80" s="115">
        <v>0</v>
      </c>
      <c r="O80" s="88">
        <v>-85</v>
      </c>
      <c r="P80" s="88">
        <v>-390</v>
      </c>
      <c r="Q80" s="88">
        <v>0</v>
      </c>
      <c r="R80" s="88">
        <v>0</v>
      </c>
      <c r="S80" s="116">
        <v>0</v>
      </c>
      <c r="U80" s="115">
        <v>-475</v>
      </c>
      <c r="V80" s="116">
        <v>2.84</v>
      </c>
      <c r="W80">
        <v>0</v>
      </c>
      <c r="X80">
        <v>-85</v>
      </c>
      <c r="Y80">
        <v>0</v>
      </c>
      <c r="Z80">
        <v>2.84</v>
      </c>
      <c r="AA80">
        <v>-390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13.77</v>
      </c>
      <c r="L81" s="88">
        <v>0</v>
      </c>
      <c r="M81" s="116">
        <v>6.43</v>
      </c>
      <c r="N81" s="115">
        <v>0</v>
      </c>
      <c r="O81" s="88">
        <v>-85</v>
      </c>
      <c r="P81" s="88">
        <v>-383</v>
      </c>
      <c r="Q81" s="88">
        <v>0</v>
      </c>
      <c r="R81" s="88">
        <v>0</v>
      </c>
      <c r="S81" s="116">
        <v>0</v>
      </c>
      <c r="U81" s="115">
        <v>-468</v>
      </c>
      <c r="V81" s="116">
        <v>20.2</v>
      </c>
      <c r="W81">
        <v>0</v>
      </c>
      <c r="X81">
        <v>-85</v>
      </c>
      <c r="Y81">
        <v>13.77</v>
      </c>
      <c r="Z81">
        <v>6.43</v>
      </c>
      <c r="AA81">
        <v>-383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14.02</v>
      </c>
      <c r="L82" s="88">
        <v>0</v>
      </c>
      <c r="M82" s="116">
        <v>4.4800000000000004</v>
      </c>
      <c r="N82" s="115">
        <v>0</v>
      </c>
      <c r="O82" s="88">
        <v>-90</v>
      </c>
      <c r="P82" s="88">
        <v>-379</v>
      </c>
      <c r="Q82" s="88">
        <v>0</v>
      </c>
      <c r="R82" s="88">
        <v>0</v>
      </c>
      <c r="S82" s="116">
        <v>0</v>
      </c>
      <c r="U82" s="115">
        <v>-469</v>
      </c>
      <c r="V82" s="116">
        <v>18.5</v>
      </c>
      <c r="W82">
        <v>0</v>
      </c>
      <c r="X82">
        <v>-90</v>
      </c>
      <c r="Y82">
        <v>14.02</v>
      </c>
      <c r="Z82">
        <v>4.4800000000000004</v>
      </c>
      <c r="AA82">
        <v>-379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33.78</v>
      </c>
      <c r="L83" s="88">
        <v>0</v>
      </c>
      <c r="M83" s="116">
        <v>6.76</v>
      </c>
      <c r="N83" s="115">
        <v>0</v>
      </c>
      <c r="O83" s="88">
        <v>-95</v>
      </c>
      <c r="P83" s="88">
        <v>-376</v>
      </c>
      <c r="Q83" s="88">
        <v>0</v>
      </c>
      <c r="R83" s="88">
        <v>0</v>
      </c>
      <c r="S83" s="116">
        <v>0</v>
      </c>
      <c r="U83" s="115">
        <v>-471</v>
      </c>
      <c r="V83" s="116">
        <v>40.54</v>
      </c>
      <c r="W83">
        <v>0</v>
      </c>
      <c r="X83">
        <v>-95</v>
      </c>
      <c r="Y83">
        <v>33.78</v>
      </c>
      <c r="Z83">
        <v>6.76</v>
      </c>
      <c r="AA83">
        <v>-376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43.44</v>
      </c>
      <c r="L84" s="88">
        <v>0</v>
      </c>
      <c r="M84" s="116">
        <v>4.92</v>
      </c>
      <c r="N84" s="115">
        <v>0</v>
      </c>
      <c r="O84" s="88">
        <v>-100</v>
      </c>
      <c r="P84" s="88">
        <v>-377</v>
      </c>
      <c r="Q84" s="88">
        <v>0</v>
      </c>
      <c r="R84" s="88">
        <v>0</v>
      </c>
      <c r="S84" s="116">
        <v>0</v>
      </c>
      <c r="U84" s="115">
        <v>-477</v>
      </c>
      <c r="V84" s="116">
        <v>48.36</v>
      </c>
      <c r="W84">
        <v>0</v>
      </c>
      <c r="X84">
        <v>-100</v>
      </c>
      <c r="Y84">
        <v>43.44</v>
      </c>
      <c r="Z84">
        <v>4.92</v>
      </c>
      <c r="AA84">
        <v>-377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38.61</v>
      </c>
      <c r="L85" s="88">
        <v>0</v>
      </c>
      <c r="M85" s="116">
        <v>0</v>
      </c>
      <c r="N85" s="115">
        <v>0</v>
      </c>
      <c r="O85" s="88">
        <v>-70</v>
      </c>
      <c r="P85" s="88">
        <v>-346</v>
      </c>
      <c r="Q85" s="88">
        <v>0</v>
      </c>
      <c r="R85" s="88">
        <v>0</v>
      </c>
      <c r="S85" s="116">
        <v>0</v>
      </c>
      <c r="U85" s="115">
        <v>-416</v>
      </c>
      <c r="V85" s="116">
        <v>38.61</v>
      </c>
      <c r="W85">
        <v>0</v>
      </c>
      <c r="X85">
        <v>-70</v>
      </c>
      <c r="Y85">
        <v>38.61</v>
      </c>
      <c r="Z85">
        <v>0</v>
      </c>
      <c r="AA85">
        <v>-346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35.92</v>
      </c>
      <c r="L86" s="88">
        <v>0</v>
      </c>
      <c r="M86" s="116">
        <v>7.54</v>
      </c>
      <c r="N86" s="115">
        <v>0</v>
      </c>
      <c r="O86" s="88">
        <v>-30</v>
      </c>
      <c r="P86" s="88">
        <v>-295</v>
      </c>
      <c r="Q86" s="88">
        <v>0</v>
      </c>
      <c r="R86" s="88">
        <v>0</v>
      </c>
      <c r="S86" s="116">
        <v>0</v>
      </c>
      <c r="U86" s="115">
        <v>-325</v>
      </c>
      <c r="V86" s="116">
        <v>43.46</v>
      </c>
      <c r="W86">
        <v>0</v>
      </c>
      <c r="X86">
        <v>-30</v>
      </c>
      <c r="Y86">
        <v>35.92</v>
      </c>
      <c r="Z86">
        <v>7.54</v>
      </c>
      <c r="AA86">
        <v>-295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25.97</v>
      </c>
      <c r="L87" s="88">
        <v>0</v>
      </c>
      <c r="M87" s="116">
        <v>2.84</v>
      </c>
      <c r="N87" s="115">
        <v>0</v>
      </c>
      <c r="O87" s="88">
        <v>-20</v>
      </c>
      <c r="P87" s="88">
        <v>-242</v>
      </c>
      <c r="Q87" s="88">
        <v>0</v>
      </c>
      <c r="R87" s="88">
        <v>0</v>
      </c>
      <c r="S87" s="116">
        <v>0</v>
      </c>
      <c r="U87" s="115">
        <v>-262</v>
      </c>
      <c r="V87" s="116">
        <v>28.81</v>
      </c>
      <c r="W87">
        <v>0</v>
      </c>
      <c r="X87">
        <v>-20</v>
      </c>
      <c r="Y87">
        <v>25.97</v>
      </c>
      <c r="Z87">
        <v>2.84</v>
      </c>
      <c r="AA87">
        <v>-242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32.65</v>
      </c>
      <c r="L88" s="88">
        <v>0</v>
      </c>
      <c r="M88" s="116">
        <v>6.15</v>
      </c>
      <c r="N88" s="115">
        <v>0</v>
      </c>
      <c r="O88" s="88">
        <v>0</v>
      </c>
      <c r="P88" s="88">
        <v>-170</v>
      </c>
      <c r="Q88" s="88">
        <v>0</v>
      </c>
      <c r="R88" s="88">
        <v>0</v>
      </c>
      <c r="S88" s="116">
        <v>0</v>
      </c>
      <c r="U88" s="115">
        <v>-170</v>
      </c>
      <c r="V88" s="116">
        <v>38.799999999999997</v>
      </c>
      <c r="W88">
        <v>0</v>
      </c>
      <c r="X88">
        <v>0</v>
      </c>
      <c r="Y88">
        <v>32.65</v>
      </c>
      <c r="Z88">
        <v>6.15</v>
      </c>
      <c r="AA88">
        <v>-170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32.65</v>
      </c>
      <c r="L89" s="88">
        <v>0</v>
      </c>
      <c r="M89" s="116">
        <v>2.85</v>
      </c>
      <c r="N89" s="115">
        <v>0</v>
      </c>
      <c r="O89" s="88">
        <v>0</v>
      </c>
      <c r="P89" s="88">
        <v>-51</v>
      </c>
      <c r="Q89" s="88">
        <v>0</v>
      </c>
      <c r="R89" s="88">
        <v>0</v>
      </c>
      <c r="S89" s="116">
        <v>0</v>
      </c>
      <c r="U89" s="115">
        <v>-51</v>
      </c>
      <c r="V89" s="116">
        <v>35.5</v>
      </c>
      <c r="W89">
        <v>0</v>
      </c>
      <c r="X89">
        <v>0</v>
      </c>
      <c r="Y89">
        <v>32.65</v>
      </c>
      <c r="Z89">
        <v>2.85</v>
      </c>
      <c r="AA89">
        <v>-51</v>
      </c>
    </row>
    <row r="90" spans="7:27">
      <c r="G90" t="s">
        <v>132</v>
      </c>
      <c r="H90" s="115">
        <v>54.96</v>
      </c>
      <c r="I90" s="88">
        <v>0</v>
      </c>
      <c r="J90" s="88">
        <v>0</v>
      </c>
      <c r="K90" s="88">
        <v>32.130000000000003</v>
      </c>
      <c r="L90" s="88">
        <v>0</v>
      </c>
      <c r="M90" s="116">
        <v>0.4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87.49</v>
      </c>
      <c r="W90">
        <v>54.96</v>
      </c>
      <c r="X90">
        <v>0</v>
      </c>
      <c r="Y90">
        <v>32.130000000000003</v>
      </c>
      <c r="Z90">
        <v>0.4</v>
      </c>
      <c r="AA90">
        <v>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22.75</v>
      </c>
      <c r="L91" s="88">
        <v>0</v>
      </c>
      <c r="M91" s="116">
        <v>0</v>
      </c>
      <c r="N91" s="115">
        <v>0</v>
      </c>
      <c r="O91" s="88">
        <v>0</v>
      </c>
      <c r="P91" s="88">
        <v>-44</v>
      </c>
      <c r="Q91" s="88">
        <v>0</v>
      </c>
      <c r="R91" s="88">
        <v>0</v>
      </c>
      <c r="S91" s="116">
        <v>0</v>
      </c>
      <c r="U91" s="115">
        <v>-44</v>
      </c>
      <c r="V91" s="116">
        <v>22.75</v>
      </c>
      <c r="W91">
        <v>0</v>
      </c>
      <c r="X91">
        <v>0</v>
      </c>
      <c r="Y91">
        <v>22.75</v>
      </c>
      <c r="Z91">
        <v>0</v>
      </c>
      <c r="AA91">
        <v>-44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28.85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28.85</v>
      </c>
      <c r="W92">
        <v>0</v>
      </c>
      <c r="X92">
        <v>0</v>
      </c>
      <c r="Y92">
        <v>28.85</v>
      </c>
      <c r="Z92">
        <v>0</v>
      </c>
      <c r="AA92">
        <v>0</v>
      </c>
    </row>
    <row r="93" spans="7:27">
      <c r="G93" t="s">
        <v>135</v>
      </c>
      <c r="H93" s="115">
        <v>24.82</v>
      </c>
      <c r="I93" s="88">
        <v>0</v>
      </c>
      <c r="J93" s="88">
        <v>0</v>
      </c>
      <c r="K93" s="88">
        <v>29</v>
      </c>
      <c r="L93" s="88">
        <v>0</v>
      </c>
      <c r="M93" s="116">
        <v>0.49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54.31</v>
      </c>
      <c r="W93">
        <v>24.82</v>
      </c>
      <c r="X93">
        <v>0</v>
      </c>
      <c r="Y93">
        <v>29</v>
      </c>
      <c r="Z93">
        <v>0.49</v>
      </c>
      <c r="AA93">
        <v>0</v>
      </c>
    </row>
    <row r="94" spans="7:27">
      <c r="G94" t="s">
        <v>136</v>
      </c>
      <c r="H94" s="115">
        <v>70.53</v>
      </c>
      <c r="I94" s="88">
        <v>0</v>
      </c>
      <c r="J94" s="88">
        <v>0</v>
      </c>
      <c r="K94" s="88">
        <v>29.73</v>
      </c>
      <c r="L94" s="88">
        <v>0</v>
      </c>
      <c r="M94" s="116">
        <v>2.4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102.66</v>
      </c>
      <c r="W94">
        <v>70.53</v>
      </c>
      <c r="X94">
        <v>0</v>
      </c>
      <c r="Y94">
        <v>29.73</v>
      </c>
      <c r="Z94">
        <v>2.4</v>
      </c>
      <c r="AA94">
        <v>0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19.3</v>
      </c>
      <c r="L95" s="88">
        <v>0</v>
      </c>
      <c r="M95" s="116">
        <v>2.09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21.39</v>
      </c>
      <c r="W95">
        <v>0</v>
      </c>
      <c r="X95">
        <v>0</v>
      </c>
      <c r="Y95">
        <v>19.3</v>
      </c>
      <c r="Z95">
        <v>2.09</v>
      </c>
      <c r="AA95">
        <v>0</v>
      </c>
    </row>
    <row r="96" spans="7:27">
      <c r="G96" t="s">
        <v>138</v>
      </c>
      <c r="H96" s="115">
        <v>34.61</v>
      </c>
      <c r="I96" s="88">
        <v>0</v>
      </c>
      <c r="J96" s="88">
        <v>0</v>
      </c>
      <c r="K96" s="88">
        <v>29.1</v>
      </c>
      <c r="L96" s="88">
        <v>0</v>
      </c>
      <c r="M96" s="116">
        <v>0.55000000000000004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64.260000000000005</v>
      </c>
      <c r="W96">
        <v>34.61</v>
      </c>
      <c r="X96">
        <v>0</v>
      </c>
      <c r="Y96">
        <v>29.1</v>
      </c>
      <c r="Z96">
        <v>0.55000000000000004</v>
      </c>
      <c r="AA96">
        <v>0</v>
      </c>
    </row>
    <row r="97" spans="1:83">
      <c r="G97" t="s">
        <v>139</v>
      </c>
      <c r="H97" s="115">
        <v>49.4</v>
      </c>
      <c r="I97" s="88">
        <v>0</v>
      </c>
      <c r="J97" s="88">
        <v>0</v>
      </c>
      <c r="K97" s="88">
        <v>22.65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72.05</v>
      </c>
      <c r="W97">
        <v>49.4</v>
      </c>
      <c r="X97">
        <v>0</v>
      </c>
      <c r="Y97">
        <v>22.65</v>
      </c>
      <c r="Z97">
        <v>0</v>
      </c>
      <c r="AA97">
        <v>0</v>
      </c>
    </row>
    <row r="98" spans="1:83">
      <c r="G98" t="s">
        <v>140</v>
      </c>
      <c r="H98" s="115">
        <v>5.93</v>
      </c>
      <c r="I98" s="88">
        <v>0</v>
      </c>
      <c r="J98" s="88">
        <v>0</v>
      </c>
      <c r="K98" s="88">
        <v>23.28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29.21</v>
      </c>
      <c r="W98">
        <v>5.93</v>
      </c>
      <c r="X98">
        <v>0</v>
      </c>
      <c r="Y98">
        <v>23.28</v>
      </c>
      <c r="Z98">
        <v>0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8.3699999999999997E-2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0.54474500000000015</v>
      </c>
      <c r="L99" s="111">
        <f t="shared" si="1"/>
        <v>0</v>
      </c>
      <c r="M99" s="111">
        <f t="shared" si="1"/>
        <v>5.6485000000000014E-2</v>
      </c>
      <c r="N99" s="110">
        <f t="shared" si="1"/>
        <v>0</v>
      </c>
      <c r="O99" s="111">
        <f t="shared" si="1"/>
        <v>-2.8697975000000002</v>
      </c>
      <c r="P99" s="111">
        <f t="shared" si="1"/>
        <v>-6.3563149999999986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-9.2261124999999993</v>
      </c>
      <c r="V99" s="112">
        <f t="shared" si="1"/>
        <v>0.68492750000000013</v>
      </c>
      <c r="W99">
        <f t="shared" si="1"/>
        <v>8.3699999999999997E-2</v>
      </c>
      <c r="X99">
        <f t="shared" si="1"/>
        <v>-2.8697975000000002</v>
      </c>
      <c r="Y99">
        <f t="shared" si="1"/>
        <v>0.54474500000000015</v>
      </c>
      <c r="Z99">
        <f t="shared" si="1"/>
        <v>5.6485000000000014E-2</v>
      </c>
      <c r="AA99">
        <f t="shared" si="1"/>
        <v>-6.3563149999999986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7" ht="15" customHeight="1">
      <c r="A1" s="214" t="s">
        <v>229</v>
      </c>
      <c r="B1" s="214"/>
      <c r="C1" s="214"/>
      <c r="D1" s="214"/>
      <c r="E1" s="109"/>
      <c r="F1" s="109"/>
      <c r="G1" s="214" t="s">
        <v>44</v>
      </c>
      <c r="H1" s="215" t="s">
        <v>230</v>
      </c>
      <c r="I1" s="216"/>
      <c r="J1" s="216"/>
      <c r="K1" s="216"/>
      <c r="L1" s="216"/>
      <c r="M1" s="217"/>
      <c r="N1" s="215" t="s">
        <v>231</v>
      </c>
      <c r="O1" s="216"/>
      <c r="P1" s="216"/>
      <c r="Q1" s="216"/>
      <c r="R1" s="216"/>
      <c r="S1" s="217"/>
      <c r="T1">
        <v>3</v>
      </c>
      <c r="W1" t="s">
        <v>504</v>
      </c>
      <c r="X1" t="s">
        <v>504</v>
      </c>
      <c r="Y1" t="s">
        <v>504</v>
      </c>
      <c r="Z1" t="s">
        <v>504</v>
      </c>
      <c r="AA1" t="s">
        <v>504</v>
      </c>
      <c r="AB1" t="s">
        <v>505</v>
      </c>
      <c r="AC1" t="s">
        <v>506</v>
      </c>
      <c r="AD1" t="s">
        <v>507</v>
      </c>
      <c r="AE1" t="s">
        <v>508</v>
      </c>
      <c r="AF1" t="s">
        <v>509</v>
      </c>
      <c r="AG1" t="s">
        <v>510</v>
      </c>
      <c r="AH1" t="s">
        <v>511</v>
      </c>
      <c r="AI1" t="s">
        <v>506</v>
      </c>
      <c r="AJ1" t="s">
        <v>511</v>
      </c>
      <c r="AK1" t="s">
        <v>506</v>
      </c>
      <c r="AL1" t="s">
        <v>512</v>
      </c>
      <c r="AM1" t="s">
        <v>513</v>
      </c>
      <c r="AN1" t="s">
        <v>509</v>
      </c>
      <c r="AO1" t="s">
        <v>510</v>
      </c>
      <c r="AP1" t="s">
        <v>510</v>
      </c>
      <c r="AQ1" t="s">
        <v>514</v>
      </c>
      <c r="AR1" t="s">
        <v>509</v>
      </c>
      <c r="AS1" t="s">
        <v>510</v>
      </c>
      <c r="AT1" t="s">
        <v>510</v>
      </c>
      <c r="AU1" t="s">
        <v>515</v>
      </c>
      <c r="AV1" t="s">
        <v>516</v>
      </c>
      <c r="AW1" t="s">
        <v>515</v>
      </c>
      <c r="AX1" t="s">
        <v>516</v>
      </c>
      <c r="AY1" t="s">
        <v>516</v>
      </c>
      <c r="AZ1" t="s">
        <v>510</v>
      </c>
      <c r="BA1" t="s">
        <v>517</v>
      </c>
      <c r="BB1" t="s">
        <v>518</v>
      </c>
      <c r="BC1" t="s">
        <v>504</v>
      </c>
      <c r="BD1" t="s">
        <v>504</v>
      </c>
      <c r="BE1" t="s">
        <v>504</v>
      </c>
      <c r="BF1" t="s">
        <v>519</v>
      </c>
      <c r="BG1" t="s">
        <v>520</v>
      </c>
      <c r="BH1" t="s">
        <v>521</v>
      </c>
      <c r="BI1" t="s">
        <v>512</v>
      </c>
      <c r="BJ1" t="s">
        <v>512</v>
      </c>
      <c r="BK1" t="s">
        <v>522</v>
      </c>
      <c r="BL1" t="s">
        <v>523</v>
      </c>
      <c r="BM1" t="s">
        <v>504</v>
      </c>
      <c r="BN1" t="s">
        <v>524</v>
      </c>
      <c r="BO1" t="s">
        <v>524</v>
      </c>
    </row>
    <row r="2" spans="1:6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44714</v>
      </c>
      <c r="W2" s="30" t="s">
        <v>240</v>
      </c>
      <c r="X2" t="s">
        <v>283</v>
      </c>
      <c r="Y2" t="s">
        <v>281</v>
      </c>
      <c r="Z2" t="s">
        <v>282</v>
      </c>
      <c r="AA2" t="s">
        <v>232</v>
      </c>
      <c r="AB2" t="s">
        <v>149</v>
      </c>
      <c r="AC2" t="s">
        <v>149</v>
      </c>
      <c r="AD2" t="s">
        <v>149</v>
      </c>
      <c r="AE2" t="s">
        <v>149</v>
      </c>
      <c r="AF2" t="s">
        <v>149</v>
      </c>
      <c r="AG2" t="s">
        <v>149</v>
      </c>
      <c r="AH2" t="s">
        <v>149</v>
      </c>
      <c r="AI2" t="s">
        <v>149</v>
      </c>
      <c r="AJ2" t="s">
        <v>149</v>
      </c>
      <c r="AK2" t="s">
        <v>149</v>
      </c>
      <c r="AL2" t="s">
        <v>149</v>
      </c>
      <c r="AM2" t="s">
        <v>149</v>
      </c>
      <c r="AN2" t="s">
        <v>149</v>
      </c>
      <c r="AO2" t="s">
        <v>149</v>
      </c>
      <c r="AP2" t="s">
        <v>149</v>
      </c>
      <c r="AQ2" t="s">
        <v>149</v>
      </c>
      <c r="AR2" t="s">
        <v>150</v>
      </c>
      <c r="AS2" t="s">
        <v>150</v>
      </c>
      <c r="AT2" t="s">
        <v>150</v>
      </c>
      <c r="AU2" t="s">
        <v>150</v>
      </c>
      <c r="AV2" t="s">
        <v>150</v>
      </c>
      <c r="AW2" t="s">
        <v>150</v>
      </c>
      <c r="AX2" t="s">
        <v>150</v>
      </c>
      <c r="AY2" t="s">
        <v>150</v>
      </c>
      <c r="AZ2" t="s">
        <v>150</v>
      </c>
      <c r="BA2" t="s">
        <v>246</v>
      </c>
      <c r="BB2" t="s">
        <v>390</v>
      </c>
      <c r="BC2" t="s">
        <v>268</v>
      </c>
      <c r="BD2" t="s">
        <v>270</v>
      </c>
      <c r="BE2" t="s">
        <v>237</v>
      </c>
      <c r="BF2" t="s">
        <v>152</v>
      </c>
      <c r="BG2" t="s">
        <v>152</v>
      </c>
      <c r="BH2" t="s">
        <v>153</v>
      </c>
      <c r="BI2" t="s">
        <v>153</v>
      </c>
      <c r="BJ2" t="s">
        <v>153</v>
      </c>
      <c r="BK2" t="s">
        <v>153</v>
      </c>
      <c r="BL2" t="s">
        <v>153</v>
      </c>
      <c r="BM2" t="s">
        <v>269</v>
      </c>
      <c r="BN2" t="s">
        <v>149</v>
      </c>
      <c r="BO2" t="s">
        <v>150</v>
      </c>
    </row>
    <row r="3" spans="1:67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1097.8699999999999</v>
      </c>
      <c r="I3" s="95">
        <v>308.67</v>
      </c>
      <c r="J3" s="95">
        <v>367.95000000000005</v>
      </c>
      <c r="K3" s="95">
        <v>8.69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0.72</v>
      </c>
      <c r="X3">
        <v>0.4</v>
      </c>
      <c r="Y3">
        <v>0.52</v>
      </c>
      <c r="Z3">
        <v>0.97</v>
      </c>
      <c r="AA3">
        <v>0.93</v>
      </c>
      <c r="AB3">
        <v>74.67</v>
      </c>
      <c r="AC3">
        <v>144.80000000000001</v>
      </c>
      <c r="AD3">
        <v>24.97</v>
      </c>
      <c r="AE3">
        <v>24.88</v>
      </c>
      <c r="AF3">
        <v>16.8</v>
      </c>
      <c r="AG3">
        <v>83.26</v>
      </c>
      <c r="AH3">
        <v>49.71</v>
      </c>
      <c r="AI3">
        <v>25</v>
      </c>
      <c r="AJ3">
        <v>24.86</v>
      </c>
      <c r="AK3">
        <v>193.06</v>
      </c>
      <c r="AL3">
        <v>24.86</v>
      </c>
      <c r="AM3">
        <v>49.71</v>
      </c>
      <c r="AN3">
        <v>60.33</v>
      </c>
      <c r="AO3">
        <v>152.03</v>
      </c>
      <c r="AP3">
        <v>61.54</v>
      </c>
      <c r="AQ3">
        <v>50.1</v>
      </c>
      <c r="AR3">
        <v>99.74</v>
      </c>
      <c r="AS3">
        <v>20.51</v>
      </c>
      <c r="AT3">
        <v>27.75</v>
      </c>
      <c r="AU3">
        <v>14.48</v>
      </c>
      <c r="AV3">
        <v>22.8</v>
      </c>
      <c r="AW3">
        <v>14.48</v>
      </c>
      <c r="AX3">
        <v>14</v>
      </c>
      <c r="AY3">
        <v>39.68</v>
      </c>
      <c r="AZ3">
        <v>54.3</v>
      </c>
      <c r="BA3">
        <v>31.6</v>
      </c>
      <c r="BB3">
        <v>0.53</v>
      </c>
      <c r="BC3">
        <v>1.01</v>
      </c>
      <c r="BD3">
        <v>0.93</v>
      </c>
      <c r="BE3">
        <v>0.61</v>
      </c>
      <c r="BF3">
        <v>8.69</v>
      </c>
      <c r="BG3">
        <v>0</v>
      </c>
      <c r="BH3">
        <v>48.26</v>
      </c>
      <c r="BI3">
        <v>120.66</v>
      </c>
      <c r="BJ3">
        <v>96.53</v>
      </c>
      <c r="BK3">
        <v>5.36</v>
      </c>
      <c r="BL3">
        <v>96.53</v>
      </c>
      <c r="BM3">
        <v>0.61</v>
      </c>
      <c r="BN3">
        <v>0</v>
      </c>
      <c r="BO3">
        <v>0</v>
      </c>
    </row>
    <row r="4" spans="1:67">
      <c r="A4" t="s">
        <v>240</v>
      </c>
      <c r="B4" t="s">
        <v>232</v>
      </c>
      <c r="C4" t="s">
        <v>234</v>
      </c>
      <c r="G4" t="s">
        <v>46</v>
      </c>
      <c r="H4" s="115">
        <v>1097.8699999999999</v>
      </c>
      <c r="I4" s="88">
        <v>308.67</v>
      </c>
      <c r="J4" s="88">
        <v>367.95000000000005</v>
      </c>
      <c r="K4" s="88">
        <v>8.69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0.72</v>
      </c>
      <c r="X4">
        <v>0.4</v>
      </c>
      <c r="Y4">
        <v>0.52</v>
      </c>
      <c r="Z4">
        <v>0.97</v>
      </c>
      <c r="AA4">
        <v>0.93</v>
      </c>
      <c r="AB4">
        <v>74.67</v>
      </c>
      <c r="AC4">
        <v>144.80000000000001</v>
      </c>
      <c r="AD4">
        <v>24.97</v>
      </c>
      <c r="AE4">
        <v>24.88</v>
      </c>
      <c r="AF4">
        <v>16.8</v>
      </c>
      <c r="AG4">
        <v>83.26</v>
      </c>
      <c r="AH4">
        <v>49.71</v>
      </c>
      <c r="AI4">
        <v>25</v>
      </c>
      <c r="AJ4">
        <v>24.86</v>
      </c>
      <c r="AK4">
        <v>193.06</v>
      </c>
      <c r="AL4">
        <v>24.86</v>
      </c>
      <c r="AM4">
        <v>49.71</v>
      </c>
      <c r="AN4">
        <v>60.33</v>
      </c>
      <c r="AO4">
        <v>152.03</v>
      </c>
      <c r="AP4">
        <v>61.54</v>
      </c>
      <c r="AQ4">
        <v>50.1</v>
      </c>
      <c r="AR4">
        <v>99.74</v>
      </c>
      <c r="AS4">
        <v>20.51</v>
      </c>
      <c r="AT4">
        <v>27.75</v>
      </c>
      <c r="AU4">
        <v>14.48</v>
      </c>
      <c r="AV4">
        <v>22.8</v>
      </c>
      <c r="AW4">
        <v>14.48</v>
      </c>
      <c r="AX4">
        <v>14</v>
      </c>
      <c r="AY4">
        <v>39.68</v>
      </c>
      <c r="AZ4">
        <v>54.3</v>
      </c>
      <c r="BA4">
        <v>31.6</v>
      </c>
      <c r="BB4">
        <v>0.53</v>
      </c>
      <c r="BC4">
        <v>1.01</v>
      </c>
      <c r="BD4">
        <v>0.93</v>
      </c>
      <c r="BE4">
        <v>0.61</v>
      </c>
      <c r="BF4">
        <v>8.69</v>
      </c>
      <c r="BG4">
        <v>0</v>
      </c>
      <c r="BH4">
        <v>48.26</v>
      </c>
      <c r="BI4">
        <v>120.66</v>
      </c>
      <c r="BJ4">
        <v>96.53</v>
      </c>
      <c r="BK4">
        <v>5.36</v>
      </c>
      <c r="BL4">
        <v>96.53</v>
      </c>
      <c r="BM4">
        <v>0.61</v>
      </c>
      <c r="BN4">
        <v>0</v>
      </c>
      <c r="BO4">
        <v>0</v>
      </c>
    </row>
    <row r="5" spans="1:67">
      <c r="A5" t="s">
        <v>241</v>
      </c>
      <c r="B5" t="s">
        <v>233</v>
      </c>
      <c r="C5" t="s">
        <v>235</v>
      </c>
      <c r="G5" t="s">
        <v>47</v>
      </c>
      <c r="H5" s="115">
        <v>1049.5999999999999</v>
      </c>
      <c r="I5" s="88">
        <v>308.67</v>
      </c>
      <c r="J5" s="88">
        <v>367.95000000000005</v>
      </c>
      <c r="K5" s="88">
        <v>8.69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0.72</v>
      </c>
      <c r="X5">
        <v>0.4</v>
      </c>
      <c r="Y5">
        <v>0.52</v>
      </c>
      <c r="Z5">
        <v>0.97</v>
      </c>
      <c r="AA5">
        <v>0.93</v>
      </c>
      <c r="AB5">
        <v>74.67</v>
      </c>
      <c r="AC5">
        <v>96.53</v>
      </c>
      <c r="AD5">
        <v>24.97</v>
      </c>
      <c r="AE5">
        <v>24.88</v>
      </c>
      <c r="AF5">
        <v>16.8</v>
      </c>
      <c r="AG5">
        <v>83.26</v>
      </c>
      <c r="AH5">
        <v>49.71</v>
      </c>
      <c r="AI5">
        <v>25</v>
      </c>
      <c r="AJ5">
        <v>24.86</v>
      </c>
      <c r="AK5">
        <v>193.06</v>
      </c>
      <c r="AL5">
        <v>24.86</v>
      </c>
      <c r="AM5">
        <v>49.71</v>
      </c>
      <c r="AN5">
        <v>60.33</v>
      </c>
      <c r="AO5">
        <v>152.03</v>
      </c>
      <c r="AP5">
        <v>61.54</v>
      </c>
      <c r="AQ5">
        <v>50.1</v>
      </c>
      <c r="AR5">
        <v>99.74</v>
      </c>
      <c r="AS5">
        <v>20.51</v>
      </c>
      <c r="AT5">
        <v>27.75</v>
      </c>
      <c r="AU5">
        <v>14.48</v>
      </c>
      <c r="AV5">
        <v>22.8</v>
      </c>
      <c r="AW5">
        <v>14.48</v>
      </c>
      <c r="AX5">
        <v>14</v>
      </c>
      <c r="AY5">
        <v>39.68</v>
      </c>
      <c r="AZ5">
        <v>54.3</v>
      </c>
      <c r="BA5">
        <v>31.6</v>
      </c>
      <c r="BB5">
        <v>0.53</v>
      </c>
      <c r="BC5">
        <v>1.01</v>
      </c>
      <c r="BD5">
        <v>0.93</v>
      </c>
      <c r="BE5">
        <v>0.61</v>
      </c>
      <c r="BF5">
        <v>8.69</v>
      </c>
      <c r="BG5">
        <v>0</v>
      </c>
      <c r="BH5">
        <v>48.26</v>
      </c>
      <c r="BI5">
        <v>120.66</v>
      </c>
      <c r="BJ5">
        <v>96.53</v>
      </c>
      <c r="BK5">
        <v>5.36</v>
      </c>
      <c r="BL5">
        <v>96.53</v>
      </c>
      <c r="BM5">
        <v>0.61</v>
      </c>
      <c r="BN5">
        <v>0</v>
      </c>
      <c r="BO5">
        <v>0</v>
      </c>
    </row>
    <row r="6" spans="1:67">
      <c r="A6" t="s">
        <v>242</v>
      </c>
      <c r="B6" t="s">
        <v>264</v>
      </c>
      <c r="C6" t="s">
        <v>236</v>
      </c>
      <c r="G6" t="s">
        <v>48</v>
      </c>
      <c r="H6" s="115">
        <v>953.06999999999994</v>
      </c>
      <c r="I6" s="88">
        <v>308.67</v>
      </c>
      <c r="J6" s="88">
        <v>367.95000000000005</v>
      </c>
      <c r="K6" s="88">
        <v>8.69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0.72</v>
      </c>
      <c r="X6">
        <v>0.4</v>
      </c>
      <c r="Y6">
        <v>0.52</v>
      </c>
      <c r="Z6">
        <v>0.97</v>
      </c>
      <c r="AA6">
        <v>0.93</v>
      </c>
      <c r="AB6">
        <v>74.67</v>
      </c>
      <c r="AC6">
        <v>0</v>
      </c>
      <c r="AD6">
        <v>24.97</v>
      </c>
      <c r="AE6">
        <v>24.88</v>
      </c>
      <c r="AF6">
        <v>16.8</v>
      </c>
      <c r="AG6">
        <v>83.26</v>
      </c>
      <c r="AH6">
        <v>49.71</v>
      </c>
      <c r="AI6">
        <v>25</v>
      </c>
      <c r="AJ6">
        <v>24.86</v>
      </c>
      <c r="AK6">
        <v>193.06</v>
      </c>
      <c r="AL6">
        <v>24.86</v>
      </c>
      <c r="AM6">
        <v>49.71</v>
      </c>
      <c r="AN6">
        <v>60.33</v>
      </c>
      <c r="AO6">
        <v>152.03</v>
      </c>
      <c r="AP6">
        <v>61.54</v>
      </c>
      <c r="AQ6">
        <v>50.1</v>
      </c>
      <c r="AR6">
        <v>99.74</v>
      </c>
      <c r="AS6">
        <v>20.51</v>
      </c>
      <c r="AT6">
        <v>27.75</v>
      </c>
      <c r="AU6">
        <v>14.48</v>
      </c>
      <c r="AV6">
        <v>22.8</v>
      </c>
      <c r="AW6">
        <v>14.48</v>
      </c>
      <c r="AX6">
        <v>14</v>
      </c>
      <c r="AY6">
        <v>39.68</v>
      </c>
      <c r="AZ6">
        <v>54.3</v>
      </c>
      <c r="BA6">
        <v>31.6</v>
      </c>
      <c r="BB6">
        <v>0.53</v>
      </c>
      <c r="BC6">
        <v>1.01</v>
      </c>
      <c r="BD6">
        <v>0.93</v>
      </c>
      <c r="BE6">
        <v>0.61</v>
      </c>
      <c r="BF6">
        <v>8.69</v>
      </c>
      <c r="BG6">
        <v>0</v>
      </c>
      <c r="BH6">
        <v>48.26</v>
      </c>
      <c r="BI6">
        <v>120.66</v>
      </c>
      <c r="BJ6">
        <v>96.53</v>
      </c>
      <c r="BK6">
        <v>5.36</v>
      </c>
      <c r="BL6">
        <v>96.53</v>
      </c>
      <c r="BM6">
        <v>0.61</v>
      </c>
      <c r="BN6">
        <v>0</v>
      </c>
      <c r="BO6">
        <v>0</v>
      </c>
    </row>
    <row r="7" spans="1:67">
      <c r="A7" t="s">
        <v>243</v>
      </c>
      <c r="B7" t="s">
        <v>299</v>
      </c>
      <c r="C7" t="s">
        <v>265</v>
      </c>
      <c r="G7" t="s">
        <v>49</v>
      </c>
      <c r="H7" s="115">
        <v>952.8599999999999</v>
      </c>
      <c r="I7" s="88">
        <v>308.67</v>
      </c>
      <c r="J7" s="88">
        <v>367.85</v>
      </c>
      <c r="K7" s="88">
        <v>8.69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0.72</v>
      </c>
      <c r="X7">
        <v>0.4</v>
      </c>
      <c r="Y7">
        <v>0.52</v>
      </c>
      <c r="Z7">
        <v>0.97</v>
      </c>
      <c r="AA7">
        <v>0.93</v>
      </c>
      <c r="AB7">
        <v>74.67</v>
      </c>
      <c r="AC7">
        <v>0</v>
      </c>
      <c r="AD7">
        <v>24.97</v>
      </c>
      <c r="AE7">
        <v>24.88</v>
      </c>
      <c r="AF7">
        <v>16.8</v>
      </c>
      <c r="AG7">
        <v>83.26</v>
      </c>
      <c r="AH7">
        <v>49.71</v>
      </c>
      <c r="AI7">
        <v>25</v>
      </c>
      <c r="AJ7">
        <v>24.86</v>
      </c>
      <c r="AK7">
        <v>193.06</v>
      </c>
      <c r="AL7">
        <v>24.86</v>
      </c>
      <c r="AM7">
        <v>49.71</v>
      </c>
      <c r="AN7">
        <v>60.33</v>
      </c>
      <c r="AO7">
        <v>152.03</v>
      </c>
      <c r="AP7">
        <v>61.54</v>
      </c>
      <c r="AQ7">
        <v>50.1</v>
      </c>
      <c r="AR7">
        <v>99.74</v>
      </c>
      <c r="AS7">
        <v>20.51</v>
      </c>
      <c r="AT7">
        <v>27.75</v>
      </c>
      <c r="AU7">
        <v>14.48</v>
      </c>
      <c r="AV7">
        <v>22.8</v>
      </c>
      <c r="AW7">
        <v>14.48</v>
      </c>
      <c r="AX7">
        <v>14</v>
      </c>
      <c r="AY7">
        <v>39.68</v>
      </c>
      <c r="AZ7">
        <v>54.3</v>
      </c>
      <c r="BA7">
        <v>31.6</v>
      </c>
      <c r="BB7">
        <v>0.53</v>
      </c>
      <c r="BC7">
        <v>1.01</v>
      </c>
      <c r="BD7">
        <v>0.93</v>
      </c>
      <c r="BE7">
        <v>0.61</v>
      </c>
      <c r="BF7">
        <v>8.69</v>
      </c>
      <c r="BG7">
        <v>0</v>
      </c>
      <c r="BH7">
        <v>48.26</v>
      </c>
      <c r="BI7">
        <v>120.66</v>
      </c>
      <c r="BJ7">
        <v>96.53</v>
      </c>
      <c r="BK7">
        <v>5.26</v>
      </c>
      <c r="BL7">
        <v>96.53</v>
      </c>
      <c r="BM7">
        <v>0.4</v>
      </c>
      <c r="BN7">
        <v>0</v>
      </c>
      <c r="BO7">
        <v>0</v>
      </c>
    </row>
    <row r="8" spans="1:67">
      <c r="A8" t="s">
        <v>244</v>
      </c>
      <c r="B8" t="s">
        <v>341</v>
      </c>
      <c r="C8" t="s">
        <v>237</v>
      </c>
      <c r="G8" t="s">
        <v>50</v>
      </c>
      <c r="H8" s="115">
        <v>952.8599999999999</v>
      </c>
      <c r="I8" s="88">
        <v>308.67</v>
      </c>
      <c r="J8" s="88">
        <v>367.85</v>
      </c>
      <c r="K8" s="88">
        <v>8.69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0.72</v>
      </c>
      <c r="X8">
        <v>0.4</v>
      </c>
      <c r="Y8">
        <v>0.52</v>
      </c>
      <c r="Z8">
        <v>0.97</v>
      </c>
      <c r="AA8">
        <v>0.93</v>
      </c>
      <c r="AB8">
        <v>74.67</v>
      </c>
      <c r="AC8">
        <v>0</v>
      </c>
      <c r="AD8">
        <v>24.97</v>
      </c>
      <c r="AE8">
        <v>24.88</v>
      </c>
      <c r="AF8">
        <v>16.8</v>
      </c>
      <c r="AG8">
        <v>83.26</v>
      </c>
      <c r="AH8">
        <v>49.71</v>
      </c>
      <c r="AI8">
        <v>25</v>
      </c>
      <c r="AJ8">
        <v>24.86</v>
      </c>
      <c r="AK8">
        <v>193.06</v>
      </c>
      <c r="AL8">
        <v>24.86</v>
      </c>
      <c r="AM8">
        <v>49.71</v>
      </c>
      <c r="AN8">
        <v>60.33</v>
      </c>
      <c r="AO8">
        <v>152.03</v>
      </c>
      <c r="AP8">
        <v>61.54</v>
      </c>
      <c r="AQ8">
        <v>50.1</v>
      </c>
      <c r="AR8">
        <v>99.74</v>
      </c>
      <c r="AS8">
        <v>20.51</v>
      </c>
      <c r="AT8">
        <v>27.75</v>
      </c>
      <c r="AU8">
        <v>14.48</v>
      </c>
      <c r="AV8">
        <v>22.8</v>
      </c>
      <c r="AW8">
        <v>14.48</v>
      </c>
      <c r="AX8">
        <v>14</v>
      </c>
      <c r="AY8">
        <v>39.68</v>
      </c>
      <c r="AZ8">
        <v>54.3</v>
      </c>
      <c r="BA8">
        <v>31.6</v>
      </c>
      <c r="BB8">
        <v>0.53</v>
      </c>
      <c r="BC8">
        <v>1.01</v>
      </c>
      <c r="BD8">
        <v>0.93</v>
      </c>
      <c r="BE8">
        <v>0.61</v>
      </c>
      <c r="BF8">
        <v>8.69</v>
      </c>
      <c r="BG8">
        <v>0</v>
      </c>
      <c r="BH8">
        <v>48.26</v>
      </c>
      <c r="BI8">
        <v>120.66</v>
      </c>
      <c r="BJ8">
        <v>96.53</v>
      </c>
      <c r="BK8">
        <v>5.26</v>
      </c>
      <c r="BL8">
        <v>96.53</v>
      </c>
      <c r="BM8">
        <v>0.4</v>
      </c>
      <c r="BN8">
        <v>0</v>
      </c>
      <c r="BO8">
        <v>0</v>
      </c>
    </row>
    <row r="9" spans="1:67">
      <c r="A9" t="s">
        <v>245</v>
      </c>
      <c r="B9" t="s">
        <v>361</v>
      </c>
      <c r="C9" t="s">
        <v>238</v>
      </c>
      <c r="G9" t="s">
        <v>51</v>
      </c>
      <c r="H9" s="115">
        <v>952.8599999999999</v>
      </c>
      <c r="I9" s="88">
        <v>308.67</v>
      </c>
      <c r="J9" s="88">
        <v>367.85</v>
      </c>
      <c r="K9" s="88">
        <v>8.69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0.72</v>
      </c>
      <c r="X9">
        <v>0.4</v>
      </c>
      <c r="Y9">
        <v>0.52</v>
      </c>
      <c r="Z9">
        <v>0.97</v>
      </c>
      <c r="AA9">
        <v>0.93</v>
      </c>
      <c r="AB9">
        <v>74.67</v>
      </c>
      <c r="AC9">
        <v>0</v>
      </c>
      <c r="AD9">
        <v>24.97</v>
      </c>
      <c r="AE9">
        <v>24.88</v>
      </c>
      <c r="AF9">
        <v>16.8</v>
      </c>
      <c r="AG9">
        <v>83.26</v>
      </c>
      <c r="AH9">
        <v>49.71</v>
      </c>
      <c r="AI9">
        <v>25</v>
      </c>
      <c r="AJ9">
        <v>24.86</v>
      </c>
      <c r="AK9">
        <v>193.06</v>
      </c>
      <c r="AL9">
        <v>24.86</v>
      </c>
      <c r="AM9">
        <v>49.71</v>
      </c>
      <c r="AN9">
        <v>60.33</v>
      </c>
      <c r="AO9">
        <v>152.03</v>
      </c>
      <c r="AP9">
        <v>61.54</v>
      </c>
      <c r="AQ9">
        <v>50.1</v>
      </c>
      <c r="AR9">
        <v>99.74</v>
      </c>
      <c r="AS9">
        <v>20.51</v>
      </c>
      <c r="AT9">
        <v>27.75</v>
      </c>
      <c r="AU9">
        <v>14.48</v>
      </c>
      <c r="AV9">
        <v>22.8</v>
      </c>
      <c r="AW9">
        <v>14.48</v>
      </c>
      <c r="AX9">
        <v>14</v>
      </c>
      <c r="AY9">
        <v>39.68</v>
      </c>
      <c r="AZ9">
        <v>54.3</v>
      </c>
      <c r="BA9">
        <v>31.6</v>
      </c>
      <c r="BB9">
        <v>0.53</v>
      </c>
      <c r="BC9">
        <v>1.01</v>
      </c>
      <c r="BD9">
        <v>0.93</v>
      </c>
      <c r="BE9">
        <v>0.61</v>
      </c>
      <c r="BF9">
        <v>8.69</v>
      </c>
      <c r="BG9">
        <v>0</v>
      </c>
      <c r="BH9">
        <v>48.26</v>
      </c>
      <c r="BI9">
        <v>120.66</v>
      </c>
      <c r="BJ9">
        <v>96.53</v>
      </c>
      <c r="BK9">
        <v>5.26</v>
      </c>
      <c r="BL9">
        <v>96.53</v>
      </c>
      <c r="BM9">
        <v>0.4</v>
      </c>
      <c r="BN9">
        <v>0</v>
      </c>
      <c r="BO9">
        <v>0</v>
      </c>
    </row>
    <row r="10" spans="1:67">
      <c r="A10" t="s">
        <v>266</v>
      </c>
      <c r="C10" t="s">
        <v>239</v>
      </c>
      <c r="G10" t="s">
        <v>52</v>
      </c>
      <c r="H10" s="115">
        <v>952.8599999999999</v>
      </c>
      <c r="I10" s="88">
        <v>308.67</v>
      </c>
      <c r="J10" s="88">
        <v>367.85</v>
      </c>
      <c r="K10" s="88">
        <v>8.69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0.72</v>
      </c>
      <c r="X10">
        <v>0.4</v>
      </c>
      <c r="Y10">
        <v>0.52</v>
      </c>
      <c r="Z10">
        <v>0.97</v>
      </c>
      <c r="AA10">
        <v>0.93</v>
      </c>
      <c r="AB10">
        <v>74.67</v>
      </c>
      <c r="AC10">
        <v>0</v>
      </c>
      <c r="AD10">
        <v>24.97</v>
      </c>
      <c r="AE10">
        <v>24.88</v>
      </c>
      <c r="AF10">
        <v>16.8</v>
      </c>
      <c r="AG10">
        <v>83.26</v>
      </c>
      <c r="AH10">
        <v>49.71</v>
      </c>
      <c r="AI10">
        <v>25</v>
      </c>
      <c r="AJ10">
        <v>24.86</v>
      </c>
      <c r="AK10">
        <v>193.06</v>
      </c>
      <c r="AL10">
        <v>24.86</v>
      </c>
      <c r="AM10">
        <v>49.71</v>
      </c>
      <c r="AN10">
        <v>60.33</v>
      </c>
      <c r="AO10">
        <v>152.03</v>
      </c>
      <c r="AP10">
        <v>61.54</v>
      </c>
      <c r="AQ10">
        <v>50.1</v>
      </c>
      <c r="AR10">
        <v>99.74</v>
      </c>
      <c r="AS10">
        <v>20.51</v>
      </c>
      <c r="AT10">
        <v>27.75</v>
      </c>
      <c r="AU10">
        <v>14.48</v>
      </c>
      <c r="AV10">
        <v>22.8</v>
      </c>
      <c r="AW10">
        <v>14.48</v>
      </c>
      <c r="AX10">
        <v>14</v>
      </c>
      <c r="AY10">
        <v>39.68</v>
      </c>
      <c r="AZ10">
        <v>54.3</v>
      </c>
      <c r="BA10">
        <v>31.6</v>
      </c>
      <c r="BB10">
        <v>0.53</v>
      </c>
      <c r="BC10">
        <v>1.01</v>
      </c>
      <c r="BD10">
        <v>0.93</v>
      </c>
      <c r="BE10">
        <v>0.61</v>
      </c>
      <c r="BF10">
        <v>8.69</v>
      </c>
      <c r="BG10">
        <v>0</v>
      </c>
      <c r="BH10">
        <v>48.26</v>
      </c>
      <c r="BI10">
        <v>120.66</v>
      </c>
      <c r="BJ10">
        <v>96.53</v>
      </c>
      <c r="BK10">
        <v>5.26</v>
      </c>
      <c r="BL10">
        <v>96.53</v>
      </c>
      <c r="BM10">
        <v>0.4</v>
      </c>
      <c r="BN10">
        <v>0</v>
      </c>
      <c r="BO10">
        <v>0</v>
      </c>
    </row>
    <row r="11" spans="1:67">
      <c r="A11" t="s">
        <v>246</v>
      </c>
      <c r="C11" t="s">
        <v>342</v>
      </c>
      <c r="G11" t="s">
        <v>53</v>
      </c>
      <c r="H11" s="115">
        <v>953.06999999999994</v>
      </c>
      <c r="I11" s="88">
        <v>308.67</v>
      </c>
      <c r="J11" s="88">
        <v>367.76</v>
      </c>
      <c r="K11" s="88">
        <v>8.69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0.72</v>
      </c>
      <c r="X11">
        <v>0.4</v>
      </c>
      <c r="Y11">
        <v>0.52</v>
      </c>
      <c r="Z11">
        <v>0.97</v>
      </c>
      <c r="AA11">
        <v>0.93</v>
      </c>
      <c r="AB11">
        <v>74.67</v>
      </c>
      <c r="AC11">
        <v>0</v>
      </c>
      <c r="AD11">
        <v>24.97</v>
      </c>
      <c r="AE11">
        <v>24.88</v>
      </c>
      <c r="AF11">
        <v>16.8</v>
      </c>
      <c r="AG11">
        <v>83.26</v>
      </c>
      <c r="AH11">
        <v>49.71</v>
      </c>
      <c r="AI11">
        <v>25</v>
      </c>
      <c r="AJ11">
        <v>24.86</v>
      </c>
      <c r="AK11">
        <v>193.06</v>
      </c>
      <c r="AL11">
        <v>24.86</v>
      </c>
      <c r="AM11">
        <v>49.71</v>
      </c>
      <c r="AN11">
        <v>60.33</v>
      </c>
      <c r="AO11">
        <v>152.03</v>
      </c>
      <c r="AP11">
        <v>61.54</v>
      </c>
      <c r="AQ11">
        <v>50.1</v>
      </c>
      <c r="AR11">
        <v>99.74</v>
      </c>
      <c r="AS11">
        <v>20.51</v>
      </c>
      <c r="AT11">
        <v>27.75</v>
      </c>
      <c r="AU11">
        <v>14.48</v>
      </c>
      <c r="AV11">
        <v>22.8</v>
      </c>
      <c r="AW11">
        <v>14.48</v>
      </c>
      <c r="AX11">
        <v>14</v>
      </c>
      <c r="AY11">
        <v>39.68</v>
      </c>
      <c r="AZ11">
        <v>54.3</v>
      </c>
      <c r="BA11">
        <v>31.6</v>
      </c>
      <c r="BB11">
        <v>0.53</v>
      </c>
      <c r="BC11">
        <v>1.01</v>
      </c>
      <c r="BD11">
        <v>0.93</v>
      </c>
      <c r="BE11">
        <v>0.61</v>
      </c>
      <c r="BF11">
        <v>8.69</v>
      </c>
      <c r="BG11">
        <v>0</v>
      </c>
      <c r="BH11">
        <v>48.26</v>
      </c>
      <c r="BI11">
        <v>120.66</v>
      </c>
      <c r="BJ11">
        <v>96.53</v>
      </c>
      <c r="BK11">
        <v>5.17</v>
      </c>
      <c r="BL11">
        <v>96.53</v>
      </c>
      <c r="BM11">
        <v>0.61</v>
      </c>
      <c r="BN11">
        <v>0</v>
      </c>
      <c r="BO11">
        <v>0</v>
      </c>
    </row>
    <row r="12" spans="1:67">
      <c r="A12" t="s">
        <v>247</v>
      </c>
      <c r="C12" t="s">
        <v>362</v>
      </c>
      <c r="G12" t="s">
        <v>54</v>
      </c>
      <c r="H12" s="115">
        <v>953.06999999999994</v>
      </c>
      <c r="I12" s="88">
        <v>308.67</v>
      </c>
      <c r="J12" s="88">
        <v>367.76</v>
      </c>
      <c r="K12" s="88">
        <v>8.69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0.72</v>
      </c>
      <c r="X12">
        <v>0.4</v>
      </c>
      <c r="Y12">
        <v>0.52</v>
      </c>
      <c r="Z12">
        <v>0.97</v>
      </c>
      <c r="AA12">
        <v>0.93</v>
      </c>
      <c r="AB12">
        <v>74.67</v>
      </c>
      <c r="AC12">
        <v>0</v>
      </c>
      <c r="AD12">
        <v>24.97</v>
      </c>
      <c r="AE12">
        <v>24.88</v>
      </c>
      <c r="AF12">
        <v>16.8</v>
      </c>
      <c r="AG12">
        <v>83.26</v>
      </c>
      <c r="AH12">
        <v>49.71</v>
      </c>
      <c r="AI12">
        <v>25</v>
      </c>
      <c r="AJ12">
        <v>24.86</v>
      </c>
      <c r="AK12">
        <v>193.06</v>
      </c>
      <c r="AL12">
        <v>24.86</v>
      </c>
      <c r="AM12">
        <v>49.71</v>
      </c>
      <c r="AN12">
        <v>60.33</v>
      </c>
      <c r="AO12">
        <v>152.03</v>
      </c>
      <c r="AP12">
        <v>61.54</v>
      </c>
      <c r="AQ12">
        <v>50.1</v>
      </c>
      <c r="AR12">
        <v>99.74</v>
      </c>
      <c r="AS12">
        <v>20.51</v>
      </c>
      <c r="AT12">
        <v>27.75</v>
      </c>
      <c r="AU12">
        <v>14.48</v>
      </c>
      <c r="AV12">
        <v>22.8</v>
      </c>
      <c r="AW12">
        <v>14.48</v>
      </c>
      <c r="AX12">
        <v>14</v>
      </c>
      <c r="AY12">
        <v>39.68</v>
      </c>
      <c r="AZ12">
        <v>54.3</v>
      </c>
      <c r="BA12">
        <v>31.6</v>
      </c>
      <c r="BB12">
        <v>0.53</v>
      </c>
      <c r="BC12">
        <v>1.01</v>
      </c>
      <c r="BD12">
        <v>0.93</v>
      </c>
      <c r="BE12">
        <v>0.61</v>
      </c>
      <c r="BF12">
        <v>8.69</v>
      </c>
      <c r="BG12">
        <v>0</v>
      </c>
      <c r="BH12">
        <v>48.26</v>
      </c>
      <c r="BI12">
        <v>120.66</v>
      </c>
      <c r="BJ12">
        <v>96.53</v>
      </c>
      <c r="BK12">
        <v>5.17</v>
      </c>
      <c r="BL12">
        <v>96.53</v>
      </c>
      <c r="BM12">
        <v>0.61</v>
      </c>
      <c r="BN12">
        <v>0</v>
      </c>
      <c r="BO12">
        <v>0</v>
      </c>
    </row>
    <row r="13" spans="1:67">
      <c r="A13" t="s">
        <v>248</v>
      </c>
      <c r="G13" t="s">
        <v>55</v>
      </c>
      <c r="H13" s="115">
        <v>953.06999999999994</v>
      </c>
      <c r="I13" s="88">
        <v>308.67</v>
      </c>
      <c r="J13" s="88">
        <v>367.76</v>
      </c>
      <c r="K13" s="88">
        <v>8.69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0.72</v>
      </c>
      <c r="X13">
        <v>0.4</v>
      </c>
      <c r="Y13">
        <v>0.52</v>
      </c>
      <c r="Z13">
        <v>0.97</v>
      </c>
      <c r="AA13">
        <v>0.93</v>
      </c>
      <c r="AB13">
        <v>74.67</v>
      </c>
      <c r="AC13">
        <v>0</v>
      </c>
      <c r="AD13">
        <v>24.97</v>
      </c>
      <c r="AE13">
        <v>24.88</v>
      </c>
      <c r="AF13">
        <v>16.8</v>
      </c>
      <c r="AG13">
        <v>83.26</v>
      </c>
      <c r="AH13">
        <v>49.71</v>
      </c>
      <c r="AI13">
        <v>25</v>
      </c>
      <c r="AJ13">
        <v>24.86</v>
      </c>
      <c r="AK13">
        <v>193.06</v>
      </c>
      <c r="AL13">
        <v>24.86</v>
      </c>
      <c r="AM13">
        <v>49.71</v>
      </c>
      <c r="AN13">
        <v>60.33</v>
      </c>
      <c r="AO13">
        <v>152.03</v>
      </c>
      <c r="AP13">
        <v>61.54</v>
      </c>
      <c r="AQ13">
        <v>50.1</v>
      </c>
      <c r="AR13">
        <v>99.74</v>
      </c>
      <c r="AS13">
        <v>20.51</v>
      </c>
      <c r="AT13">
        <v>27.75</v>
      </c>
      <c r="AU13">
        <v>14.48</v>
      </c>
      <c r="AV13">
        <v>22.8</v>
      </c>
      <c r="AW13">
        <v>14.48</v>
      </c>
      <c r="AX13">
        <v>14</v>
      </c>
      <c r="AY13">
        <v>39.68</v>
      </c>
      <c r="AZ13">
        <v>54.3</v>
      </c>
      <c r="BA13">
        <v>31.6</v>
      </c>
      <c r="BB13">
        <v>0.53</v>
      </c>
      <c r="BC13">
        <v>1.01</v>
      </c>
      <c r="BD13">
        <v>0.93</v>
      </c>
      <c r="BE13">
        <v>0.61</v>
      </c>
      <c r="BF13">
        <v>8.69</v>
      </c>
      <c r="BG13">
        <v>0</v>
      </c>
      <c r="BH13">
        <v>48.26</v>
      </c>
      <c r="BI13">
        <v>120.66</v>
      </c>
      <c r="BJ13">
        <v>96.53</v>
      </c>
      <c r="BK13">
        <v>5.17</v>
      </c>
      <c r="BL13">
        <v>96.53</v>
      </c>
      <c r="BM13">
        <v>0.61</v>
      </c>
      <c r="BN13">
        <v>0</v>
      </c>
      <c r="BO13">
        <v>0</v>
      </c>
    </row>
    <row r="14" spans="1:67">
      <c r="A14" t="s">
        <v>249</v>
      </c>
      <c r="G14" t="s">
        <v>56</v>
      </c>
      <c r="H14" s="115">
        <v>953.06999999999994</v>
      </c>
      <c r="I14" s="88">
        <v>308.67</v>
      </c>
      <c r="J14" s="88">
        <v>367.76</v>
      </c>
      <c r="K14" s="88">
        <v>8.69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0.72</v>
      </c>
      <c r="X14">
        <v>0.4</v>
      </c>
      <c r="Y14">
        <v>0.52</v>
      </c>
      <c r="Z14">
        <v>0.97</v>
      </c>
      <c r="AA14">
        <v>0.93</v>
      </c>
      <c r="AB14">
        <v>74.67</v>
      </c>
      <c r="AC14">
        <v>0</v>
      </c>
      <c r="AD14">
        <v>24.97</v>
      </c>
      <c r="AE14">
        <v>24.88</v>
      </c>
      <c r="AF14">
        <v>16.8</v>
      </c>
      <c r="AG14">
        <v>83.26</v>
      </c>
      <c r="AH14">
        <v>49.71</v>
      </c>
      <c r="AI14">
        <v>25</v>
      </c>
      <c r="AJ14">
        <v>24.86</v>
      </c>
      <c r="AK14">
        <v>193.06</v>
      </c>
      <c r="AL14">
        <v>24.86</v>
      </c>
      <c r="AM14">
        <v>49.71</v>
      </c>
      <c r="AN14">
        <v>60.33</v>
      </c>
      <c r="AO14">
        <v>152.03</v>
      </c>
      <c r="AP14">
        <v>61.54</v>
      </c>
      <c r="AQ14">
        <v>50.1</v>
      </c>
      <c r="AR14">
        <v>99.74</v>
      </c>
      <c r="AS14">
        <v>20.51</v>
      </c>
      <c r="AT14">
        <v>27.75</v>
      </c>
      <c r="AU14">
        <v>14.48</v>
      </c>
      <c r="AV14">
        <v>22.8</v>
      </c>
      <c r="AW14">
        <v>14.48</v>
      </c>
      <c r="AX14">
        <v>14</v>
      </c>
      <c r="AY14">
        <v>39.68</v>
      </c>
      <c r="AZ14">
        <v>54.3</v>
      </c>
      <c r="BA14">
        <v>31.6</v>
      </c>
      <c r="BB14">
        <v>0.53</v>
      </c>
      <c r="BC14">
        <v>1.01</v>
      </c>
      <c r="BD14">
        <v>0.93</v>
      </c>
      <c r="BE14">
        <v>0.61</v>
      </c>
      <c r="BF14">
        <v>8.69</v>
      </c>
      <c r="BG14">
        <v>0</v>
      </c>
      <c r="BH14">
        <v>48.26</v>
      </c>
      <c r="BI14">
        <v>120.66</v>
      </c>
      <c r="BJ14">
        <v>96.53</v>
      </c>
      <c r="BK14">
        <v>5.17</v>
      </c>
      <c r="BL14">
        <v>96.53</v>
      </c>
      <c r="BM14">
        <v>0.61</v>
      </c>
      <c r="BN14">
        <v>0</v>
      </c>
      <c r="BO14">
        <v>0</v>
      </c>
    </row>
    <row r="15" spans="1:67">
      <c r="A15" t="s">
        <v>250</v>
      </c>
      <c r="G15" t="s">
        <v>57</v>
      </c>
      <c r="H15" s="115">
        <v>853.25999999999988</v>
      </c>
      <c r="I15" s="88">
        <v>308.67</v>
      </c>
      <c r="J15" s="88">
        <v>367.66999999999996</v>
      </c>
      <c r="K15" s="88">
        <v>8.69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0.72</v>
      </c>
      <c r="X15">
        <v>0.4</v>
      </c>
      <c r="Y15">
        <v>0.52</v>
      </c>
      <c r="Z15">
        <v>0.97</v>
      </c>
      <c r="AA15">
        <v>0.93</v>
      </c>
      <c r="AB15">
        <v>74.67</v>
      </c>
      <c r="AC15">
        <v>0</v>
      </c>
      <c r="AD15">
        <v>24.97</v>
      </c>
      <c r="AE15">
        <v>0</v>
      </c>
      <c r="AF15">
        <v>16.8</v>
      </c>
      <c r="AG15">
        <v>83.26</v>
      </c>
      <c r="AH15">
        <v>49.71</v>
      </c>
      <c r="AI15">
        <v>0</v>
      </c>
      <c r="AJ15">
        <v>0</v>
      </c>
      <c r="AK15">
        <v>193.06</v>
      </c>
      <c r="AL15">
        <v>0</v>
      </c>
      <c r="AM15">
        <v>49.71</v>
      </c>
      <c r="AN15">
        <v>60.33</v>
      </c>
      <c r="AO15">
        <v>152.03</v>
      </c>
      <c r="AP15">
        <v>61.54</v>
      </c>
      <c r="AQ15">
        <v>50.1</v>
      </c>
      <c r="AR15">
        <v>99.74</v>
      </c>
      <c r="AS15">
        <v>20.51</v>
      </c>
      <c r="AT15">
        <v>27.75</v>
      </c>
      <c r="AU15">
        <v>14.48</v>
      </c>
      <c r="AV15">
        <v>22.8</v>
      </c>
      <c r="AW15">
        <v>14.48</v>
      </c>
      <c r="AX15">
        <v>14</v>
      </c>
      <c r="AY15">
        <v>39.68</v>
      </c>
      <c r="AZ15">
        <v>54.3</v>
      </c>
      <c r="BA15">
        <v>31.6</v>
      </c>
      <c r="BB15">
        <v>0.53</v>
      </c>
      <c r="BC15">
        <v>1.01</v>
      </c>
      <c r="BD15">
        <v>0.93</v>
      </c>
      <c r="BE15">
        <v>0.61</v>
      </c>
      <c r="BF15">
        <v>8.69</v>
      </c>
      <c r="BG15">
        <v>0</v>
      </c>
      <c r="BH15">
        <v>48.26</v>
      </c>
      <c r="BI15">
        <v>120.66</v>
      </c>
      <c r="BJ15">
        <v>96.53</v>
      </c>
      <c r="BK15">
        <v>5.08</v>
      </c>
      <c r="BL15">
        <v>96.53</v>
      </c>
      <c r="BM15">
        <v>0.4</v>
      </c>
      <c r="BN15">
        <v>0</v>
      </c>
      <c r="BO15">
        <v>0</v>
      </c>
    </row>
    <row r="16" spans="1:67">
      <c r="A16" t="s">
        <v>251</v>
      </c>
      <c r="G16" t="s">
        <v>58</v>
      </c>
      <c r="H16" s="115">
        <v>853.25999999999988</v>
      </c>
      <c r="I16" s="88">
        <v>308.67</v>
      </c>
      <c r="J16" s="88">
        <v>367.66999999999996</v>
      </c>
      <c r="K16" s="88">
        <v>8.69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0.72</v>
      </c>
      <c r="X16">
        <v>0.4</v>
      </c>
      <c r="Y16">
        <v>0.52</v>
      </c>
      <c r="Z16">
        <v>0.97</v>
      </c>
      <c r="AA16">
        <v>0.93</v>
      </c>
      <c r="AB16">
        <v>74.67</v>
      </c>
      <c r="AC16">
        <v>0</v>
      </c>
      <c r="AD16">
        <v>24.97</v>
      </c>
      <c r="AE16">
        <v>0</v>
      </c>
      <c r="AF16">
        <v>16.8</v>
      </c>
      <c r="AG16">
        <v>83.26</v>
      </c>
      <c r="AH16">
        <v>49.71</v>
      </c>
      <c r="AI16">
        <v>0</v>
      </c>
      <c r="AJ16">
        <v>0</v>
      </c>
      <c r="AK16">
        <v>193.06</v>
      </c>
      <c r="AL16">
        <v>0</v>
      </c>
      <c r="AM16">
        <v>49.71</v>
      </c>
      <c r="AN16">
        <v>60.33</v>
      </c>
      <c r="AO16">
        <v>152.03</v>
      </c>
      <c r="AP16">
        <v>61.54</v>
      </c>
      <c r="AQ16">
        <v>50.1</v>
      </c>
      <c r="AR16">
        <v>99.74</v>
      </c>
      <c r="AS16">
        <v>20.51</v>
      </c>
      <c r="AT16">
        <v>27.75</v>
      </c>
      <c r="AU16">
        <v>14.48</v>
      </c>
      <c r="AV16">
        <v>22.8</v>
      </c>
      <c r="AW16">
        <v>14.48</v>
      </c>
      <c r="AX16">
        <v>14</v>
      </c>
      <c r="AY16">
        <v>39.68</v>
      </c>
      <c r="AZ16">
        <v>54.3</v>
      </c>
      <c r="BA16">
        <v>31.6</v>
      </c>
      <c r="BB16">
        <v>0.53</v>
      </c>
      <c r="BC16">
        <v>1.01</v>
      </c>
      <c r="BD16">
        <v>0.93</v>
      </c>
      <c r="BE16">
        <v>0.61</v>
      </c>
      <c r="BF16">
        <v>8.69</v>
      </c>
      <c r="BG16">
        <v>0</v>
      </c>
      <c r="BH16">
        <v>48.26</v>
      </c>
      <c r="BI16">
        <v>120.66</v>
      </c>
      <c r="BJ16">
        <v>96.53</v>
      </c>
      <c r="BK16">
        <v>5.08</v>
      </c>
      <c r="BL16">
        <v>96.53</v>
      </c>
      <c r="BM16">
        <v>0.4</v>
      </c>
      <c r="BN16">
        <v>0</v>
      </c>
      <c r="BO16">
        <v>0</v>
      </c>
    </row>
    <row r="17" spans="1:67">
      <c r="A17" t="s">
        <v>252</v>
      </c>
      <c r="G17" t="s">
        <v>59</v>
      </c>
      <c r="H17" s="115">
        <v>853.25999999999988</v>
      </c>
      <c r="I17" s="88">
        <v>308.67</v>
      </c>
      <c r="J17" s="88">
        <v>367.66999999999996</v>
      </c>
      <c r="K17" s="88">
        <v>8.69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0.72</v>
      </c>
      <c r="X17">
        <v>0.4</v>
      </c>
      <c r="Y17">
        <v>0.52</v>
      </c>
      <c r="Z17">
        <v>0.97</v>
      </c>
      <c r="AA17">
        <v>0.93</v>
      </c>
      <c r="AB17">
        <v>74.67</v>
      </c>
      <c r="AC17">
        <v>0</v>
      </c>
      <c r="AD17">
        <v>24.97</v>
      </c>
      <c r="AE17">
        <v>0</v>
      </c>
      <c r="AF17">
        <v>16.8</v>
      </c>
      <c r="AG17">
        <v>83.26</v>
      </c>
      <c r="AH17">
        <v>49.71</v>
      </c>
      <c r="AI17">
        <v>0</v>
      </c>
      <c r="AJ17">
        <v>0</v>
      </c>
      <c r="AK17">
        <v>193.06</v>
      </c>
      <c r="AL17">
        <v>0</v>
      </c>
      <c r="AM17">
        <v>49.71</v>
      </c>
      <c r="AN17">
        <v>60.33</v>
      </c>
      <c r="AO17">
        <v>152.03</v>
      </c>
      <c r="AP17">
        <v>61.54</v>
      </c>
      <c r="AQ17">
        <v>50.1</v>
      </c>
      <c r="AR17">
        <v>99.74</v>
      </c>
      <c r="AS17">
        <v>20.51</v>
      </c>
      <c r="AT17">
        <v>27.75</v>
      </c>
      <c r="AU17">
        <v>14.48</v>
      </c>
      <c r="AV17">
        <v>22.8</v>
      </c>
      <c r="AW17">
        <v>14.48</v>
      </c>
      <c r="AX17">
        <v>14</v>
      </c>
      <c r="AY17">
        <v>39.68</v>
      </c>
      <c r="AZ17">
        <v>54.3</v>
      </c>
      <c r="BA17">
        <v>31.6</v>
      </c>
      <c r="BB17">
        <v>0.53</v>
      </c>
      <c r="BC17">
        <v>1.01</v>
      </c>
      <c r="BD17">
        <v>0.93</v>
      </c>
      <c r="BE17">
        <v>0.61</v>
      </c>
      <c r="BF17">
        <v>8.69</v>
      </c>
      <c r="BG17">
        <v>0</v>
      </c>
      <c r="BH17">
        <v>48.26</v>
      </c>
      <c r="BI17">
        <v>120.66</v>
      </c>
      <c r="BJ17">
        <v>96.53</v>
      </c>
      <c r="BK17">
        <v>5.08</v>
      </c>
      <c r="BL17">
        <v>96.53</v>
      </c>
      <c r="BM17">
        <v>0.4</v>
      </c>
      <c r="BN17">
        <v>0</v>
      </c>
      <c r="BO17">
        <v>0</v>
      </c>
    </row>
    <row r="18" spans="1:67">
      <c r="A18" t="s">
        <v>253</v>
      </c>
      <c r="G18" t="s">
        <v>60</v>
      </c>
      <c r="H18" s="115">
        <v>853.25999999999988</v>
      </c>
      <c r="I18" s="88">
        <v>308.67</v>
      </c>
      <c r="J18" s="88">
        <v>367.66999999999996</v>
      </c>
      <c r="K18" s="88">
        <v>8.69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0.72</v>
      </c>
      <c r="X18">
        <v>0.4</v>
      </c>
      <c r="Y18">
        <v>0.52</v>
      </c>
      <c r="Z18">
        <v>0.97</v>
      </c>
      <c r="AA18">
        <v>0.93</v>
      </c>
      <c r="AB18">
        <v>74.67</v>
      </c>
      <c r="AC18">
        <v>0</v>
      </c>
      <c r="AD18">
        <v>24.97</v>
      </c>
      <c r="AE18">
        <v>0</v>
      </c>
      <c r="AF18">
        <v>16.8</v>
      </c>
      <c r="AG18">
        <v>83.26</v>
      </c>
      <c r="AH18">
        <v>49.71</v>
      </c>
      <c r="AI18">
        <v>0</v>
      </c>
      <c r="AJ18">
        <v>0</v>
      </c>
      <c r="AK18">
        <v>193.06</v>
      </c>
      <c r="AL18">
        <v>0</v>
      </c>
      <c r="AM18">
        <v>49.71</v>
      </c>
      <c r="AN18">
        <v>60.33</v>
      </c>
      <c r="AO18">
        <v>152.03</v>
      </c>
      <c r="AP18">
        <v>61.54</v>
      </c>
      <c r="AQ18">
        <v>50.1</v>
      </c>
      <c r="AR18">
        <v>99.74</v>
      </c>
      <c r="AS18">
        <v>20.51</v>
      </c>
      <c r="AT18">
        <v>27.75</v>
      </c>
      <c r="AU18">
        <v>14.48</v>
      </c>
      <c r="AV18">
        <v>22.8</v>
      </c>
      <c r="AW18">
        <v>14.48</v>
      </c>
      <c r="AX18">
        <v>14</v>
      </c>
      <c r="AY18">
        <v>39.68</v>
      </c>
      <c r="AZ18">
        <v>54.3</v>
      </c>
      <c r="BA18">
        <v>31.6</v>
      </c>
      <c r="BB18">
        <v>0.53</v>
      </c>
      <c r="BC18">
        <v>1.01</v>
      </c>
      <c r="BD18">
        <v>0.93</v>
      </c>
      <c r="BE18">
        <v>0.61</v>
      </c>
      <c r="BF18">
        <v>8.69</v>
      </c>
      <c r="BG18">
        <v>0</v>
      </c>
      <c r="BH18">
        <v>48.26</v>
      </c>
      <c r="BI18">
        <v>120.66</v>
      </c>
      <c r="BJ18">
        <v>96.53</v>
      </c>
      <c r="BK18">
        <v>5.08</v>
      </c>
      <c r="BL18">
        <v>96.53</v>
      </c>
      <c r="BM18">
        <v>0.4</v>
      </c>
      <c r="BN18">
        <v>0</v>
      </c>
      <c r="BO18">
        <v>0</v>
      </c>
    </row>
    <row r="19" spans="1:67">
      <c r="A19" t="s">
        <v>267</v>
      </c>
      <c r="G19" t="s">
        <v>61</v>
      </c>
      <c r="H19" s="115">
        <v>853.46999999999991</v>
      </c>
      <c r="I19" s="88">
        <v>294.67</v>
      </c>
      <c r="J19" s="88">
        <v>367.58000000000004</v>
      </c>
      <c r="K19" s="88">
        <v>8.69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0.72</v>
      </c>
      <c r="X19">
        <v>0.4</v>
      </c>
      <c r="Y19">
        <v>0.52</v>
      </c>
      <c r="Z19">
        <v>0.97</v>
      </c>
      <c r="AA19">
        <v>0.93</v>
      </c>
      <c r="AB19">
        <v>74.67</v>
      </c>
      <c r="AC19">
        <v>0</v>
      </c>
      <c r="AD19">
        <v>24.97</v>
      </c>
      <c r="AE19">
        <v>0</v>
      </c>
      <c r="AF19">
        <v>16.8</v>
      </c>
      <c r="AG19">
        <v>83.26</v>
      </c>
      <c r="AH19">
        <v>49.71</v>
      </c>
      <c r="AI19">
        <v>0</v>
      </c>
      <c r="AJ19">
        <v>0</v>
      </c>
      <c r="AK19">
        <v>193.06</v>
      </c>
      <c r="AL19">
        <v>0</v>
      </c>
      <c r="AM19">
        <v>49.71</v>
      </c>
      <c r="AN19">
        <v>60.33</v>
      </c>
      <c r="AO19">
        <v>152.03</v>
      </c>
      <c r="AP19">
        <v>61.54</v>
      </c>
      <c r="AQ19">
        <v>50.1</v>
      </c>
      <c r="AR19">
        <v>99.74</v>
      </c>
      <c r="AS19">
        <v>20.51</v>
      </c>
      <c r="AT19">
        <v>27.75</v>
      </c>
      <c r="AU19">
        <v>14.48</v>
      </c>
      <c r="AV19">
        <v>22.8</v>
      </c>
      <c r="AW19">
        <v>14.48</v>
      </c>
      <c r="AX19">
        <v>0</v>
      </c>
      <c r="AY19">
        <v>39.68</v>
      </c>
      <c r="AZ19">
        <v>54.3</v>
      </c>
      <c r="BA19">
        <v>31.6</v>
      </c>
      <c r="BB19">
        <v>0.53</v>
      </c>
      <c r="BC19">
        <v>1.01</v>
      </c>
      <c r="BD19">
        <v>0.93</v>
      </c>
      <c r="BE19">
        <v>0.61</v>
      </c>
      <c r="BF19">
        <v>8.69</v>
      </c>
      <c r="BG19">
        <v>0</v>
      </c>
      <c r="BH19">
        <v>48.26</v>
      </c>
      <c r="BI19">
        <v>120.66</v>
      </c>
      <c r="BJ19">
        <v>96.53</v>
      </c>
      <c r="BK19">
        <v>4.99</v>
      </c>
      <c r="BL19">
        <v>96.53</v>
      </c>
      <c r="BM19">
        <v>0.61</v>
      </c>
      <c r="BN19">
        <v>0</v>
      </c>
      <c r="BO19">
        <v>0</v>
      </c>
    </row>
    <row r="20" spans="1:67">
      <c r="A20" t="s">
        <v>268</v>
      </c>
      <c r="G20" t="s">
        <v>62</v>
      </c>
      <c r="H20" s="115">
        <v>853.46999999999991</v>
      </c>
      <c r="I20" s="88">
        <v>294.67</v>
      </c>
      <c r="J20" s="88">
        <v>367.58000000000004</v>
      </c>
      <c r="K20" s="88">
        <v>8.69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0.72</v>
      </c>
      <c r="X20">
        <v>0.4</v>
      </c>
      <c r="Y20">
        <v>0.52</v>
      </c>
      <c r="Z20">
        <v>0.97</v>
      </c>
      <c r="AA20">
        <v>0.93</v>
      </c>
      <c r="AB20">
        <v>74.67</v>
      </c>
      <c r="AC20">
        <v>0</v>
      </c>
      <c r="AD20">
        <v>24.97</v>
      </c>
      <c r="AE20">
        <v>0</v>
      </c>
      <c r="AF20">
        <v>16.8</v>
      </c>
      <c r="AG20">
        <v>83.26</v>
      </c>
      <c r="AH20">
        <v>49.71</v>
      </c>
      <c r="AI20">
        <v>0</v>
      </c>
      <c r="AJ20">
        <v>0</v>
      </c>
      <c r="AK20">
        <v>193.06</v>
      </c>
      <c r="AL20">
        <v>0</v>
      </c>
      <c r="AM20">
        <v>49.71</v>
      </c>
      <c r="AN20">
        <v>60.33</v>
      </c>
      <c r="AO20">
        <v>152.03</v>
      </c>
      <c r="AP20">
        <v>61.54</v>
      </c>
      <c r="AQ20">
        <v>50.1</v>
      </c>
      <c r="AR20">
        <v>99.74</v>
      </c>
      <c r="AS20">
        <v>20.51</v>
      </c>
      <c r="AT20">
        <v>27.75</v>
      </c>
      <c r="AU20">
        <v>14.48</v>
      </c>
      <c r="AV20">
        <v>22.8</v>
      </c>
      <c r="AW20">
        <v>14.48</v>
      </c>
      <c r="AX20">
        <v>0</v>
      </c>
      <c r="AY20">
        <v>39.68</v>
      </c>
      <c r="AZ20">
        <v>54.3</v>
      </c>
      <c r="BA20">
        <v>31.6</v>
      </c>
      <c r="BB20">
        <v>0.53</v>
      </c>
      <c r="BC20">
        <v>1.01</v>
      </c>
      <c r="BD20">
        <v>0.93</v>
      </c>
      <c r="BE20">
        <v>0.61</v>
      </c>
      <c r="BF20">
        <v>8.69</v>
      </c>
      <c r="BG20">
        <v>0</v>
      </c>
      <c r="BH20">
        <v>48.26</v>
      </c>
      <c r="BI20">
        <v>120.66</v>
      </c>
      <c r="BJ20">
        <v>96.53</v>
      </c>
      <c r="BK20">
        <v>4.99</v>
      </c>
      <c r="BL20">
        <v>96.53</v>
      </c>
      <c r="BM20">
        <v>0.61</v>
      </c>
      <c r="BN20">
        <v>0</v>
      </c>
      <c r="BO20">
        <v>0</v>
      </c>
    </row>
    <row r="21" spans="1:67">
      <c r="A21" t="s">
        <v>254</v>
      </c>
      <c r="G21" t="s">
        <v>63</v>
      </c>
      <c r="H21" s="115">
        <v>853.46999999999991</v>
      </c>
      <c r="I21" s="88">
        <v>294.67</v>
      </c>
      <c r="J21" s="88">
        <v>367.58000000000004</v>
      </c>
      <c r="K21" s="88">
        <v>8.69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0.72</v>
      </c>
      <c r="X21">
        <v>0.4</v>
      </c>
      <c r="Y21">
        <v>0.52</v>
      </c>
      <c r="Z21">
        <v>0.97</v>
      </c>
      <c r="AA21">
        <v>0.93</v>
      </c>
      <c r="AB21">
        <v>74.67</v>
      </c>
      <c r="AC21">
        <v>0</v>
      </c>
      <c r="AD21">
        <v>24.97</v>
      </c>
      <c r="AE21">
        <v>0</v>
      </c>
      <c r="AF21">
        <v>16.8</v>
      </c>
      <c r="AG21">
        <v>83.26</v>
      </c>
      <c r="AH21">
        <v>49.71</v>
      </c>
      <c r="AI21">
        <v>0</v>
      </c>
      <c r="AJ21">
        <v>0</v>
      </c>
      <c r="AK21">
        <v>193.06</v>
      </c>
      <c r="AL21">
        <v>0</v>
      </c>
      <c r="AM21">
        <v>49.71</v>
      </c>
      <c r="AN21">
        <v>60.33</v>
      </c>
      <c r="AO21">
        <v>152.03</v>
      </c>
      <c r="AP21">
        <v>61.54</v>
      </c>
      <c r="AQ21">
        <v>50.1</v>
      </c>
      <c r="AR21">
        <v>99.74</v>
      </c>
      <c r="AS21">
        <v>20.51</v>
      </c>
      <c r="AT21">
        <v>27.75</v>
      </c>
      <c r="AU21">
        <v>14.48</v>
      </c>
      <c r="AV21">
        <v>22.8</v>
      </c>
      <c r="AW21">
        <v>14.48</v>
      </c>
      <c r="AX21">
        <v>0</v>
      </c>
      <c r="AY21">
        <v>39.68</v>
      </c>
      <c r="AZ21">
        <v>54.3</v>
      </c>
      <c r="BA21">
        <v>31.6</v>
      </c>
      <c r="BB21">
        <v>0.53</v>
      </c>
      <c r="BC21">
        <v>1.01</v>
      </c>
      <c r="BD21">
        <v>0.93</v>
      </c>
      <c r="BE21">
        <v>0.61</v>
      </c>
      <c r="BF21">
        <v>8.69</v>
      </c>
      <c r="BG21">
        <v>0</v>
      </c>
      <c r="BH21">
        <v>48.26</v>
      </c>
      <c r="BI21">
        <v>120.66</v>
      </c>
      <c r="BJ21">
        <v>96.53</v>
      </c>
      <c r="BK21">
        <v>4.99</v>
      </c>
      <c r="BL21">
        <v>96.53</v>
      </c>
      <c r="BM21">
        <v>0.61</v>
      </c>
      <c r="BN21">
        <v>0</v>
      </c>
      <c r="BO21">
        <v>0</v>
      </c>
    </row>
    <row r="22" spans="1:67">
      <c r="A22" t="s">
        <v>255</v>
      </c>
      <c r="G22" t="s">
        <v>64</v>
      </c>
      <c r="H22" s="115">
        <v>853.46999999999991</v>
      </c>
      <c r="I22" s="88">
        <v>294.67</v>
      </c>
      <c r="J22" s="88">
        <v>367.58000000000004</v>
      </c>
      <c r="K22" s="88">
        <v>8.69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0.72</v>
      </c>
      <c r="X22">
        <v>0.4</v>
      </c>
      <c r="Y22">
        <v>0.52</v>
      </c>
      <c r="Z22">
        <v>0.97</v>
      </c>
      <c r="AA22">
        <v>0.93</v>
      </c>
      <c r="AB22">
        <v>74.67</v>
      </c>
      <c r="AC22">
        <v>0</v>
      </c>
      <c r="AD22">
        <v>24.97</v>
      </c>
      <c r="AE22">
        <v>0</v>
      </c>
      <c r="AF22">
        <v>16.8</v>
      </c>
      <c r="AG22">
        <v>83.26</v>
      </c>
      <c r="AH22">
        <v>49.71</v>
      </c>
      <c r="AI22">
        <v>0</v>
      </c>
      <c r="AJ22">
        <v>0</v>
      </c>
      <c r="AK22">
        <v>193.06</v>
      </c>
      <c r="AL22">
        <v>0</v>
      </c>
      <c r="AM22">
        <v>49.71</v>
      </c>
      <c r="AN22">
        <v>60.33</v>
      </c>
      <c r="AO22">
        <v>152.03</v>
      </c>
      <c r="AP22">
        <v>61.54</v>
      </c>
      <c r="AQ22">
        <v>50.1</v>
      </c>
      <c r="AR22">
        <v>99.74</v>
      </c>
      <c r="AS22">
        <v>20.51</v>
      </c>
      <c r="AT22">
        <v>27.75</v>
      </c>
      <c r="AU22">
        <v>14.48</v>
      </c>
      <c r="AV22">
        <v>22.8</v>
      </c>
      <c r="AW22">
        <v>14.48</v>
      </c>
      <c r="AX22">
        <v>0</v>
      </c>
      <c r="AY22">
        <v>39.68</v>
      </c>
      <c r="AZ22">
        <v>54.3</v>
      </c>
      <c r="BA22">
        <v>31.6</v>
      </c>
      <c r="BB22">
        <v>0.53</v>
      </c>
      <c r="BC22">
        <v>1.01</v>
      </c>
      <c r="BD22">
        <v>0.93</v>
      </c>
      <c r="BE22">
        <v>0.61</v>
      </c>
      <c r="BF22">
        <v>8.69</v>
      </c>
      <c r="BG22">
        <v>0</v>
      </c>
      <c r="BH22">
        <v>48.26</v>
      </c>
      <c r="BI22">
        <v>120.66</v>
      </c>
      <c r="BJ22">
        <v>96.53</v>
      </c>
      <c r="BK22">
        <v>4.99</v>
      </c>
      <c r="BL22">
        <v>96.53</v>
      </c>
      <c r="BM22">
        <v>0.61</v>
      </c>
      <c r="BN22">
        <v>0</v>
      </c>
      <c r="BO22">
        <v>0</v>
      </c>
    </row>
    <row r="23" spans="1:67">
      <c r="A23" t="s">
        <v>256</v>
      </c>
      <c r="G23" t="s">
        <v>65</v>
      </c>
      <c r="H23" s="115">
        <v>853.46999999999991</v>
      </c>
      <c r="I23" s="88">
        <v>294.67</v>
      </c>
      <c r="J23" s="88">
        <v>367.58000000000004</v>
      </c>
      <c r="K23" s="88">
        <v>8.69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0.72</v>
      </c>
      <c r="X23">
        <v>0.4</v>
      </c>
      <c r="Y23">
        <v>0.52</v>
      </c>
      <c r="Z23">
        <v>0.97</v>
      </c>
      <c r="AA23">
        <v>0.93</v>
      </c>
      <c r="AB23">
        <v>74.67</v>
      </c>
      <c r="AC23">
        <v>0</v>
      </c>
      <c r="AD23">
        <v>24.97</v>
      </c>
      <c r="AE23">
        <v>0</v>
      </c>
      <c r="AF23">
        <v>16.8</v>
      </c>
      <c r="AG23">
        <v>83.26</v>
      </c>
      <c r="AH23">
        <v>49.71</v>
      </c>
      <c r="AI23">
        <v>0</v>
      </c>
      <c r="AJ23">
        <v>0</v>
      </c>
      <c r="AK23">
        <v>193.06</v>
      </c>
      <c r="AL23">
        <v>0</v>
      </c>
      <c r="AM23">
        <v>49.71</v>
      </c>
      <c r="AN23">
        <v>60.33</v>
      </c>
      <c r="AO23">
        <v>152.03</v>
      </c>
      <c r="AP23">
        <v>61.54</v>
      </c>
      <c r="AQ23">
        <v>50.1</v>
      </c>
      <c r="AR23">
        <v>99.74</v>
      </c>
      <c r="AS23">
        <v>20.51</v>
      </c>
      <c r="AT23">
        <v>27.75</v>
      </c>
      <c r="AU23">
        <v>14.48</v>
      </c>
      <c r="AV23">
        <v>22.8</v>
      </c>
      <c r="AW23">
        <v>14.48</v>
      </c>
      <c r="AX23">
        <v>0</v>
      </c>
      <c r="AY23">
        <v>39.68</v>
      </c>
      <c r="AZ23">
        <v>54.3</v>
      </c>
      <c r="BA23">
        <v>31.6</v>
      </c>
      <c r="BB23">
        <v>0.53</v>
      </c>
      <c r="BC23">
        <v>1.01</v>
      </c>
      <c r="BD23">
        <v>0.93</v>
      </c>
      <c r="BE23">
        <v>0.61</v>
      </c>
      <c r="BF23">
        <v>8.69</v>
      </c>
      <c r="BG23">
        <v>0</v>
      </c>
      <c r="BH23">
        <v>48.26</v>
      </c>
      <c r="BI23">
        <v>120.66</v>
      </c>
      <c r="BJ23">
        <v>96.53</v>
      </c>
      <c r="BK23">
        <v>4.99</v>
      </c>
      <c r="BL23">
        <v>96.53</v>
      </c>
      <c r="BM23">
        <v>0.61</v>
      </c>
      <c r="BN23">
        <v>0</v>
      </c>
      <c r="BO23">
        <v>0</v>
      </c>
    </row>
    <row r="24" spans="1:67">
      <c r="A24" t="s">
        <v>257</v>
      </c>
      <c r="G24" t="s">
        <v>66</v>
      </c>
      <c r="H24" s="115">
        <v>853.46999999999991</v>
      </c>
      <c r="I24" s="88">
        <v>294.67</v>
      </c>
      <c r="J24" s="88">
        <v>367.58000000000004</v>
      </c>
      <c r="K24" s="88">
        <v>8.69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0.72</v>
      </c>
      <c r="X24">
        <v>0.4</v>
      </c>
      <c r="Y24">
        <v>0.52</v>
      </c>
      <c r="Z24">
        <v>0.97</v>
      </c>
      <c r="AA24">
        <v>0.93</v>
      </c>
      <c r="AB24">
        <v>74.67</v>
      </c>
      <c r="AC24">
        <v>0</v>
      </c>
      <c r="AD24">
        <v>24.97</v>
      </c>
      <c r="AE24">
        <v>0</v>
      </c>
      <c r="AF24">
        <v>16.8</v>
      </c>
      <c r="AG24">
        <v>83.26</v>
      </c>
      <c r="AH24">
        <v>49.71</v>
      </c>
      <c r="AI24">
        <v>0</v>
      </c>
      <c r="AJ24">
        <v>0</v>
      </c>
      <c r="AK24">
        <v>193.06</v>
      </c>
      <c r="AL24">
        <v>0</v>
      </c>
      <c r="AM24">
        <v>49.71</v>
      </c>
      <c r="AN24">
        <v>60.33</v>
      </c>
      <c r="AO24">
        <v>152.03</v>
      </c>
      <c r="AP24">
        <v>61.54</v>
      </c>
      <c r="AQ24">
        <v>50.1</v>
      </c>
      <c r="AR24">
        <v>99.74</v>
      </c>
      <c r="AS24">
        <v>20.51</v>
      </c>
      <c r="AT24">
        <v>27.75</v>
      </c>
      <c r="AU24">
        <v>14.48</v>
      </c>
      <c r="AV24">
        <v>22.8</v>
      </c>
      <c r="AW24">
        <v>14.48</v>
      </c>
      <c r="AX24">
        <v>0</v>
      </c>
      <c r="AY24">
        <v>39.68</v>
      </c>
      <c r="AZ24">
        <v>54.3</v>
      </c>
      <c r="BA24">
        <v>31.6</v>
      </c>
      <c r="BB24">
        <v>0.53</v>
      </c>
      <c r="BC24">
        <v>1.01</v>
      </c>
      <c r="BD24">
        <v>0.93</v>
      </c>
      <c r="BE24">
        <v>0.61</v>
      </c>
      <c r="BF24">
        <v>8.69</v>
      </c>
      <c r="BG24">
        <v>0</v>
      </c>
      <c r="BH24">
        <v>48.26</v>
      </c>
      <c r="BI24">
        <v>120.66</v>
      </c>
      <c r="BJ24">
        <v>96.53</v>
      </c>
      <c r="BK24">
        <v>4.99</v>
      </c>
      <c r="BL24">
        <v>96.53</v>
      </c>
      <c r="BM24">
        <v>0.61</v>
      </c>
      <c r="BN24">
        <v>0</v>
      </c>
      <c r="BO24">
        <v>0</v>
      </c>
    </row>
    <row r="25" spans="1:67">
      <c r="A25" t="s">
        <v>258</v>
      </c>
      <c r="G25" t="s">
        <v>67</v>
      </c>
      <c r="H25" s="115">
        <v>853.46999999999991</v>
      </c>
      <c r="I25" s="88">
        <v>294.67</v>
      </c>
      <c r="J25" s="88">
        <v>367.58000000000004</v>
      </c>
      <c r="K25" s="88">
        <v>8.69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0.72</v>
      </c>
      <c r="X25">
        <v>0.4</v>
      </c>
      <c r="Y25">
        <v>0.52</v>
      </c>
      <c r="Z25">
        <v>0.97</v>
      </c>
      <c r="AA25">
        <v>0.93</v>
      </c>
      <c r="AB25">
        <v>74.67</v>
      </c>
      <c r="AC25">
        <v>0</v>
      </c>
      <c r="AD25">
        <v>24.97</v>
      </c>
      <c r="AE25">
        <v>0</v>
      </c>
      <c r="AF25">
        <v>16.8</v>
      </c>
      <c r="AG25">
        <v>83.26</v>
      </c>
      <c r="AH25">
        <v>49.71</v>
      </c>
      <c r="AI25">
        <v>0</v>
      </c>
      <c r="AJ25">
        <v>0</v>
      </c>
      <c r="AK25">
        <v>193.06</v>
      </c>
      <c r="AL25">
        <v>0</v>
      </c>
      <c r="AM25">
        <v>49.71</v>
      </c>
      <c r="AN25">
        <v>60.33</v>
      </c>
      <c r="AO25">
        <v>152.03</v>
      </c>
      <c r="AP25">
        <v>61.54</v>
      </c>
      <c r="AQ25">
        <v>50.1</v>
      </c>
      <c r="AR25">
        <v>99.74</v>
      </c>
      <c r="AS25">
        <v>20.51</v>
      </c>
      <c r="AT25">
        <v>27.75</v>
      </c>
      <c r="AU25">
        <v>14.48</v>
      </c>
      <c r="AV25">
        <v>22.8</v>
      </c>
      <c r="AW25">
        <v>14.48</v>
      </c>
      <c r="AX25">
        <v>0</v>
      </c>
      <c r="AY25">
        <v>39.68</v>
      </c>
      <c r="AZ25">
        <v>54.3</v>
      </c>
      <c r="BA25">
        <v>31.6</v>
      </c>
      <c r="BB25">
        <v>0.53</v>
      </c>
      <c r="BC25">
        <v>1.01</v>
      </c>
      <c r="BD25">
        <v>0.93</v>
      </c>
      <c r="BE25">
        <v>0.61</v>
      </c>
      <c r="BF25">
        <v>8.69</v>
      </c>
      <c r="BG25">
        <v>0</v>
      </c>
      <c r="BH25">
        <v>48.26</v>
      </c>
      <c r="BI25">
        <v>120.66</v>
      </c>
      <c r="BJ25">
        <v>96.53</v>
      </c>
      <c r="BK25">
        <v>4.99</v>
      </c>
      <c r="BL25">
        <v>96.53</v>
      </c>
      <c r="BM25">
        <v>0.61</v>
      </c>
      <c r="BN25">
        <v>0</v>
      </c>
      <c r="BO25">
        <v>0</v>
      </c>
    </row>
    <row r="26" spans="1:67">
      <c r="A26" t="s">
        <v>259</v>
      </c>
      <c r="G26" t="s">
        <v>68</v>
      </c>
      <c r="H26" s="115">
        <v>853.46999999999991</v>
      </c>
      <c r="I26" s="88">
        <v>294.67</v>
      </c>
      <c r="J26" s="88">
        <v>367.58000000000004</v>
      </c>
      <c r="K26" s="88">
        <v>8.69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0.72</v>
      </c>
      <c r="X26">
        <v>0.4</v>
      </c>
      <c r="Y26">
        <v>0.52</v>
      </c>
      <c r="Z26">
        <v>0.97</v>
      </c>
      <c r="AA26">
        <v>0.93</v>
      </c>
      <c r="AB26">
        <v>74.67</v>
      </c>
      <c r="AC26">
        <v>0</v>
      </c>
      <c r="AD26">
        <v>24.97</v>
      </c>
      <c r="AE26">
        <v>0</v>
      </c>
      <c r="AF26">
        <v>16.8</v>
      </c>
      <c r="AG26">
        <v>83.26</v>
      </c>
      <c r="AH26">
        <v>49.71</v>
      </c>
      <c r="AI26">
        <v>0</v>
      </c>
      <c r="AJ26">
        <v>0</v>
      </c>
      <c r="AK26">
        <v>193.06</v>
      </c>
      <c r="AL26">
        <v>0</v>
      </c>
      <c r="AM26">
        <v>49.71</v>
      </c>
      <c r="AN26">
        <v>60.33</v>
      </c>
      <c r="AO26">
        <v>152.03</v>
      </c>
      <c r="AP26">
        <v>61.54</v>
      </c>
      <c r="AQ26">
        <v>50.1</v>
      </c>
      <c r="AR26">
        <v>99.74</v>
      </c>
      <c r="AS26">
        <v>20.51</v>
      </c>
      <c r="AT26">
        <v>27.75</v>
      </c>
      <c r="AU26">
        <v>14.48</v>
      </c>
      <c r="AV26">
        <v>22.8</v>
      </c>
      <c r="AW26">
        <v>14.48</v>
      </c>
      <c r="AX26">
        <v>0</v>
      </c>
      <c r="AY26">
        <v>39.68</v>
      </c>
      <c r="AZ26">
        <v>54.3</v>
      </c>
      <c r="BA26">
        <v>31.6</v>
      </c>
      <c r="BB26">
        <v>0.53</v>
      </c>
      <c r="BC26">
        <v>1.01</v>
      </c>
      <c r="BD26">
        <v>0.93</v>
      </c>
      <c r="BE26">
        <v>0.61</v>
      </c>
      <c r="BF26">
        <v>8.69</v>
      </c>
      <c r="BG26">
        <v>0</v>
      </c>
      <c r="BH26">
        <v>48.26</v>
      </c>
      <c r="BI26">
        <v>120.66</v>
      </c>
      <c r="BJ26">
        <v>96.53</v>
      </c>
      <c r="BK26">
        <v>4.99</v>
      </c>
      <c r="BL26">
        <v>96.53</v>
      </c>
      <c r="BM26">
        <v>0.61</v>
      </c>
      <c r="BN26">
        <v>0</v>
      </c>
      <c r="BO26">
        <v>0</v>
      </c>
    </row>
    <row r="27" spans="1:67">
      <c r="A27" t="s">
        <v>260</v>
      </c>
      <c r="G27" t="s">
        <v>69</v>
      </c>
      <c r="H27" s="115">
        <v>706.69</v>
      </c>
      <c r="I27" s="88">
        <v>231.93</v>
      </c>
      <c r="J27" s="88">
        <v>367.48</v>
      </c>
      <c r="K27" s="88">
        <v>8.69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0.72</v>
      </c>
      <c r="X27">
        <v>0.4</v>
      </c>
      <c r="Y27">
        <v>0.52</v>
      </c>
      <c r="Z27">
        <v>0.97</v>
      </c>
      <c r="AA27">
        <v>0.93</v>
      </c>
      <c r="AB27">
        <v>74.67</v>
      </c>
      <c r="AC27">
        <v>0</v>
      </c>
      <c r="AD27">
        <v>24.97</v>
      </c>
      <c r="AE27">
        <v>0</v>
      </c>
      <c r="AF27">
        <v>16.8</v>
      </c>
      <c r="AG27">
        <v>0</v>
      </c>
      <c r="AH27">
        <v>49.71</v>
      </c>
      <c r="AI27">
        <v>0</v>
      </c>
      <c r="AJ27">
        <v>0</v>
      </c>
      <c r="AK27">
        <v>193.06</v>
      </c>
      <c r="AL27">
        <v>0</v>
      </c>
      <c r="AM27">
        <v>49.71</v>
      </c>
      <c r="AN27">
        <v>60.33</v>
      </c>
      <c r="AO27">
        <v>152.03</v>
      </c>
      <c r="AP27">
        <v>0</v>
      </c>
      <c r="AQ27">
        <v>50.1</v>
      </c>
      <c r="AR27">
        <v>99.74</v>
      </c>
      <c r="AS27">
        <v>0</v>
      </c>
      <c r="AT27">
        <v>0</v>
      </c>
      <c r="AU27">
        <v>14.48</v>
      </c>
      <c r="AV27">
        <v>22.8</v>
      </c>
      <c r="AW27">
        <v>0</v>
      </c>
      <c r="AX27">
        <v>0</v>
      </c>
      <c r="AY27">
        <v>39.68</v>
      </c>
      <c r="AZ27">
        <v>54.3</v>
      </c>
      <c r="BA27">
        <v>29.57</v>
      </c>
      <c r="BB27">
        <v>0.57999999999999996</v>
      </c>
      <c r="BC27">
        <v>1.01</v>
      </c>
      <c r="BD27">
        <v>0.93</v>
      </c>
      <c r="BE27">
        <v>0.61</v>
      </c>
      <c r="BF27">
        <v>8.69</v>
      </c>
      <c r="BG27">
        <v>0</v>
      </c>
      <c r="BH27">
        <v>48.26</v>
      </c>
      <c r="BI27">
        <v>120.66</v>
      </c>
      <c r="BJ27">
        <v>96.53</v>
      </c>
      <c r="BK27">
        <v>4.8899999999999997</v>
      </c>
      <c r="BL27">
        <v>96.53</v>
      </c>
      <c r="BM27">
        <v>0.61</v>
      </c>
      <c r="BN27">
        <v>0</v>
      </c>
      <c r="BO27">
        <v>0</v>
      </c>
    </row>
    <row r="28" spans="1:67">
      <c r="A28" t="s">
        <v>261</v>
      </c>
      <c r="G28" t="s">
        <v>70</v>
      </c>
      <c r="H28" s="115">
        <v>708.09</v>
      </c>
      <c r="I28" s="88">
        <v>232.53</v>
      </c>
      <c r="J28" s="88">
        <v>367.48</v>
      </c>
      <c r="K28" s="88">
        <v>8.69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0.72</v>
      </c>
      <c r="X28">
        <v>0.4</v>
      </c>
      <c r="Y28">
        <v>0.52</v>
      </c>
      <c r="Z28">
        <v>0.97</v>
      </c>
      <c r="AA28">
        <v>0.93</v>
      </c>
      <c r="AB28">
        <v>74.67</v>
      </c>
      <c r="AC28">
        <v>0</v>
      </c>
      <c r="AD28">
        <v>24.97</v>
      </c>
      <c r="AE28">
        <v>0</v>
      </c>
      <c r="AF28">
        <v>16.8</v>
      </c>
      <c r="AG28">
        <v>0</v>
      </c>
      <c r="AH28">
        <v>49.71</v>
      </c>
      <c r="AI28">
        <v>0</v>
      </c>
      <c r="AJ28">
        <v>0</v>
      </c>
      <c r="AK28">
        <v>193.06</v>
      </c>
      <c r="AL28">
        <v>0</v>
      </c>
      <c r="AM28">
        <v>49.71</v>
      </c>
      <c r="AN28">
        <v>60.33</v>
      </c>
      <c r="AO28">
        <v>152.03</v>
      </c>
      <c r="AP28">
        <v>0</v>
      </c>
      <c r="AQ28">
        <v>50.1</v>
      </c>
      <c r="AR28">
        <v>99.74</v>
      </c>
      <c r="AS28">
        <v>0</v>
      </c>
      <c r="AT28">
        <v>0</v>
      </c>
      <c r="AU28">
        <v>14.48</v>
      </c>
      <c r="AV28">
        <v>22.8</v>
      </c>
      <c r="AW28">
        <v>0</v>
      </c>
      <c r="AX28">
        <v>0</v>
      </c>
      <c r="AY28">
        <v>39.68</v>
      </c>
      <c r="AZ28">
        <v>54.3</v>
      </c>
      <c r="BA28">
        <v>29.57</v>
      </c>
      <c r="BB28">
        <v>0.57999999999999996</v>
      </c>
      <c r="BC28">
        <v>1.01</v>
      </c>
      <c r="BD28">
        <v>0.93</v>
      </c>
      <c r="BE28">
        <v>0.61</v>
      </c>
      <c r="BF28">
        <v>8.69</v>
      </c>
      <c r="BG28">
        <v>0</v>
      </c>
      <c r="BH28">
        <v>48.26</v>
      </c>
      <c r="BI28">
        <v>120.66</v>
      </c>
      <c r="BJ28">
        <v>96.53</v>
      </c>
      <c r="BK28">
        <v>4.8899999999999997</v>
      </c>
      <c r="BL28">
        <v>96.53</v>
      </c>
      <c r="BM28">
        <v>0.61</v>
      </c>
      <c r="BN28">
        <v>1.4</v>
      </c>
      <c r="BO28">
        <v>0.6</v>
      </c>
    </row>
    <row r="29" spans="1:67">
      <c r="A29" t="s">
        <v>269</v>
      </c>
      <c r="G29" t="s">
        <v>71</v>
      </c>
      <c r="H29" s="115">
        <v>708.79000000000008</v>
      </c>
      <c r="I29" s="88">
        <v>232.83</v>
      </c>
      <c r="J29" s="88">
        <v>367.48</v>
      </c>
      <c r="K29" s="88">
        <v>8.69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0.72</v>
      </c>
      <c r="X29">
        <v>0.4</v>
      </c>
      <c r="Y29">
        <v>0.52</v>
      </c>
      <c r="Z29">
        <v>0.97</v>
      </c>
      <c r="AA29">
        <v>0.93</v>
      </c>
      <c r="AB29">
        <v>74.67</v>
      </c>
      <c r="AC29">
        <v>0</v>
      </c>
      <c r="AD29">
        <v>24.97</v>
      </c>
      <c r="AE29">
        <v>0</v>
      </c>
      <c r="AF29">
        <v>16.8</v>
      </c>
      <c r="AG29">
        <v>0</v>
      </c>
      <c r="AH29">
        <v>49.71</v>
      </c>
      <c r="AI29">
        <v>0</v>
      </c>
      <c r="AJ29">
        <v>0</v>
      </c>
      <c r="AK29">
        <v>193.06</v>
      </c>
      <c r="AL29">
        <v>0</v>
      </c>
      <c r="AM29">
        <v>49.71</v>
      </c>
      <c r="AN29">
        <v>60.33</v>
      </c>
      <c r="AO29">
        <v>152.03</v>
      </c>
      <c r="AP29">
        <v>0</v>
      </c>
      <c r="AQ29">
        <v>50.1</v>
      </c>
      <c r="AR29">
        <v>99.74</v>
      </c>
      <c r="AS29">
        <v>0</v>
      </c>
      <c r="AT29">
        <v>0</v>
      </c>
      <c r="AU29">
        <v>14.48</v>
      </c>
      <c r="AV29">
        <v>22.8</v>
      </c>
      <c r="AW29">
        <v>0</v>
      </c>
      <c r="AX29">
        <v>0</v>
      </c>
      <c r="AY29">
        <v>39.68</v>
      </c>
      <c r="AZ29">
        <v>54.3</v>
      </c>
      <c r="BA29">
        <v>29.57</v>
      </c>
      <c r="BB29">
        <v>0.57999999999999996</v>
      </c>
      <c r="BC29">
        <v>1.01</v>
      </c>
      <c r="BD29">
        <v>0.93</v>
      </c>
      <c r="BE29">
        <v>0.61</v>
      </c>
      <c r="BF29">
        <v>8.69</v>
      </c>
      <c r="BG29">
        <v>0</v>
      </c>
      <c r="BH29">
        <v>48.26</v>
      </c>
      <c r="BI29">
        <v>120.66</v>
      </c>
      <c r="BJ29">
        <v>96.53</v>
      </c>
      <c r="BK29">
        <v>4.8899999999999997</v>
      </c>
      <c r="BL29">
        <v>96.53</v>
      </c>
      <c r="BM29">
        <v>0.61</v>
      </c>
      <c r="BN29">
        <v>2.1</v>
      </c>
      <c r="BO29">
        <v>0.9</v>
      </c>
    </row>
    <row r="30" spans="1:67">
      <c r="A30" t="s">
        <v>270</v>
      </c>
      <c r="G30" t="s">
        <v>72</v>
      </c>
      <c r="H30" s="115">
        <v>709.49</v>
      </c>
      <c r="I30" s="88">
        <v>233.13</v>
      </c>
      <c r="J30" s="88">
        <v>367.48</v>
      </c>
      <c r="K30" s="88">
        <v>8.69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0.72</v>
      </c>
      <c r="X30">
        <v>0.4</v>
      </c>
      <c r="Y30">
        <v>0.52</v>
      </c>
      <c r="Z30">
        <v>0.97</v>
      </c>
      <c r="AA30">
        <v>0.93</v>
      </c>
      <c r="AB30">
        <v>74.67</v>
      </c>
      <c r="AC30">
        <v>0</v>
      </c>
      <c r="AD30">
        <v>24.97</v>
      </c>
      <c r="AE30">
        <v>0</v>
      </c>
      <c r="AF30">
        <v>16.8</v>
      </c>
      <c r="AG30">
        <v>0</v>
      </c>
      <c r="AH30">
        <v>49.71</v>
      </c>
      <c r="AI30">
        <v>0</v>
      </c>
      <c r="AJ30">
        <v>0</v>
      </c>
      <c r="AK30">
        <v>193.06</v>
      </c>
      <c r="AL30">
        <v>0</v>
      </c>
      <c r="AM30">
        <v>49.71</v>
      </c>
      <c r="AN30">
        <v>60.33</v>
      </c>
      <c r="AO30">
        <v>152.03</v>
      </c>
      <c r="AP30">
        <v>0</v>
      </c>
      <c r="AQ30">
        <v>50.1</v>
      </c>
      <c r="AR30">
        <v>99.74</v>
      </c>
      <c r="AS30">
        <v>0</v>
      </c>
      <c r="AT30">
        <v>0</v>
      </c>
      <c r="AU30">
        <v>14.48</v>
      </c>
      <c r="AV30">
        <v>22.8</v>
      </c>
      <c r="AW30">
        <v>0</v>
      </c>
      <c r="AX30">
        <v>0</v>
      </c>
      <c r="AY30">
        <v>39.68</v>
      </c>
      <c r="AZ30">
        <v>54.3</v>
      </c>
      <c r="BA30">
        <v>29.57</v>
      </c>
      <c r="BB30">
        <v>0.57999999999999996</v>
      </c>
      <c r="BC30">
        <v>1.01</v>
      </c>
      <c r="BD30">
        <v>0.93</v>
      </c>
      <c r="BE30">
        <v>0.61</v>
      </c>
      <c r="BF30">
        <v>8.69</v>
      </c>
      <c r="BG30">
        <v>0</v>
      </c>
      <c r="BH30">
        <v>48.26</v>
      </c>
      <c r="BI30">
        <v>120.66</v>
      </c>
      <c r="BJ30">
        <v>96.53</v>
      </c>
      <c r="BK30">
        <v>4.8899999999999997</v>
      </c>
      <c r="BL30">
        <v>96.53</v>
      </c>
      <c r="BM30">
        <v>0.61</v>
      </c>
      <c r="BN30">
        <v>2.8</v>
      </c>
      <c r="BO30">
        <v>1.2</v>
      </c>
    </row>
    <row r="31" spans="1:67">
      <c r="A31" t="s">
        <v>280</v>
      </c>
      <c r="G31" t="s">
        <v>73</v>
      </c>
      <c r="H31" s="115">
        <v>710.8900000000001</v>
      </c>
      <c r="I31" s="88">
        <v>233.77000000000004</v>
      </c>
      <c r="J31" s="88">
        <v>367.4</v>
      </c>
      <c r="K31" s="88">
        <v>8.69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0.72</v>
      </c>
      <c r="X31">
        <v>0.4</v>
      </c>
      <c r="Y31">
        <v>0.52</v>
      </c>
      <c r="Z31">
        <v>0.97</v>
      </c>
      <c r="AA31">
        <v>0.97</v>
      </c>
      <c r="AB31">
        <v>74.67</v>
      </c>
      <c r="AC31">
        <v>0</v>
      </c>
      <c r="AD31">
        <v>24.97</v>
      </c>
      <c r="AE31">
        <v>0</v>
      </c>
      <c r="AF31">
        <v>16.8</v>
      </c>
      <c r="AG31">
        <v>0</v>
      </c>
      <c r="AH31">
        <v>49.71</v>
      </c>
      <c r="AI31">
        <v>0</v>
      </c>
      <c r="AJ31">
        <v>0</v>
      </c>
      <c r="AK31">
        <v>193.06</v>
      </c>
      <c r="AL31">
        <v>0</v>
      </c>
      <c r="AM31">
        <v>49.71</v>
      </c>
      <c r="AN31">
        <v>60.33</v>
      </c>
      <c r="AO31">
        <v>152.03</v>
      </c>
      <c r="AP31">
        <v>0</v>
      </c>
      <c r="AQ31">
        <v>50.1</v>
      </c>
      <c r="AR31">
        <v>99.74</v>
      </c>
      <c r="AS31">
        <v>0</v>
      </c>
      <c r="AT31">
        <v>0</v>
      </c>
      <c r="AU31">
        <v>14.48</v>
      </c>
      <c r="AV31">
        <v>22.8</v>
      </c>
      <c r="AW31">
        <v>0</v>
      </c>
      <c r="AX31">
        <v>0</v>
      </c>
      <c r="AY31">
        <v>39.68</v>
      </c>
      <c r="AZ31">
        <v>54.3</v>
      </c>
      <c r="BA31">
        <v>29.57</v>
      </c>
      <c r="BB31">
        <v>0.57999999999999996</v>
      </c>
      <c r="BC31">
        <v>1.01</v>
      </c>
      <c r="BD31">
        <v>0.93</v>
      </c>
      <c r="BE31">
        <v>0.61</v>
      </c>
      <c r="BF31">
        <v>8.69</v>
      </c>
      <c r="BG31">
        <v>0</v>
      </c>
      <c r="BH31">
        <v>48.26</v>
      </c>
      <c r="BI31">
        <v>120.66</v>
      </c>
      <c r="BJ31">
        <v>96.53</v>
      </c>
      <c r="BK31">
        <v>4.8099999999999996</v>
      </c>
      <c r="BL31">
        <v>96.53</v>
      </c>
      <c r="BM31">
        <v>0.61</v>
      </c>
      <c r="BN31">
        <v>4.2</v>
      </c>
      <c r="BO31">
        <v>1.8</v>
      </c>
    </row>
    <row r="32" spans="1:67">
      <c r="A32" t="s">
        <v>281</v>
      </c>
      <c r="G32" t="s">
        <v>74</v>
      </c>
      <c r="H32" s="115">
        <v>712.29000000000008</v>
      </c>
      <c r="I32" s="88">
        <v>234.37000000000003</v>
      </c>
      <c r="J32" s="88">
        <v>367.4</v>
      </c>
      <c r="K32" s="88">
        <v>8.69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0.72</v>
      </c>
      <c r="X32">
        <v>0.4</v>
      </c>
      <c r="Y32">
        <v>0.52</v>
      </c>
      <c r="Z32">
        <v>0.97</v>
      </c>
      <c r="AA32">
        <v>0.97</v>
      </c>
      <c r="AB32">
        <v>74.67</v>
      </c>
      <c r="AC32">
        <v>0</v>
      </c>
      <c r="AD32">
        <v>24.97</v>
      </c>
      <c r="AE32">
        <v>0</v>
      </c>
      <c r="AF32">
        <v>16.8</v>
      </c>
      <c r="AG32">
        <v>0</v>
      </c>
      <c r="AH32">
        <v>49.71</v>
      </c>
      <c r="AI32">
        <v>0</v>
      </c>
      <c r="AJ32">
        <v>0</v>
      </c>
      <c r="AK32">
        <v>193.06</v>
      </c>
      <c r="AL32">
        <v>0</v>
      </c>
      <c r="AM32">
        <v>49.71</v>
      </c>
      <c r="AN32">
        <v>60.33</v>
      </c>
      <c r="AO32">
        <v>152.03</v>
      </c>
      <c r="AP32">
        <v>0</v>
      </c>
      <c r="AQ32">
        <v>50.1</v>
      </c>
      <c r="AR32">
        <v>99.74</v>
      </c>
      <c r="AS32">
        <v>0</v>
      </c>
      <c r="AT32">
        <v>0</v>
      </c>
      <c r="AU32">
        <v>14.48</v>
      </c>
      <c r="AV32">
        <v>22.8</v>
      </c>
      <c r="AW32">
        <v>0</v>
      </c>
      <c r="AX32">
        <v>0</v>
      </c>
      <c r="AY32">
        <v>39.68</v>
      </c>
      <c r="AZ32">
        <v>54.3</v>
      </c>
      <c r="BA32">
        <v>29.57</v>
      </c>
      <c r="BB32">
        <v>0.57999999999999996</v>
      </c>
      <c r="BC32">
        <v>1.01</v>
      </c>
      <c r="BD32">
        <v>0.93</v>
      </c>
      <c r="BE32">
        <v>0.61</v>
      </c>
      <c r="BF32">
        <v>8.69</v>
      </c>
      <c r="BG32">
        <v>0</v>
      </c>
      <c r="BH32">
        <v>48.26</v>
      </c>
      <c r="BI32">
        <v>120.66</v>
      </c>
      <c r="BJ32">
        <v>96.53</v>
      </c>
      <c r="BK32">
        <v>4.8099999999999996</v>
      </c>
      <c r="BL32">
        <v>96.53</v>
      </c>
      <c r="BM32">
        <v>0.61</v>
      </c>
      <c r="BN32">
        <v>5.6</v>
      </c>
      <c r="BO32">
        <v>2.4</v>
      </c>
    </row>
    <row r="33" spans="1:67">
      <c r="A33" t="s">
        <v>282</v>
      </c>
      <c r="G33" t="s">
        <v>75</v>
      </c>
      <c r="H33" s="115">
        <v>715.2</v>
      </c>
      <c r="I33" s="88">
        <v>235.61</v>
      </c>
      <c r="J33" s="88">
        <v>367.4</v>
      </c>
      <c r="K33" s="88">
        <v>8.69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0.72</v>
      </c>
      <c r="X33">
        <v>0.4</v>
      </c>
      <c r="Y33">
        <v>0.52</v>
      </c>
      <c r="Z33">
        <v>0.97</v>
      </c>
      <c r="AA33">
        <v>0.97</v>
      </c>
      <c r="AB33">
        <v>74.67</v>
      </c>
      <c r="AC33">
        <v>0</v>
      </c>
      <c r="AD33">
        <v>24.97</v>
      </c>
      <c r="AE33">
        <v>0</v>
      </c>
      <c r="AF33">
        <v>16.8</v>
      </c>
      <c r="AG33">
        <v>0</v>
      </c>
      <c r="AH33">
        <v>49.71</v>
      </c>
      <c r="AI33">
        <v>0</v>
      </c>
      <c r="AJ33">
        <v>0</v>
      </c>
      <c r="AK33">
        <v>193.06</v>
      </c>
      <c r="AL33">
        <v>0</v>
      </c>
      <c r="AM33">
        <v>49.71</v>
      </c>
      <c r="AN33">
        <v>60.33</v>
      </c>
      <c r="AO33">
        <v>152.03</v>
      </c>
      <c r="AP33">
        <v>0</v>
      </c>
      <c r="AQ33">
        <v>50.1</v>
      </c>
      <c r="AR33">
        <v>99.74</v>
      </c>
      <c r="AS33">
        <v>0</v>
      </c>
      <c r="AT33">
        <v>0</v>
      </c>
      <c r="AU33">
        <v>14.48</v>
      </c>
      <c r="AV33">
        <v>22.8</v>
      </c>
      <c r="AW33">
        <v>0</v>
      </c>
      <c r="AX33">
        <v>0</v>
      </c>
      <c r="AY33">
        <v>39.68</v>
      </c>
      <c r="AZ33">
        <v>54.3</v>
      </c>
      <c r="BA33">
        <v>29.57</v>
      </c>
      <c r="BB33">
        <v>0.57999999999999996</v>
      </c>
      <c r="BC33">
        <v>1.01</v>
      </c>
      <c r="BD33">
        <v>0.93</v>
      </c>
      <c r="BE33">
        <v>0.61</v>
      </c>
      <c r="BF33">
        <v>8.69</v>
      </c>
      <c r="BG33">
        <v>0</v>
      </c>
      <c r="BH33">
        <v>48.26</v>
      </c>
      <c r="BI33">
        <v>120.66</v>
      </c>
      <c r="BJ33">
        <v>96.53</v>
      </c>
      <c r="BK33">
        <v>4.8099999999999996</v>
      </c>
      <c r="BL33">
        <v>96.53</v>
      </c>
      <c r="BM33">
        <v>0.61</v>
      </c>
      <c r="BN33">
        <v>8.51</v>
      </c>
      <c r="BO33">
        <v>3.64</v>
      </c>
    </row>
    <row r="34" spans="1:67">
      <c r="A34" t="s">
        <v>283</v>
      </c>
      <c r="G34" t="s">
        <v>76</v>
      </c>
      <c r="H34" s="115">
        <v>716.06000000000006</v>
      </c>
      <c r="I34" s="88">
        <v>235.99000000000004</v>
      </c>
      <c r="J34" s="88">
        <v>367.4</v>
      </c>
      <c r="K34" s="88">
        <v>8.69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0.72</v>
      </c>
      <c r="X34">
        <v>0.4</v>
      </c>
      <c r="Y34">
        <v>0.52</v>
      </c>
      <c r="Z34">
        <v>0.97</v>
      </c>
      <c r="AA34">
        <v>0.97</v>
      </c>
      <c r="AB34">
        <v>74.67</v>
      </c>
      <c r="AC34">
        <v>0</v>
      </c>
      <c r="AD34">
        <v>24.97</v>
      </c>
      <c r="AE34">
        <v>0</v>
      </c>
      <c r="AF34">
        <v>16.8</v>
      </c>
      <c r="AG34">
        <v>0</v>
      </c>
      <c r="AH34">
        <v>49.71</v>
      </c>
      <c r="AI34">
        <v>0</v>
      </c>
      <c r="AJ34">
        <v>0</v>
      </c>
      <c r="AK34">
        <v>193.06</v>
      </c>
      <c r="AL34">
        <v>0</v>
      </c>
      <c r="AM34">
        <v>49.71</v>
      </c>
      <c r="AN34">
        <v>60.33</v>
      </c>
      <c r="AO34">
        <v>152.03</v>
      </c>
      <c r="AP34">
        <v>0</v>
      </c>
      <c r="AQ34">
        <v>50.1</v>
      </c>
      <c r="AR34">
        <v>99.74</v>
      </c>
      <c r="AS34">
        <v>0</v>
      </c>
      <c r="AT34">
        <v>0</v>
      </c>
      <c r="AU34">
        <v>14.48</v>
      </c>
      <c r="AV34">
        <v>22.8</v>
      </c>
      <c r="AW34">
        <v>0</v>
      </c>
      <c r="AX34">
        <v>0</v>
      </c>
      <c r="AY34">
        <v>39.68</v>
      </c>
      <c r="AZ34">
        <v>54.3</v>
      </c>
      <c r="BA34">
        <v>29.57</v>
      </c>
      <c r="BB34">
        <v>0.57999999999999996</v>
      </c>
      <c r="BC34">
        <v>1.01</v>
      </c>
      <c r="BD34">
        <v>0.93</v>
      </c>
      <c r="BE34">
        <v>0.61</v>
      </c>
      <c r="BF34">
        <v>8.69</v>
      </c>
      <c r="BG34">
        <v>0</v>
      </c>
      <c r="BH34">
        <v>48.26</v>
      </c>
      <c r="BI34">
        <v>120.66</v>
      </c>
      <c r="BJ34">
        <v>96.53</v>
      </c>
      <c r="BK34">
        <v>4.8099999999999996</v>
      </c>
      <c r="BL34">
        <v>96.53</v>
      </c>
      <c r="BM34">
        <v>0.61</v>
      </c>
      <c r="BN34">
        <v>9.3699999999999992</v>
      </c>
      <c r="BO34">
        <v>4.0199999999999996</v>
      </c>
    </row>
    <row r="35" spans="1:67">
      <c r="A35" t="s">
        <v>298</v>
      </c>
      <c r="G35" t="s">
        <v>77</v>
      </c>
      <c r="H35" s="115">
        <v>829.05000000000007</v>
      </c>
      <c r="I35" s="88">
        <v>236.96000000000004</v>
      </c>
      <c r="J35" s="88">
        <v>367.4</v>
      </c>
      <c r="K35" s="88">
        <v>8.69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0.87</v>
      </c>
      <c r="X35">
        <v>0.4</v>
      </c>
      <c r="Y35">
        <v>0.52</v>
      </c>
      <c r="Z35">
        <v>0.97</v>
      </c>
      <c r="AA35">
        <v>0.97</v>
      </c>
      <c r="AB35">
        <v>74.67</v>
      </c>
      <c r="AC35">
        <v>0</v>
      </c>
      <c r="AD35">
        <v>24.97</v>
      </c>
      <c r="AE35">
        <v>0</v>
      </c>
      <c r="AF35">
        <v>16.8</v>
      </c>
      <c r="AG35">
        <v>0</v>
      </c>
      <c r="AH35">
        <v>49.71</v>
      </c>
      <c r="AI35">
        <v>0</v>
      </c>
      <c r="AJ35">
        <v>0</v>
      </c>
      <c r="AK35">
        <v>193.06</v>
      </c>
      <c r="AL35">
        <v>0</v>
      </c>
      <c r="AM35">
        <v>49.71</v>
      </c>
      <c r="AN35">
        <v>170.86</v>
      </c>
      <c r="AO35">
        <v>152.03</v>
      </c>
      <c r="AP35">
        <v>0</v>
      </c>
      <c r="AQ35">
        <v>50.1</v>
      </c>
      <c r="AR35">
        <v>99.74</v>
      </c>
      <c r="AS35">
        <v>0</v>
      </c>
      <c r="AT35">
        <v>0</v>
      </c>
      <c r="AU35">
        <v>14.48</v>
      </c>
      <c r="AV35">
        <v>22.8</v>
      </c>
      <c r="AW35">
        <v>0</v>
      </c>
      <c r="AX35">
        <v>0</v>
      </c>
      <c r="AY35">
        <v>39.68</v>
      </c>
      <c r="AZ35">
        <v>54.3</v>
      </c>
      <c r="BA35">
        <v>29.57</v>
      </c>
      <c r="BB35">
        <v>0.57999999999999996</v>
      </c>
      <c r="BC35">
        <v>1.01</v>
      </c>
      <c r="BD35">
        <v>0.97</v>
      </c>
      <c r="BE35">
        <v>0.61</v>
      </c>
      <c r="BF35">
        <v>8.69</v>
      </c>
      <c r="BG35">
        <v>0</v>
      </c>
      <c r="BH35">
        <v>48.26</v>
      </c>
      <c r="BI35">
        <v>120.66</v>
      </c>
      <c r="BJ35">
        <v>96.53</v>
      </c>
      <c r="BK35">
        <v>4.8099999999999996</v>
      </c>
      <c r="BL35">
        <v>96.53</v>
      </c>
      <c r="BM35">
        <v>0.61</v>
      </c>
      <c r="BN35">
        <v>11.64</v>
      </c>
      <c r="BO35">
        <v>4.99</v>
      </c>
    </row>
    <row r="36" spans="1:67">
      <c r="A36" t="s">
        <v>331</v>
      </c>
      <c r="G36" t="s">
        <v>78</v>
      </c>
      <c r="H36" s="115">
        <v>830.91000000000008</v>
      </c>
      <c r="I36" s="88">
        <v>237.76000000000002</v>
      </c>
      <c r="J36" s="88">
        <v>367.4</v>
      </c>
      <c r="K36" s="88">
        <v>8.69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0.87</v>
      </c>
      <c r="X36">
        <v>0.4</v>
      </c>
      <c r="Y36">
        <v>0.52</v>
      </c>
      <c r="Z36">
        <v>0.97</v>
      </c>
      <c r="AA36">
        <v>0.97</v>
      </c>
      <c r="AB36">
        <v>74.67</v>
      </c>
      <c r="AC36">
        <v>0</v>
      </c>
      <c r="AD36">
        <v>24.97</v>
      </c>
      <c r="AE36">
        <v>0</v>
      </c>
      <c r="AF36">
        <v>16.8</v>
      </c>
      <c r="AG36">
        <v>0</v>
      </c>
      <c r="AH36">
        <v>49.71</v>
      </c>
      <c r="AI36">
        <v>0</v>
      </c>
      <c r="AJ36">
        <v>0</v>
      </c>
      <c r="AK36">
        <v>193.06</v>
      </c>
      <c r="AL36">
        <v>0</v>
      </c>
      <c r="AM36">
        <v>49.71</v>
      </c>
      <c r="AN36">
        <v>170.86</v>
      </c>
      <c r="AO36">
        <v>152.03</v>
      </c>
      <c r="AP36">
        <v>0</v>
      </c>
      <c r="AQ36">
        <v>50.1</v>
      </c>
      <c r="AR36">
        <v>99.74</v>
      </c>
      <c r="AS36">
        <v>0</v>
      </c>
      <c r="AT36">
        <v>0</v>
      </c>
      <c r="AU36">
        <v>14.48</v>
      </c>
      <c r="AV36">
        <v>22.8</v>
      </c>
      <c r="AW36">
        <v>0</v>
      </c>
      <c r="AX36">
        <v>0</v>
      </c>
      <c r="AY36">
        <v>39.68</v>
      </c>
      <c r="AZ36">
        <v>54.3</v>
      </c>
      <c r="BA36">
        <v>29.57</v>
      </c>
      <c r="BB36">
        <v>0.57999999999999996</v>
      </c>
      <c r="BC36">
        <v>1.01</v>
      </c>
      <c r="BD36">
        <v>0.97</v>
      </c>
      <c r="BE36">
        <v>0.61</v>
      </c>
      <c r="BF36">
        <v>8.69</v>
      </c>
      <c r="BG36">
        <v>0</v>
      </c>
      <c r="BH36">
        <v>48.26</v>
      </c>
      <c r="BI36">
        <v>120.66</v>
      </c>
      <c r="BJ36">
        <v>96.53</v>
      </c>
      <c r="BK36">
        <v>4.8099999999999996</v>
      </c>
      <c r="BL36">
        <v>96.53</v>
      </c>
      <c r="BM36">
        <v>0.61</v>
      </c>
      <c r="BN36">
        <v>13.5</v>
      </c>
      <c r="BO36">
        <v>5.79</v>
      </c>
    </row>
    <row r="37" spans="1:67">
      <c r="A37" t="s">
        <v>332</v>
      </c>
      <c r="G37" t="s">
        <v>79</v>
      </c>
      <c r="H37" s="115">
        <v>833.35000000000014</v>
      </c>
      <c r="I37" s="88">
        <v>238.80000000000004</v>
      </c>
      <c r="J37" s="88">
        <v>367.4</v>
      </c>
      <c r="K37" s="88">
        <v>8.69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0.87</v>
      </c>
      <c r="X37">
        <v>0.4</v>
      </c>
      <c r="Y37">
        <v>0.52</v>
      </c>
      <c r="Z37">
        <v>0.97</v>
      </c>
      <c r="AA37">
        <v>0.97</v>
      </c>
      <c r="AB37">
        <v>74.67</v>
      </c>
      <c r="AC37">
        <v>0</v>
      </c>
      <c r="AD37">
        <v>24.97</v>
      </c>
      <c r="AE37">
        <v>0</v>
      </c>
      <c r="AF37">
        <v>16.8</v>
      </c>
      <c r="AG37">
        <v>0</v>
      </c>
      <c r="AH37">
        <v>49.71</v>
      </c>
      <c r="AI37">
        <v>0</v>
      </c>
      <c r="AJ37">
        <v>0</v>
      </c>
      <c r="AK37">
        <v>193.06</v>
      </c>
      <c r="AL37">
        <v>0</v>
      </c>
      <c r="AM37">
        <v>49.71</v>
      </c>
      <c r="AN37">
        <v>170.86</v>
      </c>
      <c r="AO37">
        <v>152.03</v>
      </c>
      <c r="AP37">
        <v>0</v>
      </c>
      <c r="AQ37">
        <v>50.1</v>
      </c>
      <c r="AR37">
        <v>99.74</v>
      </c>
      <c r="AS37">
        <v>0</v>
      </c>
      <c r="AT37">
        <v>0</v>
      </c>
      <c r="AU37">
        <v>14.48</v>
      </c>
      <c r="AV37">
        <v>22.8</v>
      </c>
      <c r="AW37">
        <v>0</v>
      </c>
      <c r="AX37">
        <v>0</v>
      </c>
      <c r="AY37">
        <v>39.68</v>
      </c>
      <c r="AZ37">
        <v>54.3</v>
      </c>
      <c r="BA37">
        <v>29.57</v>
      </c>
      <c r="BB37">
        <v>0.57999999999999996</v>
      </c>
      <c r="BC37">
        <v>1.01</v>
      </c>
      <c r="BD37">
        <v>0.97</v>
      </c>
      <c r="BE37">
        <v>0.61</v>
      </c>
      <c r="BF37">
        <v>8.69</v>
      </c>
      <c r="BG37">
        <v>0</v>
      </c>
      <c r="BH37">
        <v>48.26</v>
      </c>
      <c r="BI37">
        <v>120.66</v>
      </c>
      <c r="BJ37">
        <v>96.53</v>
      </c>
      <c r="BK37">
        <v>4.8099999999999996</v>
      </c>
      <c r="BL37">
        <v>96.53</v>
      </c>
      <c r="BM37">
        <v>0.61</v>
      </c>
      <c r="BN37">
        <v>15.94</v>
      </c>
      <c r="BO37">
        <v>6.83</v>
      </c>
    </row>
    <row r="38" spans="1:67">
      <c r="A38" t="s">
        <v>333</v>
      </c>
      <c r="G38" t="s">
        <v>80</v>
      </c>
      <c r="H38" s="115">
        <v>835.44</v>
      </c>
      <c r="I38" s="88">
        <v>239.70000000000002</v>
      </c>
      <c r="J38" s="88">
        <v>367.4</v>
      </c>
      <c r="K38" s="88">
        <v>8.69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0.87</v>
      </c>
      <c r="X38">
        <v>0.4</v>
      </c>
      <c r="Y38">
        <v>0.52</v>
      </c>
      <c r="Z38">
        <v>0.97</v>
      </c>
      <c r="AA38">
        <v>0.97</v>
      </c>
      <c r="AB38">
        <v>74.67</v>
      </c>
      <c r="AC38">
        <v>0</v>
      </c>
      <c r="AD38">
        <v>24.97</v>
      </c>
      <c r="AE38">
        <v>0</v>
      </c>
      <c r="AF38">
        <v>16.8</v>
      </c>
      <c r="AG38">
        <v>0</v>
      </c>
      <c r="AH38">
        <v>49.71</v>
      </c>
      <c r="AI38">
        <v>0</v>
      </c>
      <c r="AJ38">
        <v>0</v>
      </c>
      <c r="AK38">
        <v>193.06</v>
      </c>
      <c r="AL38">
        <v>0</v>
      </c>
      <c r="AM38">
        <v>49.71</v>
      </c>
      <c r="AN38">
        <v>170.86</v>
      </c>
      <c r="AO38">
        <v>152.03</v>
      </c>
      <c r="AP38">
        <v>0</v>
      </c>
      <c r="AQ38">
        <v>50.1</v>
      </c>
      <c r="AR38">
        <v>99.74</v>
      </c>
      <c r="AS38">
        <v>0</v>
      </c>
      <c r="AT38">
        <v>0</v>
      </c>
      <c r="AU38">
        <v>14.48</v>
      </c>
      <c r="AV38">
        <v>22.8</v>
      </c>
      <c r="AW38">
        <v>0</v>
      </c>
      <c r="AX38">
        <v>0</v>
      </c>
      <c r="AY38">
        <v>39.68</v>
      </c>
      <c r="AZ38">
        <v>54.3</v>
      </c>
      <c r="BA38">
        <v>29.57</v>
      </c>
      <c r="BB38">
        <v>0.57999999999999996</v>
      </c>
      <c r="BC38">
        <v>1.01</v>
      </c>
      <c r="BD38">
        <v>0.97</v>
      </c>
      <c r="BE38">
        <v>0.61</v>
      </c>
      <c r="BF38">
        <v>8.69</v>
      </c>
      <c r="BG38">
        <v>0</v>
      </c>
      <c r="BH38">
        <v>48.26</v>
      </c>
      <c r="BI38">
        <v>120.66</v>
      </c>
      <c r="BJ38">
        <v>96.53</v>
      </c>
      <c r="BK38">
        <v>4.8099999999999996</v>
      </c>
      <c r="BL38">
        <v>96.53</v>
      </c>
      <c r="BM38">
        <v>0.61</v>
      </c>
      <c r="BN38">
        <v>18.03</v>
      </c>
      <c r="BO38">
        <v>7.73</v>
      </c>
    </row>
    <row r="39" spans="1:67">
      <c r="A39" t="s">
        <v>334</v>
      </c>
      <c r="G39" t="s">
        <v>81</v>
      </c>
      <c r="H39" s="115">
        <v>840.55000000000007</v>
      </c>
      <c r="I39" s="88">
        <v>240.58000000000004</v>
      </c>
      <c r="J39" s="88">
        <v>367.4</v>
      </c>
      <c r="K39" s="88">
        <v>28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0.87</v>
      </c>
      <c r="X39">
        <v>0.4</v>
      </c>
      <c r="Y39">
        <v>0.52</v>
      </c>
      <c r="Z39">
        <v>0.97</v>
      </c>
      <c r="AA39">
        <v>0.97</v>
      </c>
      <c r="AB39">
        <v>74.67</v>
      </c>
      <c r="AC39">
        <v>0</v>
      </c>
      <c r="AD39">
        <v>24.97</v>
      </c>
      <c r="AE39">
        <v>0</v>
      </c>
      <c r="AF39">
        <v>16.8</v>
      </c>
      <c r="AG39">
        <v>0</v>
      </c>
      <c r="AH39">
        <v>49.71</v>
      </c>
      <c r="AI39">
        <v>0</v>
      </c>
      <c r="AJ39">
        <v>0</v>
      </c>
      <c r="AK39">
        <v>193.06</v>
      </c>
      <c r="AL39">
        <v>0</v>
      </c>
      <c r="AM39">
        <v>49.71</v>
      </c>
      <c r="AN39">
        <v>170.86</v>
      </c>
      <c r="AO39">
        <v>152.03</v>
      </c>
      <c r="AP39">
        <v>0</v>
      </c>
      <c r="AQ39">
        <v>50.1</v>
      </c>
      <c r="AR39">
        <v>99.74</v>
      </c>
      <c r="AS39">
        <v>0</v>
      </c>
      <c r="AT39">
        <v>0</v>
      </c>
      <c r="AU39">
        <v>14.48</v>
      </c>
      <c r="AV39">
        <v>22.8</v>
      </c>
      <c r="AW39">
        <v>0</v>
      </c>
      <c r="AX39">
        <v>0</v>
      </c>
      <c r="AY39">
        <v>39.68</v>
      </c>
      <c r="AZ39">
        <v>54.3</v>
      </c>
      <c r="BA39">
        <v>32.630000000000003</v>
      </c>
      <c r="BB39">
        <v>0.57999999999999996</v>
      </c>
      <c r="BC39">
        <v>1.01</v>
      </c>
      <c r="BD39">
        <v>0.97</v>
      </c>
      <c r="BE39">
        <v>0.61</v>
      </c>
      <c r="BF39">
        <v>8.69</v>
      </c>
      <c r="BG39">
        <v>19.309999999999999</v>
      </c>
      <c r="BH39">
        <v>48.26</v>
      </c>
      <c r="BI39">
        <v>120.66</v>
      </c>
      <c r="BJ39">
        <v>96.53</v>
      </c>
      <c r="BK39">
        <v>4.8099999999999996</v>
      </c>
      <c r="BL39">
        <v>96.53</v>
      </c>
      <c r="BM39">
        <v>0.61</v>
      </c>
      <c r="BN39">
        <v>20.079999999999998</v>
      </c>
      <c r="BO39">
        <v>8.61</v>
      </c>
    </row>
    <row r="40" spans="1:67">
      <c r="A40" t="s">
        <v>355</v>
      </c>
      <c r="G40" t="s">
        <v>82</v>
      </c>
      <c r="H40" s="115">
        <v>842.55000000000007</v>
      </c>
      <c r="I40" s="88">
        <v>241.43000000000004</v>
      </c>
      <c r="J40" s="88">
        <v>367.4</v>
      </c>
      <c r="K40" s="88">
        <v>28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0.87</v>
      </c>
      <c r="X40">
        <v>0.4</v>
      </c>
      <c r="Y40">
        <v>0.52</v>
      </c>
      <c r="Z40">
        <v>0.97</v>
      </c>
      <c r="AA40">
        <v>0.97</v>
      </c>
      <c r="AB40">
        <v>74.67</v>
      </c>
      <c r="AC40">
        <v>0</v>
      </c>
      <c r="AD40">
        <v>24.97</v>
      </c>
      <c r="AE40">
        <v>0</v>
      </c>
      <c r="AF40">
        <v>16.8</v>
      </c>
      <c r="AG40">
        <v>0</v>
      </c>
      <c r="AH40">
        <v>49.71</v>
      </c>
      <c r="AI40">
        <v>0</v>
      </c>
      <c r="AJ40">
        <v>0</v>
      </c>
      <c r="AK40">
        <v>193.06</v>
      </c>
      <c r="AL40">
        <v>0</v>
      </c>
      <c r="AM40">
        <v>49.71</v>
      </c>
      <c r="AN40">
        <v>170.86</v>
      </c>
      <c r="AO40">
        <v>152.03</v>
      </c>
      <c r="AP40">
        <v>0</v>
      </c>
      <c r="AQ40">
        <v>50.1</v>
      </c>
      <c r="AR40">
        <v>99.74</v>
      </c>
      <c r="AS40">
        <v>0</v>
      </c>
      <c r="AT40">
        <v>0</v>
      </c>
      <c r="AU40">
        <v>14.48</v>
      </c>
      <c r="AV40">
        <v>22.8</v>
      </c>
      <c r="AW40">
        <v>0</v>
      </c>
      <c r="AX40">
        <v>0</v>
      </c>
      <c r="AY40">
        <v>39.68</v>
      </c>
      <c r="AZ40">
        <v>54.3</v>
      </c>
      <c r="BA40">
        <v>32.630000000000003</v>
      </c>
      <c r="BB40">
        <v>0.57999999999999996</v>
      </c>
      <c r="BC40">
        <v>1.01</v>
      </c>
      <c r="BD40">
        <v>0.97</v>
      </c>
      <c r="BE40">
        <v>0.61</v>
      </c>
      <c r="BF40">
        <v>8.69</v>
      </c>
      <c r="BG40">
        <v>19.309999999999999</v>
      </c>
      <c r="BH40">
        <v>48.26</v>
      </c>
      <c r="BI40">
        <v>120.66</v>
      </c>
      <c r="BJ40">
        <v>96.53</v>
      </c>
      <c r="BK40">
        <v>4.8099999999999996</v>
      </c>
      <c r="BL40">
        <v>96.53</v>
      </c>
      <c r="BM40">
        <v>0.61</v>
      </c>
      <c r="BN40">
        <v>22.08</v>
      </c>
      <c r="BO40">
        <v>9.4600000000000009</v>
      </c>
    </row>
    <row r="41" spans="1:67">
      <c r="A41" t="s">
        <v>356</v>
      </c>
      <c r="G41" t="s">
        <v>83</v>
      </c>
      <c r="H41" s="115">
        <v>844.49</v>
      </c>
      <c r="I41" s="88">
        <v>242.26000000000002</v>
      </c>
      <c r="J41" s="88">
        <v>367.4</v>
      </c>
      <c r="K41" s="88">
        <v>28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0.87</v>
      </c>
      <c r="X41">
        <v>0.4</v>
      </c>
      <c r="Y41">
        <v>0.52</v>
      </c>
      <c r="Z41">
        <v>0.97</v>
      </c>
      <c r="AA41">
        <v>0.97</v>
      </c>
      <c r="AB41">
        <v>74.67</v>
      </c>
      <c r="AC41">
        <v>0</v>
      </c>
      <c r="AD41">
        <v>24.97</v>
      </c>
      <c r="AE41">
        <v>0</v>
      </c>
      <c r="AF41">
        <v>16.8</v>
      </c>
      <c r="AG41">
        <v>0</v>
      </c>
      <c r="AH41">
        <v>49.71</v>
      </c>
      <c r="AI41">
        <v>0</v>
      </c>
      <c r="AJ41">
        <v>0</v>
      </c>
      <c r="AK41">
        <v>193.06</v>
      </c>
      <c r="AL41">
        <v>0</v>
      </c>
      <c r="AM41">
        <v>49.71</v>
      </c>
      <c r="AN41">
        <v>170.86</v>
      </c>
      <c r="AO41">
        <v>152.03</v>
      </c>
      <c r="AP41">
        <v>0</v>
      </c>
      <c r="AQ41">
        <v>50.1</v>
      </c>
      <c r="AR41">
        <v>99.74</v>
      </c>
      <c r="AS41">
        <v>0</v>
      </c>
      <c r="AT41">
        <v>0</v>
      </c>
      <c r="AU41">
        <v>14.48</v>
      </c>
      <c r="AV41">
        <v>22.8</v>
      </c>
      <c r="AW41">
        <v>0</v>
      </c>
      <c r="AX41">
        <v>0</v>
      </c>
      <c r="AY41">
        <v>39.68</v>
      </c>
      <c r="AZ41">
        <v>54.3</v>
      </c>
      <c r="BA41">
        <v>32.630000000000003</v>
      </c>
      <c r="BB41">
        <v>0.57999999999999996</v>
      </c>
      <c r="BC41">
        <v>1.01</v>
      </c>
      <c r="BD41">
        <v>0.97</v>
      </c>
      <c r="BE41">
        <v>0.61</v>
      </c>
      <c r="BF41">
        <v>8.69</v>
      </c>
      <c r="BG41">
        <v>19.309999999999999</v>
      </c>
      <c r="BH41">
        <v>48.26</v>
      </c>
      <c r="BI41">
        <v>120.66</v>
      </c>
      <c r="BJ41">
        <v>96.53</v>
      </c>
      <c r="BK41">
        <v>4.8099999999999996</v>
      </c>
      <c r="BL41">
        <v>96.53</v>
      </c>
      <c r="BM41">
        <v>0.61</v>
      </c>
      <c r="BN41">
        <v>24.02</v>
      </c>
      <c r="BO41">
        <v>10.29</v>
      </c>
    </row>
    <row r="42" spans="1:67">
      <c r="A42" t="s">
        <v>357</v>
      </c>
      <c r="G42" t="s">
        <v>84</v>
      </c>
      <c r="H42" s="115">
        <v>846.67000000000007</v>
      </c>
      <c r="I42" s="88">
        <v>243.20000000000002</v>
      </c>
      <c r="J42" s="88">
        <v>367.4</v>
      </c>
      <c r="K42" s="88">
        <v>28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0.87</v>
      </c>
      <c r="X42">
        <v>0.4</v>
      </c>
      <c r="Y42">
        <v>0.52</v>
      </c>
      <c r="Z42">
        <v>0.97</v>
      </c>
      <c r="AA42">
        <v>0.97</v>
      </c>
      <c r="AB42">
        <v>74.67</v>
      </c>
      <c r="AC42">
        <v>0</v>
      </c>
      <c r="AD42">
        <v>24.97</v>
      </c>
      <c r="AE42">
        <v>0</v>
      </c>
      <c r="AF42">
        <v>16.8</v>
      </c>
      <c r="AG42">
        <v>0</v>
      </c>
      <c r="AH42">
        <v>49.71</v>
      </c>
      <c r="AI42">
        <v>0</v>
      </c>
      <c r="AJ42">
        <v>0</v>
      </c>
      <c r="AK42">
        <v>193.06</v>
      </c>
      <c r="AL42">
        <v>0</v>
      </c>
      <c r="AM42">
        <v>49.71</v>
      </c>
      <c r="AN42">
        <v>170.86</v>
      </c>
      <c r="AO42">
        <v>152.03</v>
      </c>
      <c r="AP42">
        <v>0</v>
      </c>
      <c r="AQ42">
        <v>50.1</v>
      </c>
      <c r="AR42">
        <v>99.74</v>
      </c>
      <c r="AS42">
        <v>0</v>
      </c>
      <c r="AT42">
        <v>0</v>
      </c>
      <c r="AU42">
        <v>14.48</v>
      </c>
      <c r="AV42">
        <v>22.8</v>
      </c>
      <c r="AW42">
        <v>0</v>
      </c>
      <c r="AX42">
        <v>0</v>
      </c>
      <c r="AY42">
        <v>39.68</v>
      </c>
      <c r="AZ42">
        <v>54.3</v>
      </c>
      <c r="BA42">
        <v>32.630000000000003</v>
      </c>
      <c r="BB42">
        <v>0.57999999999999996</v>
      </c>
      <c r="BC42">
        <v>1.01</v>
      </c>
      <c r="BD42">
        <v>0.97</v>
      </c>
      <c r="BE42">
        <v>0.61</v>
      </c>
      <c r="BF42">
        <v>8.69</v>
      </c>
      <c r="BG42">
        <v>19.309999999999999</v>
      </c>
      <c r="BH42">
        <v>48.26</v>
      </c>
      <c r="BI42">
        <v>120.66</v>
      </c>
      <c r="BJ42">
        <v>96.53</v>
      </c>
      <c r="BK42">
        <v>4.8099999999999996</v>
      </c>
      <c r="BL42">
        <v>96.53</v>
      </c>
      <c r="BM42">
        <v>0.61</v>
      </c>
      <c r="BN42">
        <v>26.2</v>
      </c>
      <c r="BO42">
        <v>11.23</v>
      </c>
    </row>
    <row r="43" spans="1:67">
      <c r="A43" t="s">
        <v>363</v>
      </c>
      <c r="G43" t="s">
        <v>85</v>
      </c>
      <c r="H43" s="115">
        <v>847.68000000000006</v>
      </c>
      <c r="I43" s="88">
        <v>243.63000000000002</v>
      </c>
      <c r="J43" s="88">
        <v>367.4</v>
      </c>
      <c r="K43" s="88">
        <v>28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0.87</v>
      </c>
      <c r="X43">
        <v>0.4</v>
      </c>
      <c r="Y43">
        <v>0.52</v>
      </c>
      <c r="Z43">
        <v>0.97</v>
      </c>
      <c r="AA43">
        <v>0.97</v>
      </c>
      <c r="AB43">
        <v>74.67</v>
      </c>
      <c r="AC43">
        <v>0</v>
      </c>
      <c r="AD43">
        <v>24.97</v>
      </c>
      <c r="AE43">
        <v>0</v>
      </c>
      <c r="AF43">
        <v>16.8</v>
      </c>
      <c r="AG43">
        <v>0</v>
      </c>
      <c r="AH43">
        <v>49.71</v>
      </c>
      <c r="AI43">
        <v>0</v>
      </c>
      <c r="AJ43">
        <v>0</v>
      </c>
      <c r="AK43">
        <v>193.06</v>
      </c>
      <c r="AL43">
        <v>0</v>
      </c>
      <c r="AM43">
        <v>49.71</v>
      </c>
      <c r="AN43">
        <v>170.86</v>
      </c>
      <c r="AO43">
        <v>152.03</v>
      </c>
      <c r="AP43">
        <v>0</v>
      </c>
      <c r="AQ43">
        <v>50.1</v>
      </c>
      <c r="AR43">
        <v>99.74</v>
      </c>
      <c r="AS43">
        <v>0</v>
      </c>
      <c r="AT43">
        <v>0</v>
      </c>
      <c r="AU43">
        <v>14.48</v>
      </c>
      <c r="AV43">
        <v>22.8</v>
      </c>
      <c r="AW43">
        <v>0</v>
      </c>
      <c r="AX43">
        <v>0</v>
      </c>
      <c r="AY43">
        <v>39.68</v>
      </c>
      <c r="AZ43">
        <v>54.3</v>
      </c>
      <c r="BA43">
        <v>32.630000000000003</v>
      </c>
      <c r="BB43">
        <v>0.57999999999999996</v>
      </c>
      <c r="BC43">
        <v>1.01</v>
      </c>
      <c r="BD43">
        <v>0.97</v>
      </c>
      <c r="BE43">
        <v>0.61</v>
      </c>
      <c r="BF43">
        <v>8.69</v>
      </c>
      <c r="BG43">
        <v>19.309999999999999</v>
      </c>
      <c r="BH43">
        <v>48.26</v>
      </c>
      <c r="BI43">
        <v>120.66</v>
      </c>
      <c r="BJ43">
        <v>96.53</v>
      </c>
      <c r="BK43">
        <v>4.8099999999999996</v>
      </c>
      <c r="BL43">
        <v>96.53</v>
      </c>
      <c r="BM43">
        <v>0.61</v>
      </c>
      <c r="BN43">
        <v>27.21</v>
      </c>
      <c r="BO43">
        <v>11.66</v>
      </c>
    </row>
    <row r="44" spans="1:67">
      <c r="A44" t="s">
        <v>367</v>
      </c>
      <c r="G44" t="s">
        <v>86</v>
      </c>
      <c r="H44" s="115">
        <v>849.46</v>
      </c>
      <c r="I44" s="88">
        <v>244.40000000000003</v>
      </c>
      <c r="J44" s="88">
        <v>367.4</v>
      </c>
      <c r="K44" s="88">
        <v>28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0.87</v>
      </c>
      <c r="X44">
        <v>0.4</v>
      </c>
      <c r="Y44">
        <v>0.52</v>
      </c>
      <c r="Z44">
        <v>0.97</v>
      </c>
      <c r="AA44">
        <v>0.97</v>
      </c>
      <c r="AB44">
        <v>74.67</v>
      </c>
      <c r="AC44">
        <v>0</v>
      </c>
      <c r="AD44">
        <v>24.97</v>
      </c>
      <c r="AE44">
        <v>0</v>
      </c>
      <c r="AF44">
        <v>16.8</v>
      </c>
      <c r="AG44">
        <v>0</v>
      </c>
      <c r="AH44">
        <v>49.71</v>
      </c>
      <c r="AI44">
        <v>0</v>
      </c>
      <c r="AJ44">
        <v>0</v>
      </c>
      <c r="AK44">
        <v>193.06</v>
      </c>
      <c r="AL44">
        <v>0</v>
      </c>
      <c r="AM44">
        <v>49.71</v>
      </c>
      <c r="AN44">
        <v>170.86</v>
      </c>
      <c r="AO44">
        <v>152.03</v>
      </c>
      <c r="AP44">
        <v>0</v>
      </c>
      <c r="AQ44">
        <v>50.1</v>
      </c>
      <c r="AR44">
        <v>99.74</v>
      </c>
      <c r="AS44">
        <v>0</v>
      </c>
      <c r="AT44">
        <v>0</v>
      </c>
      <c r="AU44">
        <v>14.48</v>
      </c>
      <c r="AV44">
        <v>22.8</v>
      </c>
      <c r="AW44">
        <v>0</v>
      </c>
      <c r="AX44">
        <v>0</v>
      </c>
      <c r="AY44">
        <v>39.68</v>
      </c>
      <c r="AZ44">
        <v>54.3</v>
      </c>
      <c r="BA44">
        <v>32.630000000000003</v>
      </c>
      <c r="BB44">
        <v>0.57999999999999996</v>
      </c>
      <c r="BC44">
        <v>1.01</v>
      </c>
      <c r="BD44">
        <v>0.97</v>
      </c>
      <c r="BE44">
        <v>0.61</v>
      </c>
      <c r="BF44">
        <v>8.69</v>
      </c>
      <c r="BG44">
        <v>19.309999999999999</v>
      </c>
      <c r="BH44">
        <v>48.26</v>
      </c>
      <c r="BI44">
        <v>120.66</v>
      </c>
      <c r="BJ44">
        <v>96.53</v>
      </c>
      <c r="BK44">
        <v>4.8099999999999996</v>
      </c>
      <c r="BL44">
        <v>96.53</v>
      </c>
      <c r="BM44">
        <v>0.61</v>
      </c>
      <c r="BN44">
        <v>28.99</v>
      </c>
      <c r="BO44">
        <v>12.43</v>
      </c>
    </row>
    <row r="45" spans="1:67">
      <c r="A45" t="s">
        <v>390</v>
      </c>
      <c r="G45" t="s">
        <v>87</v>
      </c>
      <c r="H45" s="115">
        <v>850.84</v>
      </c>
      <c r="I45" s="88">
        <v>244.99000000000004</v>
      </c>
      <c r="J45" s="88">
        <v>367.4</v>
      </c>
      <c r="K45" s="88">
        <v>28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0.87</v>
      </c>
      <c r="X45">
        <v>0.4</v>
      </c>
      <c r="Y45">
        <v>0.52</v>
      </c>
      <c r="Z45">
        <v>0.97</v>
      </c>
      <c r="AA45">
        <v>0.97</v>
      </c>
      <c r="AB45">
        <v>74.67</v>
      </c>
      <c r="AC45">
        <v>0</v>
      </c>
      <c r="AD45">
        <v>24.97</v>
      </c>
      <c r="AE45">
        <v>0</v>
      </c>
      <c r="AF45">
        <v>16.8</v>
      </c>
      <c r="AG45">
        <v>0</v>
      </c>
      <c r="AH45">
        <v>49.71</v>
      </c>
      <c r="AI45">
        <v>0</v>
      </c>
      <c r="AJ45">
        <v>0</v>
      </c>
      <c r="AK45">
        <v>193.06</v>
      </c>
      <c r="AL45">
        <v>0</v>
      </c>
      <c r="AM45">
        <v>49.71</v>
      </c>
      <c r="AN45">
        <v>170.86</v>
      </c>
      <c r="AO45">
        <v>152.03</v>
      </c>
      <c r="AP45">
        <v>0</v>
      </c>
      <c r="AQ45">
        <v>50.1</v>
      </c>
      <c r="AR45">
        <v>99.74</v>
      </c>
      <c r="AS45">
        <v>0</v>
      </c>
      <c r="AT45">
        <v>0</v>
      </c>
      <c r="AU45">
        <v>14.48</v>
      </c>
      <c r="AV45">
        <v>22.8</v>
      </c>
      <c r="AW45">
        <v>0</v>
      </c>
      <c r="AX45">
        <v>0</v>
      </c>
      <c r="AY45">
        <v>39.68</v>
      </c>
      <c r="AZ45">
        <v>54.3</v>
      </c>
      <c r="BA45">
        <v>32.630000000000003</v>
      </c>
      <c r="BB45">
        <v>0.57999999999999996</v>
      </c>
      <c r="BC45">
        <v>1.01</v>
      </c>
      <c r="BD45">
        <v>0.97</v>
      </c>
      <c r="BE45">
        <v>0.61</v>
      </c>
      <c r="BF45">
        <v>8.69</v>
      </c>
      <c r="BG45">
        <v>19.309999999999999</v>
      </c>
      <c r="BH45">
        <v>48.26</v>
      </c>
      <c r="BI45">
        <v>120.66</v>
      </c>
      <c r="BJ45">
        <v>96.53</v>
      </c>
      <c r="BK45">
        <v>4.8099999999999996</v>
      </c>
      <c r="BL45">
        <v>96.53</v>
      </c>
      <c r="BM45">
        <v>0.61</v>
      </c>
      <c r="BN45">
        <v>30.37</v>
      </c>
      <c r="BO45">
        <v>13.02</v>
      </c>
    </row>
    <row r="46" spans="1:67">
      <c r="A46" t="s">
        <v>391</v>
      </c>
      <c r="G46" t="s">
        <v>88</v>
      </c>
      <c r="H46" s="115">
        <v>851.62</v>
      </c>
      <c r="I46" s="88">
        <v>245.32000000000002</v>
      </c>
      <c r="J46" s="88">
        <v>367.4</v>
      </c>
      <c r="K46" s="88">
        <v>28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0.87</v>
      </c>
      <c r="X46">
        <v>0.4</v>
      </c>
      <c r="Y46">
        <v>0.52</v>
      </c>
      <c r="Z46">
        <v>0.97</v>
      </c>
      <c r="AA46">
        <v>0.97</v>
      </c>
      <c r="AB46">
        <v>74.67</v>
      </c>
      <c r="AC46">
        <v>0</v>
      </c>
      <c r="AD46">
        <v>24.97</v>
      </c>
      <c r="AE46">
        <v>0</v>
      </c>
      <c r="AF46">
        <v>16.8</v>
      </c>
      <c r="AG46">
        <v>0</v>
      </c>
      <c r="AH46">
        <v>49.71</v>
      </c>
      <c r="AI46">
        <v>0</v>
      </c>
      <c r="AJ46">
        <v>0</v>
      </c>
      <c r="AK46">
        <v>193.06</v>
      </c>
      <c r="AL46">
        <v>0</v>
      </c>
      <c r="AM46">
        <v>49.71</v>
      </c>
      <c r="AN46">
        <v>170.86</v>
      </c>
      <c r="AO46">
        <v>152.03</v>
      </c>
      <c r="AP46">
        <v>0</v>
      </c>
      <c r="AQ46">
        <v>50.1</v>
      </c>
      <c r="AR46">
        <v>99.74</v>
      </c>
      <c r="AS46">
        <v>0</v>
      </c>
      <c r="AT46">
        <v>0</v>
      </c>
      <c r="AU46">
        <v>14.48</v>
      </c>
      <c r="AV46">
        <v>22.8</v>
      </c>
      <c r="AW46">
        <v>0</v>
      </c>
      <c r="AX46">
        <v>0</v>
      </c>
      <c r="AY46">
        <v>39.68</v>
      </c>
      <c r="AZ46">
        <v>54.3</v>
      </c>
      <c r="BA46">
        <v>32.630000000000003</v>
      </c>
      <c r="BB46">
        <v>0.57999999999999996</v>
      </c>
      <c r="BC46">
        <v>1.01</v>
      </c>
      <c r="BD46">
        <v>0.97</v>
      </c>
      <c r="BE46">
        <v>0.61</v>
      </c>
      <c r="BF46">
        <v>8.69</v>
      </c>
      <c r="BG46">
        <v>19.309999999999999</v>
      </c>
      <c r="BH46">
        <v>48.26</v>
      </c>
      <c r="BI46">
        <v>120.66</v>
      </c>
      <c r="BJ46">
        <v>96.53</v>
      </c>
      <c r="BK46">
        <v>4.8099999999999996</v>
      </c>
      <c r="BL46">
        <v>96.53</v>
      </c>
      <c r="BM46">
        <v>0.61</v>
      </c>
      <c r="BN46">
        <v>31.15</v>
      </c>
      <c r="BO46">
        <v>13.35</v>
      </c>
    </row>
    <row r="47" spans="1:67">
      <c r="A47" t="s">
        <v>395</v>
      </c>
      <c r="G47" t="s">
        <v>89</v>
      </c>
      <c r="H47" s="115">
        <v>852.82</v>
      </c>
      <c r="I47" s="88">
        <v>245.84000000000003</v>
      </c>
      <c r="J47" s="88">
        <v>367.4</v>
      </c>
      <c r="K47" s="88">
        <v>28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0.87</v>
      </c>
      <c r="X47">
        <v>0.4</v>
      </c>
      <c r="Y47">
        <v>0.52</v>
      </c>
      <c r="Z47">
        <v>0.97</v>
      </c>
      <c r="AA47">
        <v>0.97</v>
      </c>
      <c r="AB47">
        <v>74.67</v>
      </c>
      <c r="AC47">
        <v>0</v>
      </c>
      <c r="AD47">
        <v>24.97</v>
      </c>
      <c r="AE47">
        <v>0</v>
      </c>
      <c r="AF47">
        <v>16.8</v>
      </c>
      <c r="AG47">
        <v>0</v>
      </c>
      <c r="AH47">
        <v>49.71</v>
      </c>
      <c r="AI47">
        <v>0</v>
      </c>
      <c r="AJ47">
        <v>0</v>
      </c>
      <c r="AK47">
        <v>193.06</v>
      </c>
      <c r="AL47">
        <v>0</v>
      </c>
      <c r="AM47">
        <v>49.71</v>
      </c>
      <c r="AN47">
        <v>170.86</v>
      </c>
      <c r="AO47">
        <v>152.03</v>
      </c>
      <c r="AP47">
        <v>0</v>
      </c>
      <c r="AQ47">
        <v>50.1</v>
      </c>
      <c r="AR47">
        <v>99.74</v>
      </c>
      <c r="AS47">
        <v>0</v>
      </c>
      <c r="AT47">
        <v>0</v>
      </c>
      <c r="AU47">
        <v>14.48</v>
      </c>
      <c r="AV47">
        <v>22.8</v>
      </c>
      <c r="AW47">
        <v>0</v>
      </c>
      <c r="AX47">
        <v>0</v>
      </c>
      <c r="AY47">
        <v>39.68</v>
      </c>
      <c r="AZ47">
        <v>54.3</v>
      </c>
      <c r="BA47">
        <v>32.630000000000003</v>
      </c>
      <c r="BB47">
        <v>0.57999999999999996</v>
      </c>
      <c r="BC47">
        <v>1.01</v>
      </c>
      <c r="BD47">
        <v>0.97</v>
      </c>
      <c r="BE47">
        <v>0.61</v>
      </c>
      <c r="BF47">
        <v>8.69</v>
      </c>
      <c r="BG47">
        <v>19.309999999999999</v>
      </c>
      <c r="BH47">
        <v>48.26</v>
      </c>
      <c r="BI47">
        <v>120.66</v>
      </c>
      <c r="BJ47">
        <v>96.53</v>
      </c>
      <c r="BK47">
        <v>4.8099999999999996</v>
      </c>
      <c r="BL47">
        <v>96.53</v>
      </c>
      <c r="BM47">
        <v>0.61</v>
      </c>
      <c r="BN47">
        <v>32.35</v>
      </c>
      <c r="BO47">
        <v>13.87</v>
      </c>
    </row>
    <row r="48" spans="1:67">
      <c r="A48" t="s">
        <v>399</v>
      </c>
      <c r="G48" t="s">
        <v>90</v>
      </c>
      <c r="H48" s="115">
        <v>853.25</v>
      </c>
      <c r="I48" s="88">
        <v>246.02000000000004</v>
      </c>
      <c r="J48" s="88">
        <v>367.4</v>
      </c>
      <c r="K48" s="88">
        <v>28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0.87</v>
      </c>
      <c r="X48">
        <v>0.4</v>
      </c>
      <c r="Y48">
        <v>0.52</v>
      </c>
      <c r="Z48">
        <v>0.97</v>
      </c>
      <c r="AA48">
        <v>0.97</v>
      </c>
      <c r="AB48">
        <v>74.67</v>
      </c>
      <c r="AC48">
        <v>0</v>
      </c>
      <c r="AD48">
        <v>24.97</v>
      </c>
      <c r="AE48">
        <v>0</v>
      </c>
      <c r="AF48">
        <v>16.8</v>
      </c>
      <c r="AG48">
        <v>0</v>
      </c>
      <c r="AH48">
        <v>49.71</v>
      </c>
      <c r="AI48">
        <v>0</v>
      </c>
      <c r="AJ48">
        <v>0</v>
      </c>
      <c r="AK48">
        <v>193.06</v>
      </c>
      <c r="AL48">
        <v>0</v>
      </c>
      <c r="AM48">
        <v>49.71</v>
      </c>
      <c r="AN48">
        <v>170.86</v>
      </c>
      <c r="AO48">
        <v>152.03</v>
      </c>
      <c r="AP48">
        <v>0</v>
      </c>
      <c r="AQ48">
        <v>50.1</v>
      </c>
      <c r="AR48">
        <v>99.74</v>
      </c>
      <c r="AS48">
        <v>0</v>
      </c>
      <c r="AT48">
        <v>0</v>
      </c>
      <c r="AU48">
        <v>14.48</v>
      </c>
      <c r="AV48">
        <v>22.8</v>
      </c>
      <c r="AW48">
        <v>0</v>
      </c>
      <c r="AX48">
        <v>0</v>
      </c>
      <c r="AY48">
        <v>39.68</v>
      </c>
      <c r="AZ48">
        <v>54.3</v>
      </c>
      <c r="BA48">
        <v>32.630000000000003</v>
      </c>
      <c r="BB48">
        <v>0.57999999999999996</v>
      </c>
      <c r="BC48">
        <v>1.01</v>
      </c>
      <c r="BD48">
        <v>0.97</v>
      </c>
      <c r="BE48">
        <v>0.61</v>
      </c>
      <c r="BF48">
        <v>8.69</v>
      </c>
      <c r="BG48">
        <v>19.309999999999999</v>
      </c>
      <c r="BH48">
        <v>48.26</v>
      </c>
      <c r="BI48">
        <v>120.66</v>
      </c>
      <c r="BJ48">
        <v>96.53</v>
      </c>
      <c r="BK48">
        <v>4.8099999999999996</v>
      </c>
      <c r="BL48">
        <v>96.53</v>
      </c>
      <c r="BM48">
        <v>0.61</v>
      </c>
      <c r="BN48">
        <v>32.78</v>
      </c>
      <c r="BO48">
        <v>14.05</v>
      </c>
    </row>
    <row r="49" spans="1:67">
      <c r="A49" t="s">
        <v>400</v>
      </c>
      <c r="G49" t="s">
        <v>91</v>
      </c>
      <c r="H49" s="115">
        <v>853.62</v>
      </c>
      <c r="I49" s="88">
        <v>246.17000000000002</v>
      </c>
      <c r="J49" s="88">
        <v>367.4</v>
      </c>
      <c r="K49" s="88">
        <v>28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0.87</v>
      </c>
      <c r="X49">
        <v>0.4</v>
      </c>
      <c r="Y49">
        <v>0.52</v>
      </c>
      <c r="Z49">
        <v>0.97</v>
      </c>
      <c r="AA49">
        <v>0.97</v>
      </c>
      <c r="AB49">
        <v>74.67</v>
      </c>
      <c r="AC49">
        <v>0</v>
      </c>
      <c r="AD49">
        <v>24.97</v>
      </c>
      <c r="AE49">
        <v>0</v>
      </c>
      <c r="AF49">
        <v>16.8</v>
      </c>
      <c r="AG49">
        <v>0</v>
      </c>
      <c r="AH49">
        <v>49.71</v>
      </c>
      <c r="AI49">
        <v>0</v>
      </c>
      <c r="AJ49">
        <v>0</v>
      </c>
      <c r="AK49">
        <v>193.06</v>
      </c>
      <c r="AL49">
        <v>0</v>
      </c>
      <c r="AM49">
        <v>49.71</v>
      </c>
      <c r="AN49">
        <v>170.86</v>
      </c>
      <c r="AO49">
        <v>152.03</v>
      </c>
      <c r="AP49">
        <v>0</v>
      </c>
      <c r="AQ49">
        <v>50.1</v>
      </c>
      <c r="AR49">
        <v>99.74</v>
      </c>
      <c r="AS49">
        <v>0</v>
      </c>
      <c r="AT49">
        <v>0</v>
      </c>
      <c r="AU49">
        <v>14.48</v>
      </c>
      <c r="AV49">
        <v>22.8</v>
      </c>
      <c r="AW49">
        <v>0</v>
      </c>
      <c r="AX49">
        <v>0</v>
      </c>
      <c r="AY49">
        <v>39.68</v>
      </c>
      <c r="AZ49">
        <v>54.3</v>
      </c>
      <c r="BA49">
        <v>32.630000000000003</v>
      </c>
      <c r="BB49">
        <v>0.57999999999999996</v>
      </c>
      <c r="BC49">
        <v>1.01</v>
      </c>
      <c r="BD49">
        <v>0.97</v>
      </c>
      <c r="BE49">
        <v>0.61</v>
      </c>
      <c r="BF49">
        <v>8.69</v>
      </c>
      <c r="BG49">
        <v>19.309999999999999</v>
      </c>
      <c r="BH49">
        <v>48.26</v>
      </c>
      <c r="BI49">
        <v>120.66</v>
      </c>
      <c r="BJ49">
        <v>96.53</v>
      </c>
      <c r="BK49">
        <v>4.8099999999999996</v>
      </c>
      <c r="BL49">
        <v>96.53</v>
      </c>
      <c r="BM49">
        <v>0.61</v>
      </c>
      <c r="BN49">
        <v>33.15</v>
      </c>
      <c r="BO49">
        <v>14.2</v>
      </c>
    </row>
    <row r="50" spans="1:67">
      <c r="A50" t="s">
        <v>401</v>
      </c>
      <c r="G50" t="s">
        <v>92</v>
      </c>
      <c r="H50" s="115">
        <v>854.77</v>
      </c>
      <c r="I50" s="88">
        <v>246.67000000000002</v>
      </c>
      <c r="J50" s="88">
        <v>367.4</v>
      </c>
      <c r="K50" s="88">
        <v>28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0.87</v>
      </c>
      <c r="X50">
        <v>0.4</v>
      </c>
      <c r="Y50">
        <v>0.52</v>
      </c>
      <c r="Z50">
        <v>0.97</v>
      </c>
      <c r="AA50">
        <v>0.97</v>
      </c>
      <c r="AB50">
        <v>74.67</v>
      </c>
      <c r="AC50">
        <v>0</v>
      </c>
      <c r="AD50">
        <v>24.97</v>
      </c>
      <c r="AE50">
        <v>0</v>
      </c>
      <c r="AF50">
        <v>16.8</v>
      </c>
      <c r="AG50">
        <v>0</v>
      </c>
      <c r="AH50">
        <v>49.71</v>
      </c>
      <c r="AI50">
        <v>0</v>
      </c>
      <c r="AJ50">
        <v>0</v>
      </c>
      <c r="AK50">
        <v>193.06</v>
      </c>
      <c r="AL50">
        <v>0</v>
      </c>
      <c r="AM50">
        <v>49.71</v>
      </c>
      <c r="AN50">
        <v>170.86</v>
      </c>
      <c r="AO50">
        <v>152.03</v>
      </c>
      <c r="AP50">
        <v>0</v>
      </c>
      <c r="AQ50">
        <v>50.1</v>
      </c>
      <c r="AR50">
        <v>99.74</v>
      </c>
      <c r="AS50">
        <v>0</v>
      </c>
      <c r="AT50">
        <v>0</v>
      </c>
      <c r="AU50">
        <v>14.48</v>
      </c>
      <c r="AV50">
        <v>22.8</v>
      </c>
      <c r="AW50">
        <v>0</v>
      </c>
      <c r="AX50">
        <v>0</v>
      </c>
      <c r="AY50">
        <v>39.68</v>
      </c>
      <c r="AZ50">
        <v>54.3</v>
      </c>
      <c r="BA50">
        <v>32.630000000000003</v>
      </c>
      <c r="BB50">
        <v>0.57999999999999996</v>
      </c>
      <c r="BC50">
        <v>1.01</v>
      </c>
      <c r="BD50">
        <v>0.97</v>
      </c>
      <c r="BE50">
        <v>0.61</v>
      </c>
      <c r="BF50">
        <v>8.69</v>
      </c>
      <c r="BG50">
        <v>19.309999999999999</v>
      </c>
      <c r="BH50">
        <v>48.26</v>
      </c>
      <c r="BI50">
        <v>120.66</v>
      </c>
      <c r="BJ50">
        <v>96.53</v>
      </c>
      <c r="BK50">
        <v>4.8099999999999996</v>
      </c>
      <c r="BL50">
        <v>96.53</v>
      </c>
      <c r="BM50">
        <v>0.61</v>
      </c>
      <c r="BN50">
        <v>34.299999999999997</v>
      </c>
      <c r="BO50">
        <v>14.7</v>
      </c>
    </row>
    <row r="51" spans="1:67">
      <c r="A51" t="s">
        <v>403</v>
      </c>
      <c r="G51" t="s">
        <v>93</v>
      </c>
      <c r="H51" s="115">
        <v>858.84</v>
      </c>
      <c r="I51" s="88">
        <v>246.67000000000002</v>
      </c>
      <c r="J51" s="88">
        <v>367.29999999999995</v>
      </c>
      <c r="K51" s="88">
        <v>28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0.87</v>
      </c>
      <c r="X51">
        <v>0.4</v>
      </c>
      <c r="Y51">
        <v>0.52</v>
      </c>
      <c r="Z51">
        <v>0.97</v>
      </c>
      <c r="AA51">
        <v>0.97</v>
      </c>
      <c r="AB51">
        <v>74.67</v>
      </c>
      <c r="AC51">
        <v>0</v>
      </c>
      <c r="AD51">
        <v>24.97</v>
      </c>
      <c r="AE51">
        <v>0</v>
      </c>
      <c r="AF51">
        <v>16.8</v>
      </c>
      <c r="AG51">
        <v>0</v>
      </c>
      <c r="AH51">
        <v>49.71</v>
      </c>
      <c r="AI51">
        <v>0</v>
      </c>
      <c r="AJ51">
        <v>0</v>
      </c>
      <c r="AK51">
        <v>193.06</v>
      </c>
      <c r="AL51">
        <v>0</v>
      </c>
      <c r="AM51">
        <v>49.71</v>
      </c>
      <c r="AN51">
        <v>170.86</v>
      </c>
      <c r="AO51">
        <v>152.03</v>
      </c>
      <c r="AP51">
        <v>0</v>
      </c>
      <c r="AQ51">
        <v>50.1</v>
      </c>
      <c r="AR51">
        <v>99.74</v>
      </c>
      <c r="AS51">
        <v>0</v>
      </c>
      <c r="AT51">
        <v>0</v>
      </c>
      <c r="AU51">
        <v>14.48</v>
      </c>
      <c r="AV51">
        <v>22.8</v>
      </c>
      <c r="AW51">
        <v>0</v>
      </c>
      <c r="AX51">
        <v>0</v>
      </c>
      <c r="AY51">
        <v>39.68</v>
      </c>
      <c r="AZ51">
        <v>54.3</v>
      </c>
      <c r="BA51">
        <v>36.700000000000003</v>
      </c>
      <c r="BB51">
        <v>0.57999999999999996</v>
      </c>
      <c r="BC51">
        <v>1.01</v>
      </c>
      <c r="BD51">
        <v>0.97</v>
      </c>
      <c r="BE51">
        <v>0.61</v>
      </c>
      <c r="BF51">
        <v>8.69</v>
      </c>
      <c r="BG51">
        <v>19.309999999999999</v>
      </c>
      <c r="BH51">
        <v>48.26</v>
      </c>
      <c r="BI51">
        <v>120.66</v>
      </c>
      <c r="BJ51">
        <v>96.53</v>
      </c>
      <c r="BK51">
        <v>4.71</v>
      </c>
      <c r="BL51">
        <v>96.53</v>
      </c>
      <c r="BM51">
        <v>0.61</v>
      </c>
      <c r="BN51">
        <v>34.299999999999997</v>
      </c>
      <c r="BO51">
        <v>14.7</v>
      </c>
    </row>
    <row r="52" spans="1:67">
      <c r="A52" t="s">
        <v>404</v>
      </c>
      <c r="G52" t="s">
        <v>94</v>
      </c>
      <c r="H52" s="115">
        <v>858.84</v>
      </c>
      <c r="I52" s="88">
        <v>246.67000000000002</v>
      </c>
      <c r="J52" s="88">
        <v>367.29999999999995</v>
      </c>
      <c r="K52" s="88">
        <v>28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0.87</v>
      </c>
      <c r="X52">
        <v>0.4</v>
      </c>
      <c r="Y52">
        <v>0.52</v>
      </c>
      <c r="Z52">
        <v>0.97</v>
      </c>
      <c r="AA52">
        <v>0.97</v>
      </c>
      <c r="AB52">
        <v>74.67</v>
      </c>
      <c r="AC52">
        <v>0</v>
      </c>
      <c r="AD52">
        <v>24.97</v>
      </c>
      <c r="AE52">
        <v>0</v>
      </c>
      <c r="AF52">
        <v>16.8</v>
      </c>
      <c r="AG52">
        <v>0</v>
      </c>
      <c r="AH52">
        <v>49.71</v>
      </c>
      <c r="AI52">
        <v>0</v>
      </c>
      <c r="AJ52">
        <v>0</v>
      </c>
      <c r="AK52">
        <v>193.06</v>
      </c>
      <c r="AL52">
        <v>0</v>
      </c>
      <c r="AM52">
        <v>49.71</v>
      </c>
      <c r="AN52">
        <v>170.86</v>
      </c>
      <c r="AO52">
        <v>152.03</v>
      </c>
      <c r="AP52">
        <v>0</v>
      </c>
      <c r="AQ52">
        <v>50.1</v>
      </c>
      <c r="AR52">
        <v>99.74</v>
      </c>
      <c r="AS52">
        <v>0</v>
      </c>
      <c r="AT52">
        <v>0</v>
      </c>
      <c r="AU52">
        <v>14.48</v>
      </c>
      <c r="AV52">
        <v>22.8</v>
      </c>
      <c r="AW52">
        <v>0</v>
      </c>
      <c r="AX52">
        <v>0</v>
      </c>
      <c r="AY52">
        <v>39.68</v>
      </c>
      <c r="AZ52">
        <v>54.3</v>
      </c>
      <c r="BA52">
        <v>36.700000000000003</v>
      </c>
      <c r="BB52">
        <v>0.57999999999999996</v>
      </c>
      <c r="BC52">
        <v>1.01</v>
      </c>
      <c r="BD52">
        <v>0.97</v>
      </c>
      <c r="BE52">
        <v>0.61</v>
      </c>
      <c r="BF52">
        <v>8.69</v>
      </c>
      <c r="BG52">
        <v>19.309999999999999</v>
      </c>
      <c r="BH52">
        <v>48.26</v>
      </c>
      <c r="BI52">
        <v>120.66</v>
      </c>
      <c r="BJ52">
        <v>96.53</v>
      </c>
      <c r="BK52">
        <v>4.71</v>
      </c>
      <c r="BL52">
        <v>96.53</v>
      </c>
      <c r="BM52">
        <v>0.61</v>
      </c>
      <c r="BN52">
        <v>34.299999999999997</v>
      </c>
      <c r="BO52">
        <v>14.7</v>
      </c>
    </row>
    <row r="53" spans="1:67">
      <c r="G53" t="s">
        <v>95</v>
      </c>
      <c r="H53" s="115">
        <v>859.54000000000008</v>
      </c>
      <c r="I53" s="88">
        <v>246.97000000000003</v>
      </c>
      <c r="J53" s="88">
        <v>367.29999999999995</v>
      </c>
      <c r="K53" s="88">
        <v>28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0.87</v>
      </c>
      <c r="X53">
        <v>0.4</v>
      </c>
      <c r="Y53">
        <v>0.52</v>
      </c>
      <c r="Z53">
        <v>0.97</v>
      </c>
      <c r="AA53">
        <v>0.97</v>
      </c>
      <c r="AB53">
        <v>74.67</v>
      </c>
      <c r="AC53">
        <v>0</v>
      </c>
      <c r="AD53">
        <v>24.97</v>
      </c>
      <c r="AE53">
        <v>0</v>
      </c>
      <c r="AF53">
        <v>16.8</v>
      </c>
      <c r="AG53">
        <v>0</v>
      </c>
      <c r="AH53">
        <v>49.71</v>
      </c>
      <c r="AI53">
        <v>0</v>
      </c>
      <c r="AJ53">
        <v>0</v>
      </c>
      <c r="AK53">
        <v>193.06</v>
      </c>
      <c r="AL53">
        <v>0</v>
      </c>
      <c r="AM53">
        <v>49.71</v>
      </c>
      <c r="AN53">
        <v>170.86</v>
      </c>
      <c r="AO53">
        <v>152.03</v>
      </c>
      <c r="AP53">
        <v>0</v>
      </c>
      <c r="AQ53">
        <v>50.1</v>
      </c>
      <c r="AR53">
        <v>99.74</v>
      </c>
      <c r="AS53">
        <v>0</v>
      </c>
      <c r="AT53">
        <v>0</v>
      </c>
      <c r="AU53">
        <v>14.48</v>
      </c>
      <c r="AV53">
        <v>22.8</v>
      </c>
      <c r="AW53">
        <v>0</v>
      </c>
      <c r="AX53">
        <v>0</v>
      </c>
      <c r="AY53">
        <v>39.68</v>
      </c>
      <c r="AZ53">
        <v>54.3</v>
      </c>
      <c r="BA53">
        <v>36.700000000000003</v>
      </c>
      <c r="BB53">
        <v>0.57999999999999996</v>
      </c>
      <c r="BC53">
        <v>1.01</v>
      </c>
      <c r="BD53">
        <v>0.97</v>
      </c>
      <c r="BE53">
        <v>0.61</v>
      </c>
      <c r="BF53">
        <v>8.69</v>
      </c>
      <c r="BG53">
        <v>19.309999999999999</v>
      </c>
      <c r="BH53">
        <v>48.26</v>
      </c>
      <c r="BI53">
        <v>120.66</v>
      </c>
      <c r="BJ53">
        <v>96.53</v>
      </c>
      <c r="BK53">
        <v>4.71</v>
      </c>
      <c r="BL53">
        <v>96.53</v>
      </c>
      <c r="BM53">
        <v>0.61</v>
      </c>
      <c r="BN53">
        <v>35</v>
      </c>
      <c r="BO53">
        <v>15</v>
      </c>
    </row>
    <row r="54" spans="1:67">
      <c r="G54" t="s">
        <v>96</v>
      </c>
      <c r="H54" s="115">
        <v>859.54000000000008</v>
      </c>
      <c r="I54" s="88">
        <v>246.97000000000003</v>
      </c>
      <c r="J54" s="88">
        <v>367.29999999999995</v>
      </c>
      <c r="K54" s="88">
        <v>28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0.87</v>
      </c>
      <c r="X54">
        <v>0.4</v>
      </c>
      <c r="Y54">
        <v>0.52</v>
      </c>
      <c r="Z54">
        <v>0.97</v>
      </c>
      <c r="AA54">
        <v>0.97</v>
      </c>
      <c r="AB54">
        <v>74.67</v>
      </c>
      <c r="AC54">
        <v>0</v>
      </c>
      <c r="AD54">
        <v>24.97</v>
      </c>
      <c r="AE54">
        <v>0</v>
      </c>
      <c r="AF54">
        <v>16.8</v>
      </c>
      <c r="AG54">
        <v>0</v>
      </c>
      <c r="AH54">
        <v>49.71</v>
      </c>
      <c r="AI54">
        <v>0</v>
      </c>
      <c r="AJ54">
        <v>0</v>
      </c>
      <c r="AK54">
        <v>193.06</v>
      </c>
      <c r="AL54">
        <v>0</v>
      </c>
      <c r="AM54">
        <v>49.71</v>
      </c>
      <c r="AN54">
        <v>170.86</v>
      </c>
      <c r="AO54">
        <v>152.03</v>
      </c>
      <c r="AP54">
        <v>0</v>
      </c>
      <c r="AQ54">
        <v>50.1</v>
      </c>
      <c r="AR54">
        <v>99.74</v>
      </c>
      <c r="AS54">
        <v>0</v>
      </c>
      <c r="AT54">
        <v>0</v>
      </c>
      <c r="AU54">
        <v>14.48</v>
      </c>
      <c r="AV54">
        <v>22.8</v>
      </c>
      <c r="AW54">
        <v>0</v>
      </c>
      <c r="AX54">
        <v>0</v>
      </c>
      <c r="AY54">
        <v>39.68</v>
      </c>
      <c r="AZ54">
        <v>54.3</v>
      </c>
      <c r="BA54">
        <v>36.700000000000003</v>
      </c>
      <c r="BB54">
        <v>0.57999999999999996</v>
      </c>
      <c r="BC54">
        <v>1.01</v>
      </c>
      <c r="BD54">
        <v>0.97</v>
      </c>
      <c r="BE54">
        <v>0.61</v>
      </c>
      <c r="BF54">
        <v>8.69</v>
      </c>
      <c r="BG54">
        <v>19.309999999999999</v>
      </c>
      <c r="BH54">
        <v>48.26</v>
      </c>
      <c r="BI54">
        <v>120.66</v>
      </c>
      <c r="BJ54">
        <v>96.53</v>
      </c>
      <c r="BK54">
        <v>4.71</v>
      </c>
      <c r="BL54">
        <v>96.53</v>
      </c>
      <c r="BM54">
        <v>0.61</v>
      </c>
      <c r="BN54">
        <v>35</v>
      </c>
      <c r="BO54">
        <v>15</v>
      </c>
    </row>
    <row r="55" spans="1:67">
      <c r="G55" t="s">
        <v>97</v>
      </c>
      <c r="H55" s="115">
        <v>859.54000000000008</v>
      </c>
      <c r="I55" s="88">
        <v>246.97000000000003</v>
      </c>
      <c r="J55" s="88">
        <v>367.29999999999995</v>
      </c>
      <c r="K55" s="88">
        <v>28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0.87</v>
      </c>
      <c r="X55">
        <v>0.4</v>
      </c>
      <c r="Y55">
        <v>0.52</v>
      </c>
      <c r="Z55">
        <v>0.97</v>
      </c>
      <c r="AA55">
        <v>0.97</v>
      </c>
      <c r="AB55">
        <v>74.67</v>
      </c>
      <c r="AC55">
        <v>0</v>
      </c>
      <c r="AD55">
        <v>24.97</v>
      </c>
      <c r="AE55">
        <v>0</v>
      </c>
      <c r="AF55">
        <v>16.8</v>
      </c>
      <c r="AG55">
        <v>0</v>
      </c>
      <c r="AH55">
        <v>49.71</v>
      </c>
      <c r="AI55">
        <v>0</v>
      </c>
      <c r="AJ55">
        <v>0</v>
      </c>
      <c r="AK55">
        <v>193.06</v>
      </c>
      <c r="AL55">
        <v>0</v>
      </c>
      <c r="AM55">
        <v>49.71</v>
      </c>
      <c r="AN55">
        <v>170.86</v>
      </c>
      <c r="AO55">
        <v>152.03</v>
      </c>
      <c r="AP55">
        <v>0</v>
      </c>
      <c r="AQ55">
        <v>50.1</v>
      </c>
      <c r="AR55">
        <v>99.74</v>
      </c>
      <c r="AS55">
        <v>0</v>
      </c>
      <c r="AT55">
        <v>0</v>
      </c>
      <c r="AU55">
        <v>14.48</v>
      </c>
      <c r="AV55">
        <v>22.8</v>
      </c>
      <c r="AW55">
        <v>0</v>
      </c>
      <c r="AX55">
        <v>0</v>
      </c>
      <c r="AY55">
        <v>39.68</v>
      </c>
      <c r="AZ55">
        <v>54.3</v>
      </c>
      <c r="BA55">
        <v>36.700000000000003</v>
      </c>
      <c r="BB55">
        <v>0.57999999999999996</v>
      </c>
      <c r="BC55">
        <v>1.01</v>
      </c>
      <c r="BD55">
        <v>0.97</v>
      </c>
      <c r="BE55">
        <v>0.61</v>
      </c>
      <c r="BF55">
        <v>8.69</v>
      </c>
      <c r="BG55">
        <v>19.309999999999999</v>
      </c>
      <c r="BH55">
        <v>48.26</v>
      </c>
      <c r="BI55">
        <v>120.66</v>
      </c>
      <c r="BJ55">
        <v>96.53</v>
      </c>
      <c r="BK55">
        <v>4.71</v>
      </c>
      <c r="BL55">
        <v>96.53</v>
      </c>
      <c r="BM55">
        <v>0.61</v>
      </c>
      <c r="BN55">
        <v>35</v>
      </c>
      <c r="BO55">
        <v>15</v>
      </c>
    </row>
    <row r="56" spans="1:67">
      <c r="G56" t="s">
        <v>98</v>
      </c>
      <c r="H56" s="115">
        <v>859.54000000000008</v>
      </c>
      <c r="I56" s="88">
        <v>246.97000000000003</v>
      </c>
      <c r="J56" s="88">
        <v>367.29999999999995</v>
      </c>
      <c r="K56" s="88">
        <v>28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0.87</v>
      </c>
      <c r="X56">
        <v>0.4</v>
      </c>
      <c r="Y56">
        <v>0.52</v>
      </c>
      <c r="Z56">
        <v>0.97</v>
      </c>
      <c r="AA56">
        <v>0.97</v>
      </c>
      <c r="AB56">
        <v>74.67</v>
      </c>
      <c r="AC56">
        <v>0</v>
      </c>
      <c r="AD56">
        <v>24.97</v>
      </c>
      <c r="AE56">
        <v>0</v>
      </c>
      <c r="AF56">
        <v>16.8</v>
      </c>
      <c r="AG56">
        <v>0</v>
      </c>
      <c r="AH56">
        <v>49.71</v>
      </c>
      <c r="AI56">
        <v>0</v>
      </c>
      <c r="AJ56">
        <v>0</v>
      </c>
      <c r="AK56">
        <v>193.06</v>
      </c>
      <c r="AL56">
        <v>0</v>
      </c>
      <c r="AM56">
        <v>49.71</v>
      </c>
      <c r="AN56">
        <v>170.86</v>
      </c>
      <c r="AO56">
        <v>152.03</v>
      </c>
      <c r="AP56">
        <v>0</v>
      </c>
      <c r="AQ56">
        <v>50.1</v>
      </c>
      <c r="AR56">
        <v>99.74</v>
      </c>
      <c r="AS56">
        <v>0</v>
      </c>
      <c r="AT56">
        <v>0</v>
      </c>
      <c r="AU56">
        <v>14.48</v>
      </c>
      <c r="AV56">
        <v>22.8</v>
      </c>
      <c r="AW56">
        <v>0</v>
      </c>
      <c r="AX56">
        <v>0</v>
      </c>
      <c r="AY56">
        <v>39.68</v>
      </c>
      <c r="AZ56">
        <v>54.3</v>
      </c>
      <c r="BA56">
        <v>36.700000000000003</v>
      </c>
      <c r="BB56">
        <v>0.57999999999999996</v>
      </c>
      <c r="BC56">
        <v>1.01</v>
      </c>
      <c r="BD56">
        <v>0.97</v>
      </c>
      <c r="BE56">
        <v>0.61</v>
      </c>
      <c r="BF56">
        <v>8.69</v>
      </c>
      <c r="BG56">
        <v>19.309999999999999</v>
      </c>
      <c r="BH56">
        <v>48.26</v>
      </c>
      <c r="BI56">
        <v>120.66</v>
      </c>
      <c r="BJ56">
        <v>96.53</v>
      </c>
      <c r="BK56">
        <v>4.71</v>
      </c>
      <c r="BL56">
        <v>96.53</v>
      </c>
      <c r="BM56">
        <v>0.61</v>
      </c>
      <c r="BN56">
        <v>35</v>
      </c>
      <c r="BO56">
        <v>15</v>
      </c>
    </row>
    <row r="57" spans="1:67">
      <c r="G57" t="s">
        <v>99</v>
      </c>
      <c r="H57" s="115">
        <v>859.54000000000008</v>
      </c>
      <c r="I57" s="88">
        <v>246.97000000000003</v>
      </c>
      <c r="J57" s="88">
        <v>367.29999999999995</v>
      </c>
      <c r="K57" s="88">
        <v>28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0.87</v>
      </c>
      <c r="X57">
        <v>0.4</v>
      </c>
      <c r="Y57">
        <v>0.52</v>
      </c>
      <c r="Z57">
        <v>0.97</v>
      </c>
      <c r="AA57">
        <v>0.97</v>
      </c>
      <c r="AB57">
        <v>74.67</v>
      </c>
      <c r="AC57">
        <v>0</v>
      </c>
      <c r="AD57">
        <v>24.97</v>
      </c>
      <c r="AE57">
        <v>0</v>
      </c>
      <c r="AF57">
        <v>16.8</v>
      </c>
      <c r="AG57">
        <v>0</v>
      </c>
      <c r="AH57">
        <v>49.71</v>
      </c>
      <c r="AI57">
        <v>0</v>
      </c>
      <c r="AJ57">
        <v>0</v>
      </c>
      <c r="AK57">
        <v>193.06</v>
      </c>
      <c r="AL57">
        <v>0</v>
      </c>
      <c r="AM57">
        <v>49.71</v>
      </c>
      <c r="AN57">
        <v>170.86</v>
      </c>
      <c r="AO57">
        <v>152.03</v>
      </c>
      <c r="AP57">
        <v>0</v>
      </c>
      <c r="AQ57">
        <v>50.1</v>
      </c>
      <c r="AR57">
        <v>99.74</v>
      </c>
      <c r="AS57">
        <v>0</v>
      </c>
      <c r="AT57">
        <v>0</v>
      </c>
      <c r="AU57">
        <v>14.48</v>
      </c>
      <c r="AV57">
        <v>22.8</v>
      </c>
      <c r="AW57">
        <v>0</v>
      </c>
      <c r="AX57">
        <v>0</v>
      </c>
      <c r="AY57">
        <v>39.68</v>
      </c>
      <c r="AZ57">
        <v>54.3</v>
      </c>
      <c r="BA57">
        <v>36.700000000000003</v>
      </c>
      <c r="BB57">
        <v>0.57999999999999996</v>
      </c>
      <c r="BC57">
        <v>1.01</v>
      </c>
      <c r="BD57">
        <v>0.97</v>
      </c>
      <c r="BE57">
        <v>0.61</v>
      </c>
      <c r="BF57">
        <v>8.69</v>
      </c>
      <c r="BG57">
        <v>19.309999999999999</v>
      </c>
      <c r="BH57">
        <v>48.26</v>
      </c>
      <c r="BI57">
        <v>120.66</v>
      </c>
      <c r="BJ57">
        <v>96.53</v>
      </c>
      <c r="BK57">
        <v>4.71</v>
      </c>
      <c r="BL57">
        <v>96.53</v>
      </c>
      <c r="BM57">
        <v>0.61</v>
      </c>
      <c r="BN57">
        <v>35</v>
      </c>
      <c r="BO57">
        <v>15</v>
      </c>
    </row>
    <row r="58" spans="1:67">
      <c r="G58" t="s">
        <v>100</v>
      </c>
      <c r="H58" s="115">
        <v>858.84</v>
      </c>
      <c r="I58" s="88">
        <v>246.67000000000002</v>
      </c>
      <c r="J58" s="88">
        <v>367.29999999999995</v>
      </c>
      <c r="K58" s="88">
        <v>28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0.87</v>
      </c>
      <c r="X58">
        <v>0.4</v>
      </c>
      <c r="Y58">
        <v>0.52</v>
      </c>
      <c r="Z58">
        <v>0.97</v>
      </c>
      <c r="AA58">
        <v>0.97</v>
      </c>
      <c r="AB58">
        <v>74.67</v>
      </c>
      <c r="AC58">
        <v>0</v>
      </c>
      <c r="AD58">
        <v>24.97</v>
      </c>
      <c r="AE58">
        <v>0</v>
      </c>
      <c r="AF58">
        <v>16.8</v>
      </c>
      <c r="AG58">
        <v>0</v>
      </c>
      <c r="AH58">
        <v>49.71</v>
      </c>
      <c r="AI58">
        <v>0</v>
      </c>
      <c r="AJ58">
        <v>0</v>
      </c>
      <c r="AK58">
        <v>193.06</v>
      </c>
      <c r="AL58">
        <v>0</v>
      </c>
      <c r="AM58">
        <v>49.71</v>
      </c>
      <c r="AN58">
        <v>170.86</v>
      </c>
      <c r="AO58">
        <v>152.03</v>
      </c>
      <c r="AP58">
        <v>0</v>
      </c>
      <c r="AQ58">
        <v>50.1</v>
      </c>
      <c r="AR58">
        <v>99.74</v>
      </c>
      <c r="AS58">
        <v>0</v>
      </c>
      <c r="AT58">
        <v>0</v>
      </c>
      <c r="AU58">
        <v>14.48</v>
      </c>
      <c r="AV58">
        <v>22.8</v>
      </c>
      <c r="AW58">
        <v>0</v>
      </c>
      <c r="AX58">
        <v>0</v>
      </c>
      <c r="AY58">
        <v>39.68</v>
      </c>
      <c r="AZ58">
        <v>54.3</v>
      </c>
      <c r="BA58">
        <v>36.700000000000003</v>
      </c>
      <c r="BB58">
        <v>0.57999999999999996</v>
      </c>
      <c r="BC58">
        <v>1.01</v>
      </c>
      <c r="BD58">
        <v>0.97</v>
      </c>
      <c r="BE58">
        <v>0.61</v>
      </c>
      <c r="BF58">
        <v>8.69</v>
      </c>
      <c r="BG58">
        <v>19.309999999999999</v>
      </c>
      <c r="BH58">
        <v>48.26</v>
      </c>
      <c r="BI58">
        <v>120.66</v>
      </c>
      <c r="BJ58">
        <v>96.53</v>
      </c>
      <c r="BK58">
        <v>4.71</v>
      </c>
      <c r="BL58">
        <v>96.53</v>
      </c>
      <c r="BM58">
        <v>0.61</v>
      </c>
      <c r="BN58">
        <v>34.299999999999997</v>
      </c>
      <c r="BO58">
        <v>14.7</v>
      </c>
    </row>
    <row r="59" spans="1:67">
      <c r="G59" t="s">
        <v>101</v>
      </c>
      <c r="H59" s="115">
        <v>858.1400000000001</v>
      </c>
      <c r="I59" s="88">
        <v>246.37000000000003</v>
      </c>
      <c r="J59" s="88">
        <v>367.29999999999995</v>
      </c>
      <c r="K59" s="88">
        <v>28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0.87</v>
      </c>
      <c r="X59">
        <v>0.4</v>
      </c>
      <c r="Y59">
        <v>0.52</v>
      </c>
      <c r="Z59">
        <v>0.97</v>
      </c>
      <c r="AA59">
        <v>0.97</v>
      </c>
      <c r="AB59">
        <v>74.67</v>
      </c>
      <c r="AC59">
        <v>0</v>
      </c>
      <c r="AD59">
        <v>24.97</v>
      </c>
      <c r="AE59">
        <v>0</v>
      </c>
      <c r="AF59">
        <v>16.8</v>
      </c>
      <c r="AG59">
        <v>0</v>
      </c>
      <c r="AH59">
        <v>49.71</v>
      </c>
      <c r="AI59">
        <v>0</v>
      </c>
      <c r="AJ59">
        <v>0</v>
      </c>
      <c r="AK59">
        <v>193.06</v>
      </c>
      <c r="AL59">
        <v>0</v>
      </c>
      <c r="AM59">
        <v>49.71</v>
      </c>
      <c r="AN59">
        <v>170.86</v>
      </c>
      <c r="AO59">
        <v>152.03</v>
      </c>
      <c r="AP59">
        <v>0</v>
      </c>
      <c r="AQ59">
        <v>50.1</v>
      </c>
      <c r="AR59">
        <v>99.74</v>
      </c>
      <c r="AS59">
        <v>0</v>
      </c>
      <c r="AT59">
        <v>0</v>
      </c>
      <c r="AU59">
        <v>14.48</v>
      </c>
      <c r="AV59">
        <v>22.8</v>
      </c>
      <c r="AW59">
        <v>0</v>
      </c>
      <c r="AX59">
        <v>0</v>
      </c>
      <c r="AY59">
        <v>39.68</v>
      </c>
      <c r="AZ59">
        <v>54.3</v>
      </c>
      <c r="BA59">
        <v>36.700000000000003</v>
      </c>
      <c r="BB59">
        <v>0.57999999999999996</v>
      </c>
      <c r="BC59">
        <v>1.01</v>
      </c>
      <c r="BD59">
        <v>0.97</v>
      </c>
      <c r="BE59">
        <v>0.61</v>
      </c>
      <c r="BF59">
        <v>8.69</v>
      </c>
      <c r="BG59">
        <v>19.309999999999999</v>
      </c>
      <c r="BH59">
        <v>48.26</v>
      </c>
      <c r="BI59">
        <v>120.66</v>
      </c>
      <c r="BJ59">
        <v>96.53</v>
      </c>
      <c r="BK59">
        <v>4.71</v>
      </c>
      <c r="BL59">
        <v>96.53</v>
      </c>
      <c r="BM59">
        <v>0.61</v>
      </c>
      <c r="BN59">
        <v>33.6</v>
      </c>
      <c r="BO59">
        <v>14.4</v>
      </c>
    </row>
    <row r="60" spans="1:67">
      <c r="G60" t="s">
        <v>102</v>
      </c>
      <c r="H60" s="115">
        <v>857.84</v>
      </c>
      <c r="I60" s="88">
        <v>246.24000000000004</v>
      </c>
      <c r="J60" s="88">
        <v>367.29999999999995</v>
      </c>
      <c r="K60" s="88">
        <v>28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0.87</v>
      </c>
      <c r="X60">
        <v>0.4</v>
      </c>
      <c r="Y60">
        <v>0.52</v>
      </c>
      <c r="Z60">
        <v>0.97</v>
      </c>
      <c r="AA60">
        <v>0.97</v>
      </c>
      <c r="AB60">
        <v>74.67</v>
      </c>
      <c r="AC60">
        <v>0</v>
      </c>
      <c r="AD60">
        <v>24.97</v>
      </c>
      <c r="AE60">
        <v>0</v>
      </c>
      <c r="AF60">
        <v>16.8</v>
      </c>
      <c r="AG60">
        <v>0</v>
      </c>
      <c r="AH60">
        <v>49.71</v>
      </c>
      <c r="AI60">
        <v>0</v>
      </c>
      <c r="AJ60">
        <v>0</v>
      </c>
      <c r="AK60">
        <v>193.06</v>
      </c>
      <c r="AL60">
        <v>0</v>
      </c>
      <c r="AM60">
        <v>49.71</v>
      </c>
      <c r="AN60">
        <v>170.86</v>
      </c>
      <c r="AO60">
        <v>152.03</v>
      </c>
      <c r="AP60">
        <v>0</v>
      </c>
      <c r="AQ60">
        <v>50.1</v>
      </c>
      <c r="AR60">
        <v>99.74</v>
      </c>
      <c r="AS60">
        <v>0</v>
      </c>
      <c r="AT60">
        <v>0</v>
      </c>
      <c r="AU60">
        <v>14.48</v>
      </c>
      <c r="AV60">
        <v>22.8</v>
      </c>
      <c r="AW60">
        <v>0</v>
      </c>
      <c r="AX60">
        <v>0</v>
      </c>
      <c r="AY60">
        <v>39.68</v>
      </c>
      <c r="AZ60">
        <v>54.3</v>
      </c>
      <c r="BA60">
        <v>36.700000000000003</v>
      </c>
      <c r="BB60">
        <v>0.57999999999999996</v>
      </c>
      <c r="BC60">
        <v>1.01</v>
      </c>
      <c r="BD60">
        <v>0.97</v>
      </c>
      <c r="BE60">
        <v>0.61</v>
      </c>
      <c r="BF60">
        <v>8.69</v>
      </c>
      <c r="BG60">
        <v>19.309999999999999</v>
      </c>
      <c r="BH60">
        <v>48.26</v>
      </c>
      <c r="BI60">
        <v>120.66</v>
      </c>
      <c r="BJ60">
        <v>96.53</v>
      </c>
      <c r="BK60">
        <v>4.71</v>
      </c>
      <c r="BL60">
        <v>96.53</v>
      </c>
      <c r="BM60">
        <v>0.61</v>
      </c>
      <c r="BN60">
        <v>33.299999999999997</v>
      </c>
      <c r="BO60">
        <v>14.27</v>
      </c>
    </row>
    <row r="61" spans="1:67">
      <c r="G61" t="s">
        <v>103</v>
      </c>
      <c r="H61" s="115">
        <v>856.5200000000001</v>
      </c>
      <c r="I61" s="88">
        <v>245.67000000000002</v>
      </c>
      <c r="J61" s="88">
        <v>367.29999999999995</v>
      </c>
      <c r="K61" s="88">
        <v>28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0.87</v>
      </c>
      <c r="X61">
        <v>0.4</v>
      </c>
      <c r="Y61">
        <v>0.52</v>
      </c>
      <c r="Z61">
        <v>0.97</v>
      </c>
      <c r="AA61">
        <v>0.97</v>
      </c>
      <c r="AB61">
        <v>74.67</v>
      </c>
      <c r="AC61">
        <v>0</v>
      </c>
      <c r="AD61">
        <v>24.97</v>
      </c>
      <c r="AE61">
        <v>0</v>
      </c>
      <c r="AF61">
        <v>16.8</v>
      </c>
      <c r="AG61">
        <v>0</v>
      </c>
      <c r="AH61">
        <v>49.71</v>
      </c>
      <c r="AI61">
        <v>0</v>
      </c>
      <c r="AJ61">
        <v>0</v>
      </c>
      <c r="AK61">
        <v>193.06</v>
      </c>
      <c r="AL61">
        <v>0</v>
      </c>
      <c r="AM61">
        <v>49.71</v>
      </c>
      <c r="AN61">
        <v>170.86</v>
      </c>
      <c r="AO61">
        <v>152.03</v>
      </c>
      <c r="AP61">
        <v>0</v>
      </c>
      <c r="AQ61">
        <v>50.1</v>
      </c>
      <c r="AR61">
        <v>99.74</v>
      </c>
      <c r="AS61">
        <v>0</v>
      </c>
      <c r="AT61">
        <v>0</v>
      </c>
      <c r="AU61">
        <v>14.48</v>
      </c>
      <c r="AV61">
        <v>22.8</v>
      </c>
      <c r="AW61">
        <v>0</v>
      </c>
      <c r="AX61">
        <v>0</v>
      </c>
      <c r="AY61">
        <v>39.68</v>
      </c>
      <c r="AZ61">
        <v>54.3</v>
      </c>
      <c r="BA61">
        <v>36.700000000000003</v>
      </c>
      <c r="BB61">
        <v>0.57999999999999996</v>
      </c>
      <c r="BC61">
        <v>1.01</v>
      </c>
      <c r="BD61">
        <v>0.97</v>
      </c>
      <c r="BE61">
        <v>0.61</v>
      </c>
      <c r="BF61">
        <v>8.69</v>
      </c>
      <c r="BG61">
        <v>19.309999999999999</v>
      </c>
      <c r="BH61">
        <v>48.26</v>
      </c>
      <c r="BI61">
        <v>120.66</v>
      </c>
      <c r="BJ61">
        <v>96.53</v>
      </c>
      <c r="BK61">
        <v>4.71</v>
      </c>
      <c r="BL61">
        <v>96.53</v>
      </c>
      <c r="BM61">
        <v>0.61</v>
      </c>
      <c r="BN61">
        <v>31.98</v>
      </c>
      <c r="BO61">
        <v>13.7</v>
      </c>
    </row>
    <row r="62" spans="1:67">
      <c r="G62" t="s">
        <v>104</v>
      </c>
      <c r="H62" s="115">
        <v>855.1</v>
      </c>
      <c r="I62" s="88">
        <v>245.07000000000002</v>
      </c>
      <c r="J62" s="88">
        <v>367.29999999999995</v>
      </c>
      <c r="K62" s="88">
        <v>28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0.87</v>
      </c>
      <c r="X62">
        <v>0.4</v>
      </c>
      <c r="Y62">
        <v>0.52</v>
      </c>
      <c r="Z62">
        <v>0.97</v>
      </c>
      <c r="AA62">
        <v>0.97</v>
      </c>
      <c r="AB62">
        <v>74.67</v>
      </c>
      <c r="AC62">
        <v>0</v>
      </c>
      <c r="AD62">
        <v>24.97</v>
      </c>
      <c r="AE62">
        <v>0</v>
      </c>
      <c r="AF62">
        <v>16.8</v>
      </c>
      <c r="AG62">
        <v>0</v>
      </c>
      <c r="AH62">
        <v>49.71</v>
      </c>
      <c r="AI62">
        <v>0</v>
      </c>
      <c r="AJ62">
        <v>0</v>
      </c>
      <c r="AK62">
        <v>193.06</v>
      </c>
      <c r="AL62">
        <v>0</v>
      </c>
      <c r="AM62">
        <v>49.71</v>
      </c>
      <c r="AN62">
        <v>170.86</v>
      </c>
      <c r="AO62">
        <v>152.03</v>
      </c>
      <c r="AP62">
        <v>0</v>
      </c>
      <c r="AQ62">
        <v>50.1</v>
      </c>
      <c r="AR62">
        <v>99.74</v>
      </c>
      <c r="AS62">
        <v>0</v>
      </c>
      <c r="AT62">
        <v>0</v>
      </c>
      <c r="AU62">
        <v>14.48</v>
      </c>
      <c r="AV62">
        <v>22.8</v>
      </c>
      <c r="AW62">
        <v>0</v>
      </c>
      <c r="AX62">
        <v>0</v>
      </c>
      <c r="AY62">
        <v>39.68</v>
      </c>
      <c r="AZ62">
        <v>54.3</v>
      </c>
      <c r="BA62">
        <v>36.700000000000003</v>
      </c>
      <c r="BB62">
        <v>0.57999999999999996</v>
      </c>
      <c r="BC62">
        <v>1.01</v>
      </c>
      <c r="BD62">
        <v>0.97</v>
      </c>
      <c r="BE62">
        <v>0.61</v>
      </c>
      <c r="BF62">
        <v>8.69</v>
      </c>
      <c r="BG62">
        <v>19.309999999999999</v>
      </c>
      <c r="BH62">
        <v>48.26</v>
      </c>
      <c r="BI62">
        <v>120.66</v>
      </c>
      <c r="BJ62">
        <v>96.53</v>
      </c>
      <c r="BK62">
        <v>4.71</v>
      </c>
      <c r="BL62">
        <v>96.53</v>
      </c>
      <c r="BM62">
        <v>0.61</v>
      </c>
      <c r="BN62">
        <v>30.56</v>
      </c>
      <c r="BO62">
        <v>13.1</v>
      </c>
    </row>
    <row r="63" spans="1:67">
      <c r="G63" t="s">
        <v>105</v>
      </c>
      <c r="H63" s="115">
        <v>854.15000000000009</v>
      </c>
      <c r="I63" s="88">
        <v>244.66000000000003</v>
      </c>
      <c r="J63" s="88">
        <v>367.4</v>
      </c>
      <c r="K63" s="88">
        <v>28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0.87</v>
      </c>
      <c r="X63">
        <v>0.4</v>
      </c>
      <c r="Y63">
        <v>0.52</v>
      </c>
      <c r="Z63">
        <v>0.97</v>
      </c>
      <c r="AA63">
        <v>0.97</v>
      </c>
      <c r="AB63">
        <v>74.67</v>
      </c>
      <c r="AC63">
        <v>0</v>
      </c>
      <c r="AD63">
        <v>24.97</v>
      </c>
      <c r="AE63">
        <v>0</v>
      </c>
      <c r="AF63">
        <v>16.8</v>
      </c>
      <c r="AG63">
        <v>0</v>
      </c>
      <c r="AH63">
        <v>49.71</v>
      </c>
      <c r="AI63">
        <v>0</v>
      </c>
      <c r="AJ63">
        <v>0</v>
      </c>
      <c r="AK63">
        <v>193.06</v>
      </c>
      <c r="AL63">
        <v>0</v>
      </c>
      <c r="AM63">
        <v>49.71</v>
      </c>
      <c r="AN63">
        <v>170.86</v>
      </c>
      <c r="AO63">
        <v>152.03</v>
      </c>
      <c r="AP63">
        <v>0</v>
      </c>
      <c r="AQ63">
        <v>50.1</v>
      </c>
      <c r="AR63">
        <v>99.74</v>
      </c>
      <c r="AS63">
        <v>0</v>
      </c>
      <c r="AT63">
        <v>0</v>
      </c>
      <c r="AU63">
        <v>14.48</v>
      </c>
      <c r="AV63">
        <v>22.8</v>
      </c>
      <c r="AW63">
        <v>0</v>
      </c>
      <c r="AX63">
        <v>0</v>
      </c>
      <c r="AY63">
        <v>39.68</v>
      </c>
      <c r="AZ63">
        <v>54.3</v>
      </c>
      <c r="BA63">
        <v>36.700000000000003</v>
      </c>
      <c r="BB63">
        <v>0.57999999999999996</v>
      </c>
      <c r="BC63">
        <v>1.01</v>
      </c>
      <c r="BD63">
        <v>0.97</v>
      </c>
      <c r="BE63">
        <v>0.61</v>
      </c>
      <c r="BF63">
        <v>8.69</v>
      </c>
      <c r="BG63">
        <v>19.309999999999999</v>
      </c>
      <c r="BH63">
        <v>48.26</v>
      </c>
      <c r="BI63">
        <v>120.66</v>
      </c>
      <c r="BJ63">
        <v>96.53</v>
      </c>
      <c r="BK63">
        <v>4.8099999999999996</v>
      </c>
      <c r="BL63">
        <v>96.53</v>
      </c>
      <c r="BM63">
        <v>0.61</v>
      </c>
      <c r="BN63">
        <v>29.61</v>
      </c>
      <c r="BO63">
        <v>12.69</v>
      </c>
    </row>
    <row r="64" spans="1:67">
      <c r="G64" t="s">
        <v>106</v>
      </c>
      <c r="H64" s="115">
        <v>852.2700000000001</v>
      </c>
      <c r="I64" s="88">
        <v>243.86</v>
      </c>
      <c r="J64" s="88">
        <v>367.4</v>
      </c>
      <c r="K64" s="88">
        <v>28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0.87</v>
      </c>
      <c r="X64">
        <v>0.4</v>
      </c>
      <c r="Y64">
        <v>0.52</v>
      </c>
      <c r="Z64">
        <v>0.97</v>
      </c>
      <c r="AA64">
        <v>0.97</v>
      </c>
      <c r="AB64">
        <v>74.67</v>
      </c>
      <c r="AC64">
        <v>0</v>
      </c>
      <c r="AD64">
        <v>24.97</v>
      </c>
      <c r="AE64">
        <v>0</v>
      </c>
      <c r="AF64">
        <v>16.8</v>
      </c>
      <c r="AG64">
        <v>0</v>
      </c>
      <c r="AH64">
        <v>49.71</v>
      </c>
      <c r="AI64">
        <v>0</v>
      </c>
      <c r="AJ64">
        <v>0</v>
      </c>
      <c r="AK64">
        <v>193.06</v>
      </c>
      <c r="AL64">
        <v>0</v>
      </c>
      <c r="AM64">
        <v>49.71</v>
      </c>
      <c r="AN64">
        <v>170.86</v>
      </c>
      <c r="AO64">
        <v>152.03</v>
      </c>
      <c r="AP64">
        <v>0</v>
      </c>
      <c r="AQ64">
        <v>50.1</v>
      </c>
      <c r="AR64">
        <v>99.74</v>
      </c>
      <c r="AS64">
        <v>0</v>
      </c>
      <c r="AT64">
        <v>0</v>
      </c>
      <c r="AU64">
        <v>14.48</v>
      </c>
      <c r="AV64">
        <v>22.8</v>
      </c>
      <c r="AW64">
        <v>0</v>
      </c>
      <c r="AX64">
        <v>0</v>
      </c>
      <c r="AY64">
        <v>39.68</v>
      </c>
      <c r="AZ64">
        <v>54.3</v>
      </c>
      <c r="BA64">
        <v>36.700000000000003</v>
      </c>
      <c r="BB64">
        <v>0.57999999999999996</v>
      </c>
      <c r="BC64">
        <v>1.01</v>
      </c>
      <c r="BD64">
        <v>0.97</v>
      </c>
      <c r="BE64">
        <v>0.61</v>
      </c>
      <c r="BF64">
        <v>8.69</v>
      </c>
      <c r="BG64">
        <v>19.309999999999999</v>
      </c>
      <c r="BH64">
        <v>48.26</v>
      </c>
      <c r="BI64">
        <v>120.66</v>
      </c>
      <c r="BJ64">
        <v>96.53</v>
      </c>
      <c r="BK64">
        <v>4.8099999999999996</v>
      </c>
      <c r="BL64">
        <v>96.53</v>
      </c>
      <c r="BM64">
        <v>0.61</v>
      </c>
      <c r="BN64">
        <v>27.73</v>
      </c>
      <c r="BO64">
        <v>11.89</v>
      </c>
    </row>
    <row r="65" spans="7:67">
      <c r="G65" t="s">
        <v>107</v>
      </c>
      <c r="H65" s="115">
        <v>851.6400000000001</v>
      </c>
      <c r="I65" s="88">
        <v>243.58000000000004</v>
      </c>
      <c r="J65" s="88">
        <v>367.4</v>
      </c>
      <c r="K65" s="88">
        <v>28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0.87</v>
      </c>
      <c r="X65">
        <v>0.4</v>
      </c>
      <c r="Y65">
        <v>0.52</v>
      </c>
      <c r="Z65">
        <v>0.97</v>
      </c>
      <c r="AA65">
        <v>0.97</v>
      </c>
      <c r="AB65">
        <v>74.67</v>
      </c>
      <c r="AC65">
        <v>0</v>
      </c>
      <c r="AD65">
        <v>24.97</v>
      </c>
      <c r="AE65">
        <v>0</v>
      </c>
      <c r="AF65">
        <v>16.8</v>
      </c>
      <c r="AG65">
        <v>0</v>
      </c>
      <c r="AH65">
        <v>49.71</v>
      </c>
      <c r="AI65">
        <v>0</v>
      </c>
      <c r="AJ65">
        <v>0</v>
      </c>
      <c r="AK65">
        <v>193.06</v>
      </c>
      <c r="AL65">
        <v>0</v>
      </c>
      <c r="AM65">
        <v>49.71</v>
      </c>
      <c r="AN65">
        <v>170.86</v>
      </c>
      <c r="AO65">
        <v>152.03</v>
      </c>
      <c r="AP65">
        <v>0</v>
      </c>
      <c r="AQ65">
        <v>50.1</v>
      </c>
      <c r="AR65">
        <v>99.74</v>
      </c>
      <c r="AS65">
        <v>0</v>
      </c>
      <c r="AT65">
        <v>0</v>
      </c>
      <c r="AU65">
        <v>14.48</v>
      </c>
      <c r="AV65">
        <v>22.8</v>
      </c>
      <c r="AW65">
        <v>0</v>
      </c>
      <c r="AX65">
        <v>0</v>
      </c>
      <c r="AY65">
        <v>39.68</v>
      </c>
      <c r="AZ65">
        <v>54.3</v>
      </c>
      <c r="BA65">
        <v>36.700000000000003</v>
      </c>
      <c r="BB65">
        <v>0.57999999999999996</v>
      </c>
      <c r="BC65">
        <v>1.01</v>
      </c>
      <c r="BD65">
        <v>0.97</v>
      </c>
      <c r="BE65">
        <v>0.61</v>
      </c>
      <c r="BF65">
        <v>8.69</v>
      </c>
      <c r="BG65">
        <v>19.309999999999999</v>
      </c>
      <c r="BH65">
        <v>48.26</v>
      </c>
      <c r="BI65">
        <v>120.66</v>
      </c>
      <c r="BJ65">
        <v>96.53</v>
      </c>
      <c r="BK65">
        <v>4.8099999999999996</v>
      </c>
      <c r="BL65">
        <v>96.53</v>
      </c>
      <c r="BM65">
        <v>0.61</v>
      </c>
      <c r="BN65">
        <v>27.1</v>
      </c>
      <c r="BO65">
        <v>11.61</v>
      </c>
    </row>
    <row r="66" spans="7:67">
      <c r="G66" t="s">
        <v>108</v>
      </c>
      <c r="H66" s="115">
        <v>850.30000000000007</v>
      </c>
      <c r="I66" s="88">
        <v>243.01000000000002</v>
      </c>
      <c r="J66" s="88">
        <v>367.4</v>
      </c>
      <c r="K66" s="88">
        <v>28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0.87</v>
      </c>
      <c r="X66">
        <v>0.4</v>
      </c>
      <c r="Y66">
        <v>0.52</v>
      </c>
      <c r="Z66">
        <v>0.97</v>
      </c>
      <c r="AA66">
        <v>0.97</v>
      </c>
      <c r="AB66">
        <v>74.67</v>
      </c>
      <c r="AC66">
        <v>0</v>
      </c>
      <c r="AD66">
        <v>24.97</v>
      </c>
      <c r="AE66">
        <v>0</v>
      </c>
      <c r="AF66">
        <v>16.8</v>
      </c>
      <c r="AG66">
        <v>0</v>
      </c>
      <c r="AH66">
        <v>49.71</v>
      </c>
      <c r="AI66">
        <v>0</v>
      </c>
      <c r="AJ66">
        <v>0</v>
      </c>
      <c r="AK66">
        <v>193.06</v>
      </c>
      <c r="AL66">
        <v>0</v>
      </c>
      <c r="AM66">
        <v>49.71</v>
      </c>
      <c r="AN66">
        <v>170.86</v>
      </c>
      <c r="AO66">
        <v>152.03</v>
      </c>
      <c r="AP66">
        <v>0</v>
      </c>
      <c r="AQ66">
        <v>50.1</v>
      </c>
      <c r="AR66">
        <v>99.74</v>
      </c>
      <c r="AS66">
        <v>0</v>
      </c>
      <c r="AT66">
        <v>0</v>
      </c>
      <c r="AU66">
        <v>14.48</v>
      </c>
      <c r="AV66">
        <v>22.8</v>
      </c>
      <c r="AW66">
        <v>0</v>
      </c>
      <c r="AX66">
        <v>0</v>
      </c>
      <c r="AY66">
        <v>39.68</v>
      </c>
      <c r="AZ66">
        <v>54.3</v>
      </c>
      <c r="BA66">
        <v>36.700000000000003</v>
      </c>
      <c r="BB66">
        <v>0.57999999999999996</v>
      </c>
      <c r="BC66">
        <v>1.01</v>
      </c>
      <c r="BD66">
        <v>0.97</v>
      </c>
      <c r="BE66">
        <v>0.61</v>
      </c>
      <c r="BF66">
        <v>8.69</v>
      </c>
      <c r="BG66">
        <v>19.309999999999999</v>
      </c>
      <c r="BH66">
        <v>48.26</v>
      </c>
      <c r="BI66">
        <v>120.66</v>
      </c>
      <c r="BJ66">
        <v>96.53</v>
      </c>
      <c r="BK66">
        <v>4.8099999999999996</v>
      </c>
      <c r="BL66">
        <v>96.53</v>
      </c>
      <c r="BM66">
        <v>0.61</v>
      </c>
      <c r="BN66">
        <v>25.76</v>
      </c>
      <c r="BO66">
        <v>11.04</v>
      </c>
    </row>
    <row r="67" spans="7:67">
      <c r="G67" t="s">
        <v>109</v>
      </c>
      <c r="H67" s="115">
        <v>737.59000000000015</v>
      </c>
      <c r="I67" s="88">
        <v>242.07000000000002</v>
      </c>
      <c r="J67" s="88">
        <v>367.4</v>
      </c>
      <c r="K67" s="88">
        <v>28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0.87</v>
      </c>
      <c r="X67">
        <v>0.4</v>
      </c>
      <c r="Y67">
        <v>0.52</v>
      </c>
      <c r="Z67">
        <v>0.97</v>
      </c>
      <c r="AA67">
        <v>0.97</v>
      </c>
      <c r="AB67">
        <v>74.67</v>
      </c>
      <c r="AC67">
        <v>0</v>
      </c>
      <c r="AD67">
        <v>24.97</v>
      </c>
      <c r="AE67">
        <v>0</v>
      </c>
      <c r="AF67">
        <v>16.8</v>
      </c>
      <c r="AG67">
        <v>0</v>
      </c>
      <c r="AH67">
        <v>49.71</v>
      </c>
      <c r="AI67">
        <v>0</v>
      </c>
      <c r="AJ67">
        <v>0</v>
      </c>
      <c r="AK67">
        <v>193.06</v>
      </c>
      <c r="AL67">
        <v>0</v>
      </c>
      <c r="AM67">
        <v>49.71</v>
      </c>
      <c r="AN67">
        <v>60.33</v>
      </c>
      <c r="AO67">
        <v>152.03</v>
      </c>
      <c r="AP67">
        <v>0</v>
      </c>
      <c r="AQ67">
        <v>50.1</v>
      </c>
      <c r="AR67">
        <v>99.74</v>
      </c>
      <c r="AS67">
        <v>0</v>
      </c>
      <c r="AT67">
        <v>0</v>
      </c>
      <c r="AU67">
        <v>14.48</v>
      </c>
      <c r="AV67">
        <v>22.8</v>
      </c>
      <c r="AW67">
        <v>0</v>
      </c>
      <c r="AX67">
        <v>0</v>
      </c>
      <c r="AY67">
        <v>39.68</v>
      </c>
      <c r="AZ67">
        <v>54.3</v>
      </c>
      <c r="BA67">
        <v>36.700000000000003</v>
      </c>
      <c r="BB67">
        <v>0.57999999999999996</v>
      </c>
      <c r="BC67">
        <v>1.01</v>
      </c>
      <c r="BD67">
        <v>0.97</v>
      </c>
      <c r="BE67">
        <v>0.61</v>
      </c>
      <c r="BF67">
        <v>8.69</v>
      </c>
      <c r="BG67">
        <v>19.309999999999999</v>
      </c>
      <c r="BH67">
        <v>48.26</v>
      </c>
      <c r="BI67">
        <v>120.66</v>
      </c>
      <c r="BJ67">
        <v>96.53</v>
      </c>
      <c r="BK67">
        <v>4.8099999999999996</v>
      </c>
      <c r="BL67">
        <v>96.53</v>
      </c>
      <c r="BM67">
        <v>0.61</v>
      </c>
      <c r="BN67">
        <v>23.58</v>
      </c>
      <c r="BO67">
        <v>10.1</v>
      </c>
    </row>
    <row r="68" spans="7:67">
      <c r="G68" t="s">
        <v>110</v>
      </c>
      <c r="H68" s="115">
        <v>735.5200000000001</v>
      </c>
      <c r="I68" s="88">
        <v>241.19000000000003</v>
      </c>
      <c r="J68" s="88">
        <v>367.4</v>
      </c>
      <c r="K68" s="88">
        <v>28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0.87</v>
      </c>
      <c r="X68">
        <v>0.4</v>
      </c>
      <c r="Y68">
        <v>0.52</v>
      </c>
      <c r="Z68">
        <v>0.97</v>
      </c>
      <c r="AA68">
        <v>0.97</v>
      </c>
      <c r="AB68">
        <v>74.67</v>
      </c>
      <c r="AC68">
        <v>0</v>
      </c>
      <c r="AD68">
        <v>24.97</v>
      </c>
      <c r="AE68">
        <v>0</v>
      </c>
      <c r="AF68">
        <v>16.8</v>
      </c>
      <c r="AG68">
        <v>0</v>
      </c>
      <c r="AH68">
        <v>49.71</v>
      </c>
      <c r="AI68">
        <v>0</v>
      </c>
      <c r="AJ68">
        <v>0</v>
      </c>
      <c r="AK68">
        <v>193.06</v>
      </c>
      <c r="AL68">
        <v>0</v>
      </c>
      <c r="AM68">
        <v>49.71</v>
      </c>
      <c r="AN68">
        <v>60.33</v>
      </c>
      <c r="AO68">
        <v>152.03</v>
      </c>
      <c r="AP68">
        <v>0</v>
      </c>
      <c r="AQ68">
        <v>50.1</v>
      </c>
      <c r="AR68">
        <v>99.74</v>
      </c>
      <c r="AS68">
        <v>0</v>
      </c>
      <c r="AT68">
        <v>0</v>
      </c>
      <c r="AU68">
        <v>14.48</v>
      </c>
      <c r="AV68">
        <v>22.8</v>
      </c>
      <c r="AW68">
        <v>0</v>
      </c>
      <c r="AX68">
        <v>0</v>
      </c>
      <c r="AY68">
        <v>39.68</v>
      </c>
      <c r="AZ68">
        <v>54.3</v>
      </c>
      <c r="BA68">
        <v>36.700000000000003</v>
      </c>
      <c r="BB68">
        <v>0.57999999999999996</v>
      </c>
      <c r="BC68">
        <v>1.01</v>
      </c>
      <c r="BD68">
        <v>0.97</v>
      </c>
      <c r="BE68">
        <v>0.61</v>
      </c>
      <c r="BF68">
        <v>8.69</v>
      </c>
      <c r="BG68">
        <v>19.309999999999999</v>
      </c>
      <c r="BH68">
        <v>48.26</v>
      </c>
      <c r="BI68">
        <v>120.66</v>
      </c>
      <c r="BJ68">
        <v>96.53</v>
      </c>
      <c r="BK68">
        <v>4.8099999999999996</v>
      </c>
      <c r="BL68">
        <v>96.53</v>
      </c>
      <c r="BM68">
        <v>0.61</v>
      </c>
      <c r="BN68">
        <v>21.51</v>
      </c>
      <c r="BO68">
        <v>9.2200000000000006</v>
      </c>
    </row>
    <row r="69" spans="7:67">
      <c r="G69" t="s">
        <v>111</v>
      </c>
      <c r="H69" s="115">
        <v>732.93000000000006</v>
      </c>
      <c r="I69" s="88">
        <v>240.08000000000004</v>
      </c>
      <c r="J69" s="88">
        <v>367.4</v>
      </c>
      <c r="K69" s="88">
        <v>28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0.87</v>
      </c>
      <c r="X69">
        <v>0.4</v>
      </c>
      <c r="Y69">
        <v>0.52</v>
      </c>
      <c r="Z69">
        <v>0.97</v>
      </c>
      <c r="AA69">
        <v>0.97</v>
      </c>
      <c r="AB69">
        <v>74.67</v>
      </c>
      <c r="AC69">
        <v>0</v>
      </c>
      <c r="AD69">
        <v>24.97</v>
      </c>
      <c r="AE69">
        <v>0</v>
      </c>
      <c r="AF69">
        <v>16.8</v>
      </c>
      <c r="AG69">
        <v>0</v>
      </c>
      <c r="AH69">
        <v>49.71</v>
      </c>
      <c r="AI69">
        <v>0</v>
      </c>
      <c r="AJ69">
        <v>0</v>
      </c>
      <c r="AK69">
        <v>193.06</v>
      </c>
      <c r="AL69">
        <v>0</v>
      </c>
      <c r="AM69">
        <v>49.71</v>
      </c>
      <c r="AN69">
        <v>60.33</v>
      </c>
      <c r="AO69">
        <v>152.03</v>
      </c>
      <c r="AP69">
        <v>0</v>
      </c>
      <c r="AQ69">
        <v>50.1</v>
      </c>
      <c r="AR69">
        <v>99.74</v>
      </c>
      <c r="AS69">
        <v>0</v>
      </c>
      <c r="AT69">
        <v>0</v>
      </c>
      <c r="AU69">
        <v>14.48</v>
      </c>
      <c r="AV69">
        <v>22.8</v>
      </c>
      <c r="AW69">
        <v>0</v>
      </c>
      <c r="AX69">
        <v>0</v>
      </c>
      <c r="AY69">
        <v>39.68</v>
      </c>
      <c r="AZ69">
        <v>54.3</v>
      </c>
      <c r="BA69">
        <v>36.700000000000003</v>
      </c>
      <c r="BB69">
        <v>0.57999999999999996</v>
      </c>
      <c r="BC69">
        <v>1.01</v>
      </c>
      <c r="BD69">
        <v>0.97</v>
      </c>
      <c r="BE69">
        <v>0.61</v>
      </c>
      <c r="BF69">
        <v>8.69</v>
      </c>
      <c r="BG69">
        <v>19.309999999999999</v>
      </c>
      <c r="BH69">
        <v>48.26</v>
      </c>
      <c r="BI69">
        <v>120.66</v>
      </c>
      <c r="BJ69">
        <v>96.53</v>
      </c>
      <c r="BK69">
        <v>4.8099999999999996</v>
      </c>
      <c r="BL69">
        <v>96.53</v>
      </c>
      <c r="BM69">
        <v>0.61</v>
      </c>
      <c r="BN69">
        <v>18.920000000000002</v>
      </c>
      <c r="BO69">
        <v>8.11</v>
      </c>
    </row>
    <row r="70" spans="7:67">
      <c r="G70" t="s">
        <v>112</v>
      </c>
      <c r="H70" s="115">
        <v>730.61000000000013</v>
      </c>
      <c r="I70" s="88">
        <v>239.09000000000003</v>
      </c>
      <c r="J70" s="88">
        <v>367.4</v>
      </c>
      <c r="K70" s="88">
        <v>28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0.87</v>
      </c>
      <c r="X70">
        <v>0.4</v>
      </c>
      <c r="Y70">
        <v>0.52</v>
      </c>
      <c r="Z70">
        <v>0.97</v>
      </c>
      <c r="AA70">
        <v>0.97</v>
      </c>
      <c r="AB70">
        <v>74.67</v>
      </c>
      <c r="AC70">
        <v>0</v>
      </c>
      <c r="AD70">
        <v>24.97</v>
      </c>
      <c r="AE70">
        <v>0</v>
      </c>
      <c r="AF70">
        <v>16.8</v>
      </c>
      <c r="AG70">
        <v>0</v>
      </c>
      <c r="AH70">
        <v>49.71</v>
      </c>
      <c r="AI70">
        <v>0</v>
      </c>
      <c r="AJ70">
        <v>0</v>
      </c>
      <c r="AK70">
        <v>193.06</v>
      </c>
      <c r="AL70">
        <v>0</v>
      </c>
      <c r="AM70">
        <v>49.71</v>
      </c>
      <c r="AN70">
        <v>60.33</v>
      </c>
      <c r="AO70">
        <v>152.03</v>
      </c>
      <c r="AP70">
        <v>0</v>
      </c>
      <c r="AQ70">
        <v>50.1</v>
      </c>
      <c r="AR70">
        <v>99.74</v>
      </c>
      <c r="AS70">
        <v>0</v>
      </c>
      <c r="AT70">
        <v>0</v>
      </c>
      <c r="AU70">
        <v>14.48</v>
      </c>
      <c r="AV70">
        <v>22.8</v>
      </c>
      <c r="AW70">
        <v>0</v>
      </c>
      <c r="AX70">
        <v>0</v>
      </c>
      <c r="AY70">
        <v>39.68</v>
      </c>
      <c r="AZ70">
        <v>54.3</v>
      </c>
      <c r="BA70">
        <v>36.700000000000003</v>
      </c>
      <c r="BB70">
        <v>0.57999999999999996</v>
      </c>
      <c r="BC70">
        <v>1.01</v>
      </c>
      <c r="BD70">
        <v>0.97</v>
      </c>
      <c r="BE70">
        <v>0.61</v>
      </c>
      <c r="BF70">
        <v>8.69</v>
      </c>
      <c r="BG70">
        <v>19.309999999999999</v>
      </c>
      <c r="BH70">
        <v>48.26</v>
      </c>
      <c r="BI70">
        <v>120.66</v>
      </c>
      <c r="BJ70">
        <v>96.53</v>
      </c>
      <c r="BK70">
        <v>4.8099999999999996</v>
      </c>
      <c r="BL70">
        <v>96.53</v>
      </c>
      <c r="BM70">
        <v>0.61</v>
      </c>
      <c r="BN70">
        <v>16.600000000000001</v>
      </c>
      <c r="BO70">
        <v>7.12</v>
      </c>
    </row>
    <row r="71" spans="7:67">
      <c r="G71" t="s">
        <v>113</v>
      </c>
      <c r="H71" s="115">
        <v>728.15000000000009</v>
      </c>
      <c r="I71" s="88">
        <v>238.03000000000003</v>
      </c>
      <c r="J71" s="88">
        <v>367.4</v>
      </c>
      <c r="K71" s="88">
        <v>28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0.87</v>
      </c>
      <c r="X71">
        <v>0.4</v>
      </c>
      <c r="Y71">
        <v>0.52</v>
      </c>
      <c r="Z71">
        <v>0.97</v>
      </c>
      <c r="AA71">
        <v>0.97</v>
      </c>
      <c r="AB71">
        <v>74.67</v>
      </c>
      <c r="AC71">
        <v>0</v>
      </c>
      <c r="AD71">
        <v>24.97</v>
      </c>
      <c r="AE71">
        <v>0</v>
      </c>
      <c r="AF71">
        <v>16.8</v>
      </c>
      <c r="AG71">
        <v>0</v>
      </c>
      <c r="AH71">
        <v>49.71</v>
      </c>
      <c r="AI71">
        <v>0</v>
      </c>
      <c r="AJ71">
        <v>0</v>
      </c>
      <c r="AK71">
        <v>193.06</v>
      </c>
      <c r="AL71">
        <v>0</v>
      </c>
      <c r="AM71">
        <v>49.71</v>
      </c>
      <c r="AN71">
        <v>60.33</v>
      </c>
      <c r="AO71">
        <v>152.03</v>
      </c>
      <c r="AP71">
        <v>0</v>
      </c>
      <c r="AQ71">
        <v>50.1</v>
      </c>
      <c r="AR71">
        <v>99.74</v>
      </c>
      <c r="AS71">
        <v>0</v>
      </c>
      <c r="AT71">
        <v>0</v>
      </c>
      <c r="AU71">
        <v>14.48</v>
      </c>
      <c r="AV71">
        <v>22.8</v>
      </c>
      <c r="AW71">
        <v>0</v>
      </c>
      <c r="AX71">
        <v>0</v>
      </c>
      <c r="AY71">
        <v>39.68</v>
      </c>
      <c r="AZ71">
        <v>54.3</v>
      </c>
      <c r="BA71">
        <v>36.700000000000003</v>
      </c>
      <c r="BB71">
        <v>0.57999999999999996</v>
      </c>
      <c r="BC71">
        <v>1.01</v>
      </c>
      <c r="BD71">
        <v>0.97</v>
      </c>
      <c r="BE71">
        <v>0.61</v>
      </c>
      <c r="BF71">
        <v>8.69</v>
      </c>
      <c r="BG71">
        <v>19.309999999999999</v>
      </c>
      <c r="BH71">
        <v>48.26</v>
      </c>
      <c r="BI71">
        <v>120.66</v>
      </c>
      <c r="BJ71">
        <v>96.53</v>
      </c>
      <c r="BK71">
        <v>4.8099999999999996</v>
      </c>
      <c r="BL71">
        <v>96.53</v>
      </c>
      <c r="BM71">
        <v>0.61</v>
      </c>
      <c r="BN71">
        <v>14.14</v>
      </c>
      <c r="BO71">
        <v>6.06</v>
      </c>
    </row>
    <row r="72" spans="7:67">
      <c r="G72" t="s">
        <v>114</v>
      </c>
      <c r="H72" s="115">
        <v>726.11000000000013</v>
      </c>
      <c r="I72" s="88">
        <v>237.15000000000003</v>
      </c>
      <c r="J72" s="88">
        <v>367.4</v>
      </c>
      <c r="K72" s="88">
        <v>28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0.87</v>
      </c>
      <c r="X72">
        <v>0.4</v>
      </c>
      <c r="Y72">
        <v>0.52</v>
      </c>
      <c r="Z72">
        <v>0.97</v>
      </c>
      <c r="AA72">
        <v>0.97</v>
      </c>
      <c r="AB72">
        <v>74.67</v>
      </c>
      <c r="AC72">
        <v>0</v>
      </c>
      <c r="AD72">
        <v>24.97</v>
      </c>
      <c r="AE72">
        <v>0</v>
      </c>
      <c r="AF72">
        <v>16.8</v>
      </c>
      <c r="AG72">
        <v>0</v>
      </c>
      <c r="AH72">
        <v>49.71</v>
      </c>
      <c r="AI72">
        <v>0</v>
      </c>
      <c r="AJ72">
        <v>0</v>
      </c>
      <c r="AK72">
        <v>193.06</v>
      </c>
      <c r="AL72">
        <v>0</v>
      </c>
      <c r="AM72">
        <v>49.71</v>
      </c>
      <c r="AN72">
        <v>60.33</v>
      </c>
      <c r="AO72">
        <v>152.03</v>
      </c>
      <c r="AP72">
        <v>0</v>
      </c>
      <c r="AQ72">
        <v>50.1</v>
      </c>
      <c r="AR72">
        <v>99.74</v>
      </c>
      <c r="AS72">
        <v>0</v>
      </c>
      <c r="AT72">
        <v>0</v>
      </c>
      <c r="AU72">
        <v>14.48</v>
      </c>
      <c r="AV72">
        <v>22.8</v>
      </c>
      <c r="AW72">
        <v>0</v>
      </c>
      <c r="AX72">
        <v>0</v>
      </c>
      <c r="AY72">
        <v>39.68</v>
      </c>
      <c r="AZ72">
        <v>54.3</v>
      </c>
      <c r="BA72">
        <v>36.700000000000003</v>
      </c>
      <c r="BB72">
        <v>0.57999999999999996</v>
      </c>
      <c r="BC72">
        <v>1.01</v>
      </c>
      <c r="BD72">
        <v>0.97</v>
      </c>
      <c r="BE72">
        <v>0.61</v>
      </c>
      <c r="BF72">
        <v>8.69</v>
      </c>
      <c r="BG72">
        <v>19.309999999999999</v>
      </c>
      <c r="BH72">
        <v>48.26</v>
      </c>
      <c r="BI72">
        <v>120.66</v>
      </c>
      <c r="BJ72">
        <v>96.53</v>
      </c>
      <c r="BK72">
        <v>4.8099999999999996</v>
      </c>
      <c r="BL72">
        <v>96.53</v>
      </c>
      <c r="BM72">
        <v>0.61</v>
      </c>
      <c r="BN72">
        <v>12.1</v>
      </c>
      <c r="BO72">
        <v>5.18</v>
      </c>
    </row>
    <row r="73" spans="7:67">
      <c r="G73" t="s">
        <v>115</v>
      </c>
      <c r="H73" s="115">
        <v>723.87000000000012</v>
      </c>
      <c r="I73" s="88">
        <v>236.20000000000002</v>
      </c>
      <c r="J73" s="88">
        <v>367.4</v>
      </c>
      <c r="K73" s="88">
        <v>28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0.87</v>
      </c>
      <c r="X73">
        <v>0.4</v>
      </c>
      <c r="Y73">
        <v>0.52</v>
      </c>
      <c r="Z73">
        <v>0.97</v>
      </c>
      <c r="AA73">
        <v>0.97</v>
      </c>
      <c r="AB73">
        <v>74.67</v>
      </c>
      <c r="AC73">
        <v>0</v>
      </c>
      <c r="AD73">
        <v>24.97</v>
      </c>
      <c r="AE73">
        <v>0</v>
      </c>
      <c r="AF73">
        <v>16.8</v>
      </c>
      <c r="AG73">
        <v>0</v>
      </c>
      <c r="AH73">
        <v>49.71</v>
      </c>
      <c r="AI73">
        <v>0</v>
      </c>
      <c r="AJ73">
        <v>0</v>
      </c>
      <c r="AK73">
        <v>193.06</v>
      </c>
      <c r="AL73">
        <v>0</v>
      </c>
      <c r="AM73">
        <v>49.71</v>
      </c>
      <c r="AN73">
        <v>60.33</v>
      </c>
      <c r="AO73">
        <v>152.03</v>
      </c>
      <c r="AP73">
        <v>0</v>
      </c>
      <c r="AQ73">
        <v>50.1</v>
      </c>
      <c r="AR73">
        <v>99.74</v>
      </c>
      <c r="AS73">
        <v>0</v>
      </c>
      <c r="AT73">
        <v>0</v>
      </c>
      <c r="AU73">
        <v>14.48</v>
      </c>
      <c r="AV73">
        <v>22.8</v>
      </c>
      <c r="AW73">
        <v>0</v>
      </c>
      <c r="AX73">
        <v>0</v>
      </c>
      <c r="AY73">
        <v>39.68</v>
      </c>
      <c r="AZ73">
        <v>54.3</v>
      </c>
      <c r="BA73">
        <v>36.700000000000003</v>
      </c>
      <c r="BB73">
        <v>0.57999999999999996</v>
      </c>
      <c r="BC73">
        <v>1.01</v>
      </c>
      <c r="BD73">
        <v>0.97</v>
      </c>
      <c r="BE73">
        <v>0.61</v>
      </c>
      <c r="BF73">
        <v>8.69</v>
      </c>
      <c r="BG73">
        <v>19.309999999999999</v>
      </c>
      <c r="BH73">
        <v>48.26</v>
      </c>
      <c r="BI73">
        <v>120.66</v>
      </c>
      <c r="BJ73">
        <v>96.53</v>
      </c>
      <c r="BK73">
        <v>4.8099999999999996</v>
      </c>
      <c r="BL73">
        <v>96.53</v>
      </c>
      <c r="BM73">
        <v>0.61</v>
      </c>
      <c r="BN73">
        <v>9.86</v>
      </c>
      <c r="BO73">
        <v>4.2300000000000004</v>
      </c>
    </row>
    <row r="74" spans="7:67">
      <c r="G74" t="s">
        <v>116</v>
      </c>
      <c r="H74" s="115">
        <v>721.82</v>
      </c>
      <c r="I74" s="88">
        <v>235.31000000000003</v>
      </c>
      <c r="J74" s="88">
        <v>367.4</v>
      </c>
      <c r="K74" s="88">
        <v>28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0.87</v>
      </c>
      <c r="X74">
        <v>0.4</v>
      </c>
      <c r="Y74">
        <v>0.52</v>
      </c>
      <c r="Z74">
        <v>0.97</v>
      </c>
      <c r="AA74">
        <v>0.97</v>
      </c>
      <c r="AB74">
        <v>74.67</v>
      </c>
      <c r="AC74">
        <v>0</v>
      </c>
      <c r="AD74">
        <v>24.97</v>
      </c>
      <c r="AE74">
        <v>0</v>
      </c>
      <c r="AF74">
        <v>16.8</v>
      </c>
      <c r="AG74">
        <v>0</v>
      </c>
      <c r="AH74">
        <v>49.71</v>
      </c>
      <c r="AI74">
        <v>0</v>
      </c>
      <c r="AJ74">
        <v>0</v>
      </c>
      <c r="AK74">
        <v>193.06</v>
      </c>
      <c r="AL74">
        <v>0</v>
      </c>
      <c r="AM74">
        <v>49.71</v>
      </c>
      <c r="AN74">
        <v>60.33</v>
      </c>
      <c r="AO74">
        <v>152.03</v>
      </c>
      <c r="AP74">
        <v>0</v>
      </c>
      <c r="AQ74">
        <v>50.1</v>
      </c>
      <c r="AR74">
        <v>99.74</v>
      </c>
      <c r="AS74">
        <v>0</v>
      </c>
      <c r="AT74">
        <v>0</v>
      </c>
      <c r="AU74">
        <v>14.48</v>
      </c>
      <c r="AV74">
        <v>22.8</v>
      </c>
      <c r="AW74">
        <v>0</v>
      </c>
      <c r="AX74">
        <v>0</v>
      </c>
      <c r="AY74">
        <v>39.68</v>
      </c>
      <c r="AZ74">
        <v>54.3</v>
      </c>
      <c r="BA74">
        <v>36.700000000000003</v>
      </c>
      <c r="BB74">
        <v>0.57999999999999996</v>
      </c>
      <c r="BC74">
        <v>1.01</v>
      </c>
      <c r="BD74">
        <v>0.97</v>
      </c>
      <c r="BE74">
        <v>0.61</v>
      </c>
      <c r="BF74">
        <v>8.69</v>
      </c>
      <c r="BG74">
        <v>19.309999999999999</v>
      </c>
      <c r="BH74">
        <v>48.26</v>
      </c>
      <c r="BI74">
        <v>120.66</v>
      </c>
      <c r="BJ74">
        <v>96.53</v>
      </c>
      <c r="BK74">
        <v>4.8099999999999996</v>
      </c>
      <c r="BL74">
        <v>96.53</v>
      </c>
      <c r="BM74">
        <v>0.61</v>
      </c>
      <c r="BN74">
        <v>7.81</v>
      </c>
      <c r="BO74">
        <v>3.34</v>
      </c>
    </row>
    <row r="75" spans="7:67">
      <c r="G75" t="s">
        <v>117</v>
      </c>
      <c r="H75" s="115">
        <v>767.94</v>
      </c>
      <c r="I75" s="88">
        <v>234.48000000000002</v>
      </c>
      <c r="J75" s="88">
        <v>367.48</v>
      </c>
      <c r="K75" s="88">
        <v>8.69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0.87</v>
      </c>
      <c r="X75">
        <v>0.4</v>
      </c>
      <c r="Y75">
        <v>0.52</v>
      </c>
      <c r="Z75">
        <v>0.97</v>
      </c>
      <c r="AA75">
        <v>0.97</v>
      </c>
      <c r="AB75">
        <v>74.67</v>
      </c>
      <c r="AC75">
        <v>0</v>
      </c>
      <c r="AD75">
        <v>24.97</v>
      </c>
      <c r="AE75">
        <v>0</v>
      </c>
      <c r="AF75">
        <v>16.8</v>
      </c>
      <c r="AG75">
        <v>0</v>
      </c>
      <c r="AH75">
        <v>49.71</v>
      </c>
      <c r="AI75">
        <v>50.1</v>
      </c>
      <c r="AJ75">
        <v>0</v>
      </c>
      <c r="AK75">
        <v>193.06</v>
      </c>
      <c r="AL75">
        <v>0</v>
      </c>
      <c r="AM75">
        <v>49.71</v>
      </c>
      <c r="AN75">
        <v>60.33</v>
      </c>
      <c r="AO75">
        <v>152.03</v>
      </c>
      <c r="AP75">
        <v>0</v>
      </c>
      <c r="AQ75">
        <v>50.1</v>
      </c>
      <c r="AR75">
        <v>99.74</v>
      </c>
      <c r="AS75">
        <v>0</v>
      </c>
      <c r="AT75">
        <v>0</v>
      </c>
      <c r="AU75">
        <v>14.48</v>
      </c>
      <c r="AV75">
        <v>22.8</v>
      </c>
      <c r="AW75">
        <v>0</v>
      </c>
      <c r="AX75">
        <v>0</v>
      </c>
      <c r="AY75">
        <v>39.68</v>
      </c>
      <c r="AZ75">
        <v>54.3</v>
      </c>
      <c r="BA75">
        <v>34.659999999999997</v>
      </c>
      <c r="BB75">
        <v>0.57999999999999996</v>
      </c>
      <c r="BC75">
        <v>1.01</v>
      </c>
      <c r="BD75">
        <v>0.97</v>
      </c>
      <c r="BE75">
        <v>0.61</v>
      </c>
      <c r="BF75">
        <v>8.69</v>
      </c>
      <c r="BG75">
        <v>0</v>
      </c>
      <c r="BH75">
        <v>48.26</v>
      </c>
      <c r="BI75">
        <v>120.66</v>
      </c>
      <c r="BJ75">
        <v>96.53</v>
      </c>
      <c r="BK75">
        <v>4.8899999999999997</v>
      </c>
      <c r="BL75">
        <v>96.53</v>
      </c>
      <c r="BM75">
        <v>0.61</v>
      </c>
      <c r="BN75">
        <v>5.87</v>
      </c>
      <c r="BO75">
        <v>2.5099999999999998</v>
      </c>
    </row>
    <row r="76" spans="7:67">
      <c r="G76" t="s">
        <v>118</v>
      </c>
      <c r="H76" s="115">
        <v>766.24</v>
      </c>
      <c r="I76" s="88">
        <v>233.75000000000003</v>
      </c>
      <c r="J76" s="88">
        <v>367.48</v>
      </c>
      <c r="K76" s="88">
        <v>8.69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0.87</v>
      </c>
      <c r="X76">
        <v>0.4</v>
      </c>
      <c r="Y76">
        <v>0.52</v>
      </c>
      <c r="Z76">
        <v>0.97</v>
      </c>
      <c r="AA76">
        <v>0.97</v>
      </c>
      <c r="AB76">
        <v>74.67</v>
      </c>
      <c r="AC76">
        <v>0</v>
      </c>
      <c r="AD76">
        <v>24.97</v>
      </c>
      <c r="AE76">
        <v>0</v>
      </c>
      <c r="AF76">
        <v>16.8</v>
      </c>
      <c r="AG76">
        <v>0</v>
      </c>
      <c r="AH76">
        <v>49.71</v>
      </c>
      <c r="AI76">
        <v>50.1</v>
      </c>
      <c r="AJ76">
        <v>0</v>
      </c>
      <c r="AK76">
        <v>193.06</v>
      </c>
      <c r="AL76">
        <v>0</v>
      </c>
      <c r="AM76">
        <v>49.71</v>
      </c>
      <c r="AN76">
        <v>60.33</v>
      </c>
      <c r="AO76">
        <v>152.03</v>
      </c>
      <c r="AP76">
        <v>0</v>
      </c>
      <c r="AQ76">
        <v>50.1</v>
      </c>
      <c r="AR76">
        <v>99.74</v>
      </c>
      <c r="AS76">
        <v>0</v>
      </c>
      <c r="AT76">
        <v>0</v>
      </c>
      <c r="AU76">
        <v>14.48</v>
      </c>
      <c r="AV76">
        <v>22.8</v>
      </c>
      <c r="AW76">
        <v>0</v>
      </c>
      <c r="AX76">
        <v>0</v>
      </c>
      <c r="AY76">
        <v>39.68</v>
      </c>
      <c r="AZ76">
        <v>54.3</v>
      </c>
      <c r="BA76">
        <v>34.659999999999997</v>
      </c>
      <c r="BB76">
        <v>0.57999999999999996</v>
      </c>
      <c r="BC76">
        <v>1.01</v>
      </c>
      <c r="BD76">
        <v>0.97</v>
      </c>
      <c r="BE76">
        <v>0.61</v>
      </c>
      <c r="BF76">
        <v>8.69</v>
      </c>
      <c r="BG76">
        <v>0</v>
      </c>
      <c r="BH76">
        <v>48.26</v>
      </c>
      <c r="BI76">
        <v>120.66</v>
      </c>
      <c r="BJ76">
        <v>96.53</v>
      </c>
      <c r="BK76">
        <v>4.8899999999999997</v>
      </c>
      <c r="BL76">
        <v>96.53</v>
      </c>
      <c r="BM76">
        <v>0.61</v>
      </c>
      <c r="BN76">
        <v>4.17</v>
      </c>
      <c r="BO76">
        <v>1.78</v>
      </c>
    </row>
    <row r="77" spans="7:67">
      <c r="G77" t="s">
        <v>119</v>
      </c>
      <c r="H77" s="115">
        <v>764.80000000000007</v>
      </c>
      <c r="I77" s="88">
        <v>233.14000000000001</v>
      </c>
      <c r="J77" s="88">
        <v>367.48</v>
      </c>
      <c r="K77" s="88">
        <v>8.69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0.87</v>
      </c>
      <c r="X77">
        <v>0.4</v>
      </c>
      <c r="Y77">
        <v>0.52</v>
      </c>
      <c r="Z77">
        <v>0.97</v>
      </c>
      <c r="AA77">
        <v>0.97</v>
      </c>
      <c r="AB77">
        <v>74.67</v>
      </c>
      <c r="AC77">
        <v>0</v>
      </c>
      <c r="AD77">
        <v>24.97</v>
      </c>
      <c r="AE77">
        <v>0</v>
      </c>
      <c r="AF77">
        <v>16.8</v>
      </c>
      <c r="AG77">
        <v>0</v>
      </c>
      <c r="AH77">
        <v>49.71</v>
      </c>
      <c r="AI77">
        <v>50.1</v>
      </c>
      <c r="AJ77">
        <v>0</v>
      </c>
      <c r="AK77">
        <v>193.06</v>
      </c>
      <c r="AL77">
        <v>0</v>
      </c>
      <c r="AM77">
        <v>49.71</v>
      </c>
      <c r="AN77">
        <v>60.33</v>
      </c>
      <c r="AO77">
        <v>152.03</v>
      </c>
      <c r="AP77">
        <v>0</v>
      </c>
      <c r="AQ77">
        <v>50.1</v>
      </c>
      <c r="AR77">
        <v>99.74</v>
      </c>
      <c r="AS77">
        <v>0</v>
      </c>
      <c r="AT77">
        <v>0</v>
      </c>
      <c r="AU77">
        <v>14.48</v>
      </c>
      <c r="AV77">
        <v>22.8</v>
      </c>
      <c r="AW77">
        <v>0</v>
      </c>
      <c r="AX77">
        <v>0</v>
      </c>
      <c r="AY77">
        <v>39.68</v>
      </c>
      <c r="AZ77">
        <v>54.3</v>
      </c>
      <c r="BA77">
        <v>34.659999999999997</v>
      </c>
      <c r="BB77">
        <v>0.57999999999999996</v>
      </c>
      <c r="BC77">
        <v>1.01</v>
      </c>
      <c r="BD77">
        <v>0.97</v>
      </c>
      <c r="BE77">
        <v>0.61</v>
      </c>
      <c r="BF77">
        <v>8.69</v>
      </c>
      <c r="BG77">
        <v>0</v>
      </c>
      <c r="BH77">
        <v>48.26</v>
      </c>
      <c r="BI77">
        <v>120.66</v>
      </c>
      <c r="BJ77">
        <v>96.53</v>
      </c>
      <c r="BK77">
        <v>4.8899999999999997</v>
      </c>
      <c r="BL77">
        <v>96.53</v>
      </c>
      <c r="BM77">
        <v>0.61</v>
      </c>
      <c r="BN77">
        <v>2.73</v>
      </c>
      <c r="BO77">
        <v>1.17</v>
      </c>
    </row>
    <row r="78" spans="7:67">
      <c r="G78" t="s">
        <v>120</v>
      </c>
      <c r="H78" s="115">
        <v>763.78000000000009</v>
      </c>
      <c r="I78" s="88">
        <v>232.70000000000002</v>
      </c>
      <c r="J78" s="88">
        <v>367.48</v>
      </c>
      <c r="K78" s="88">
        <v>8.69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0.87</v>
      </c>
      <c r="X78">
        <v>0.4</v>
      </c>
      <c r="Y78">
        <v>0.52</v>
      </c>
      <c r="Z78">
        <v>0.97</v>
      </c>
      <c r="AA78">
        <v>0.97</v>
      </c>
      <c r="AB78">
        <v>74.67</v>
      </c>
      <c r="AC78">
        <v>0</v>
      </c>
      <c r="AD78">
        <v>24.97</v>
      </c>
      <c r="AE78">
        <v>0</v>
      </c>
      <c r="AF78">
        <v>16.8</v>
      </c>
      <c r="AG78">
        <v>0</v>
      </c>
      <c r="AH78">
        <v>49.71</v>
      </c>
      <c r="AI78">
        <v>50.1</v>
      </c>
      <c r="AJ78">
        <v>0</v>
      </c>
      <c r="AK78">
        <v>193.06</v>
      </c>
      <c r="AL78">
        <v>0</v>
      </c>
      <c r="AM78">
        <v>49.71</v>
      </c>
      <c r="AN78">
        <v>60.33</v>
      </c>
      <c r="AO78">
        <v>152.03</v>
      </c>
      <c r="AP78">
        <v>0</v>
      </c>
      <c r="AQ78">
        <v>50.1</v>
      </c>
      <c r="AR78">
        <v>99.74</v>
      </c>
      <c r="AS78">
        <v>0</v>
      </c>
      <c r="AT78">
        <v>0</v>
      </c>
      <c r="AU78">
        <v>14.48</v>
      </c>
      <c r="AV78">
        <v>22.8</v>
      </c>
      <c r="AW78">
        <v>0</v>
      </c>
      <c r="AX78">
        <v>0</v>
      </c>
      <c r="AY78">
        <v>39.68</v>
      </c>
      <c r="AZ78">
        <v>54.3</v>
      </c>
      <c r="BA78">
        <v>34.659999999999997</v>
      </c>
      <c r="BB78">
        <v>0.57999999999999996</v>
      </c>
      <c r="BC78">
        <v>1.01</v>
      </c>
      <c r="BD78">
        <v>0.97</v>
      </c>
      <c r="BE78">
        <v>0.61</v>
      </c>
      <c r="BF78">
        <v>8.69</v>
      </c>
      <c r="BG78">
        <v>0</v>
      </c>
      <c r="BH78">
        <v>48.26</v>
      </c>
      <c r="BI78">
        <v>120.66</v>
      </c>
      <c r="BJ78">
        <v>96.53</v>
      </c>
      <c r="BK78">
        <v>4.8899999999999997</v>
      </c>
      <c r="BL78">
        <v>96.53</v>
      </c>
      <c r="BM78">
        <v>0.61</v>
      </c>
      <c r="BN78">
        <v>1.71</v>
      </c>
      <c r="BO78">
        <v>0.73</v>
      </c>
    </row>
    <row r="79" spans="7:67">
      <c r="G79" t="s">
        <v>121</v>
      </c>
      <c r="H79" s="115">
        <v>762.92000000000007</v>
      </c>
      <c r="I79" s="88">
        <v>232.34000000000003</v>
      </c>
      <c r="J79" s="88">
        <v>367.58000000000004</v>
      </c>
      <c r="K79" s="88">
        <v>8.69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0.87</v>
      </c>
      <c r="X79">
        <v>0.4</v>
      </c>
      <c r="Y79">
        <v>0.52</v>
      </c>
      <c r="Z79">
        <v>0.97</v>
      </c>
      <c r="AA79">
        <v>0.97</v>
      </c>
      <c r="AB79">
        <v>74.67</v>
      </c>
      <c r="AC79">
        <v>0</v>
      </c>
      <c r="AD79">
        <v>24.97</v>
      </c>
      <c r="AE79">
        <v>0</v>
      </c>
      <c r="AF79">
        <v>16.8</v>
      </c>
      <c r="AG79">
        <v>0</v>
      </c>
      <c r="AH79">
        <v>49.71</v>
      </c>
      <c r="AI79">
        <v>50.1</v>
      </c>
      <c r="AJ79">
        <v>0</v>
      </c>
      <c r="AK79">
        <v>193.06</v>
      </c>
      <c r="AL79">
        <v>0</v>
      </c>
      <c r="AM79">
        <v>49.71</v>
      </c>
      <c r="AN79">
        <v>60.33</v>
      </c>
      <c r="AO79">
        <v>152.03</v>
      </c>
      <c r="AP79">
        <v>0</v>
      </c>
      <c r="AQ79">
        <v>50.1</v>
      </c>
      <c r="AR79">
        <v>99.74</v>
      </c>
      <c r="AS79">
        <v>0</v>
      </c>
      <c r="AT79">
        <v>0</v>
      </c>
      <c r="AU79">
        <v>14.48</v>
      </c>
      <c r="AV79">
        <v>22.8</v>
      </c>
      <c r="AW79">
        <v>0</v>
      </c>
      <c r="AX79">
        <v>0</v>
      </c>
      <c r="AY79">
        <v>39.68</v>
      </c>
      <c r="AZ79">
        <v>54.3</v>
      </c>
      <c r="BA79">
        <v>34.659999999999997</v>
      </c>
      <c r="BB79">
        <v>0.57999999999999996</v>
      </c>
      <c r="BC79">
        <v>1.01</v>
      </c>
      <c r="BD79">
        <v>0.97</v>
      </c>
      <c r="BE79">
        <v>0.61</v>
      </c>
      <c r="BF79">
        <v>8.69</v>
      </c>
      <c r="BG79">
        <v>0</v>
      </c>
      <c r="BH79">
        <v>48.26</v>
      </c>
      <c r="BI79">
        <v>120.66</v>
      </c>
      <c r="BJ79">
        <v>96.53</v>
      </c>
      <c r="BK79">
        <v>4.99</v>
      </c>
      <c r="BL79">
        <v>96.53</v>
      </c>
      <c r="BM79">
        <v>0.61</v>
      </c>
      <c r="BN79">
        <v>0.85</v>
      </c>
      <c r="BO79">
        <v>0.37</v>
      </c>
    </row>
    <row r="80" spans="7:67">
      <c r="G80" t="s">
        <v>122</v>
      </c>
      <c r="H80" s="115">
        <v>762.42000000000007</v>
      </c>
      <c r="I80" s="88">
        <v>232.12000000000003</v>
      </c>
      <c r="J80" s="88">
        <v>367.58000000000004</v>
      </c>
      <c r="K80" s="88">
        <v>8.69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0.87</v>
      </c>
      <c r="X80">
        <v>0.4</v>
      </c>
      <c r="Y80">
        <v>0.52</v>
      </c>
      <c r="Z80">
        <v>0.97</v>
      </c>
      <c r="AA80">
        <v>0.97</v>
      </c>
      <c r="AB80">
        <v>74.67</v>
      </c>
      <c r="AC80">
        <v>0</v>
      </c>
      <c r="AD80">
        <v>24.97</v>
      </c>
      <c r="AE80">
        <v>0</v>
      </c>
      <c r="AF80">
        <v>16.8</v>
      </c>
      <c r="AG80">
        <v>0</v>
      </c>
      <c r="AH80">
        <v>49.71</v>
      </c>
      <c r="AI80">
        <v>50.1</v>
      </c>
      <c r="AJ80">
        <v>0</v>
      </c>
      <c r="AK80">
        <v>193.06</v>
      </c>
      <c r="AL80">
        <v>0</v>
      </c>
      <c r="AM80">
        <v>49.71</v>
      </c>
      <c r="AN80">
        <v>60.33</v>
      </c>
      <c r="AO80">
        <v>152.03</v>
      </c>
      <c r="AP80">
        <v>0</v>
      </c>
      <c r="AQ80">
        <v>50.1</v>
      </c>
      <c r="AR80">
        <v>99.74</v>
      </c>
      <c r="AS80">
        <v>0</v>
      </c>
      <c r="AT80">
        <v>0</v>
      </c>
      <c r="AU80">
        <v>14.48</v>
      </c>
      <c r="AV80">
        <v>22.8</v>
      </c>
      <c r="AW80">
        <v>0</v>
      </c>
      <c r="AX80">
        <v>0</v>
      </c>
      <c r="AY80">
        <v>39.68</v>
      </c>
      <c r="AZ80">
        <v>54.3</v>
      </c>
      <c r="BA80">
        <v>34.659999999999997</v>
      </c>
      <c r="BB80">
        <v>0.57999999999999996</v>
      </c>
      <c r="BC80">
        <v>1.01</v>
      </c>
      <c r="BD80">
        <v>0.97</v>
      </c>
      <c r="BE80">
        <v>0.61</v>
      </c>
      <c r="BF80">
        <v>8.69</v>
      </c>
      <c r="BG80">
        <v>0</v>
      </c>
      <c r="BH80">
        <v>48.26</v>
      </c>
      <c r="BI80">
        <v>120.66</v>
      </c>
      <c r="BJ80">
        <v>96.53</v>
      </c>
      <c r="BK80">
        <v>4.99</v>
      </c>
      <c r="BL80">
        <v>96.53</v>
      </c>
      <c r="BM80">
        <v>0.61</v>
      </c>
      <c r="BN80">
        <v>0.35</v>
      </c>
      <c r="BO80">
        <v>0.15</v>
      </c>
    </row>
    <row r="81" spans="7:67">
      <c r="G81" t="s">
        <v>123</v>
      </c>
      <c r="H81" s="115">
        <v>762.07</v>
      </c>
      <c r="I81" s="88">
        <v>231.97000000000003</v>
      </c>
      <c r="J81" s="88">
        <v>367.58000000000004</v>
      </c>
      <c r="K81" s="88">
        <v>8.69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0.87</v>
      </c>
      <c r="X81">
        <v>0.4</v>
      </c>
      <c r="Y81">
        <v>0.52</v>
      </c>
      <c r="Z81">
        <v>0.97</v>
      </c>
      <c r="AA81">
        <v>0.97</v>
      </c>
      <c r="AB81">
        <v>74.67</v>
      </c>
      <c r="AC81">
        <v>0</v>
      </c>
      <c r="AD81">
        <v>24.97</v>
      </c>
      <c r="AE81">
        <v>0</v>
      </c>
      <c r="AF81">
        <v>16.8</v>
      </c>
      <c r="AG81">
        <v>0</v>
      </c>
      <c r="AH81">
        <v>49.71</v>
      </c>
      <c r="AI81">
        <v>50.1</v>
      </c>
      <c r="AJ81">
        <v>0</v>
      </c>
      <c r="AK81">
        <v>193.06</v>
      </c>
      <c r="AL81">
        <v>0</v>
      </c>
      <c r="AM81">
        <v>49.71</v>
      </c>
      <c r="AN81">
        <v>60.33</v>
      </c>
      <c r="AO81">
        <v>152.03</v>
      </c>
      <c r="AP81">
        <v>0</v>
      </c>
      <c r="AQ81">
        <v>50.1</v>
      </c>
      <c r="AR81">
        <v>99.74</v>
      </c>
      <c r="AS81">
        <v>0</v>
      </c>
      <c r="AT81">
        <v>0</v>
      </c>
      <c r="AU81">
        <v>14.48</v>
      </c>
      <c r="AV81">
        <v>22.8</v>
      </c>
      <c r="AW81">
        <v>0</v>
      </c>
      <c r="AX81">
        <v>0</v>
      </c>
      <c r="AY81">
        <v>39.68</v>
      </c>
      <c r="AZ81">
        <v>54.3</v>
      </c>
      <c r="BA81">
        <v>34.659999999999997</v>
      </c>
      <c r="BB81">
        <v>0.57999999999999996</v>
      </c>
      <c r="BC81">
        <v>1.01</v>
      </c>
      <c r="BD81">
        <v>0.97</v>
      </c>
      <c r="BE81">
        <v>0.61</v>
      </c>
      <c r="BF81">
        <v>8.69</v>
      </c>
      <c r="BG81">
        <v>0</v>
      </c>
      <c r="BH81">
        <v>48.26</v>
      </c>
      <c r="BI81">
        <v>120.66</v>
      </c>
      <c r="BJ81">
        <v>96.53</v>
      </c>
      <c r="BK81">
        <v>4.99</v>
      </c>
      <c r="BL81">
        <v>96.53</v>
      </c>
      <c r="BM81">
        <v>0.61</v>
      </c>
      <c r="BN81">
        <v>0</v>
      </c>
      <c r="BO81">
        <v>0</v>
      </c>
    </row>
    <row r="82" spans="7:67">
      <c r="G82" t="s">
        <v>124</v>
      </c>
      <c r="H82" s="115">
        <v>762.07</v>
      </c>
      <c r="I82" s="88">
        <v>231.97000000000003</v>
      </c>
      <c r="J82" s="88">
        <v>367.58000000000004</v>
      </c>
      <c r="K82" s="88">
        <v>8.69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0.87</v>
      </c>
      <c r="X82">
        <v>0.4</v>
      </c>
      <c r="Y82">
        <v>0.52</v>
      </c>
      <c r="Z82">
        <v>0.97</v>
      </c>
      <c r="AA82">
        <v>0.97</v>
      </c>
      <c r="AB82">
        <v>74.67</v>
      </c>
      <c r="AC82">
        <v>0</v>
      </c>
      <c r="AD82">
        <v>24.97</v>
      </c>
      <c r="AE82">
        <v>0</v>
      </c>
      <c r="AF82">
        <v>16.8</v>
      </c>
      <c r="AG82">
        <v>0</v>
      </c>
      <c r="AH82">
        <v>49.71</v>
      </c>
      <c r="AI82">
        <v>50.1</v>
      </c>
      <c r="AJ82">
        <v>0</v>
      </c>
      <c r="AK82">
        <v>193.06</v>
      </c>
      <c r="AL82">
        <v>0</v>
      </c>
      <c r="AM82">
        <v>49.71</v>
      </c>
      <c r="AN82">
        <v>60.33</v>
      </c>
      <c r="AO82">
        <v>152.03</v>
      </c>
      <c r="AP82">
        <v>0</v>
      </c>
      <c r="AQ82">
        <v>50.1</v>
      </c>
      <c r="AR82">
        <v>99.74</v>
      </c>
      <c r="AS82">
        <v>0</v>
      </c>
      <c r="AT82">
        <v>0</v>
      </c>
      <c r="AU82">
        <v>14.48</v>
      </c>
      <c r="AV82">
        <v>22.8</v>
      </c>
      <c r="AW82">
        <v>0</v>
      </c>
      <c r="AX82">
        <v>0</v>
      </c>
      <c r="AY82">
        <v>39.68</v>
      </c>
      <c r="AZ82">
        <v>54.3</v>
      </c>
      <c r="BA82">
        <v>34.659999999999997</v>
      </c>
      <c r="BB82">
        <v>0.57999999999999996</v>
      </c>
      <c r="BC82">
        <v>1.01</v>
      </c>
      <c r="BD82">
        <v>0.97</v>
      </c>
      <c r="BE82">
        <v>0.61</v>
      </c>
      <c r="BF82">
        <v>8.69</v>
      </c>
      <c r="BG82">
        <v>0</v>
      </c>
      <c r="BH82">
        <v>48.26</v>
      </c>
      <c r="BI82">
        <v>120.66</v>
      </c>
      <c r="BJ82">
        <v>96.53</v>
      </c>
      <c r="BK82">
        <v>4.99</v>
      </c>
      <c r="BL82">
        <v>96.53</v>
      </c>
      <c r="BM82">
        <v>0.61</v>
      </c>
      <c r="BN82">
        <v>0</v>
      </c>
      <c r="BO82">
        <v>0</v>
      </c>
    </row>
    <row r="83" spans="7:67">
      <c r="G83" t="s">
        <v>125</v>
      </c>
      <c r="H83" s="115">
        <v>761.93</v>
      </c>
      <c r="I83" s="88">
        <v>231.97000000000003</v>
      </c>
      <c r="J83" s="88">
        <v>367.66999999999996</v>
      </c>
      <c r="K83" s="88">
        <v>8.69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0.77</v>
      </c>
      <c r="X83">
        <v>0.4</v>
      </c>
      <c r="Y83">
        <v>0.52</v>
      </c>
      <c r="Z83">
        <v>0.97</v>
      </c>
      <c r="AA83">
        <v>0.97</v>
      </c>
      <c r="AB83">
        <v>74.67</v>
      </c>
      <c r="AC83">
        <v>0</v>
      </c>
      <c r="AD83">
        <v>24.97</v>
      </c>
      <c r="AE83">
        <v>0</v>
      </c>
      <c r="AF83">
        <v>16.8</v>
      </c>
      <c r="AG83">
        <v>0</v>
      </c>
      <c r="AH83">
        <v>49.71</v>
      </c>
      <c r="AI83">
        <v>50.1</v>
      </c>
      <c r="AJ83">
        <v>0</v>
      </c>
      <c r="AK83">
        <v>193.06</v>
      </c>
      <c r="AL83">
        <v>0</v>
      </c>
      <c r="AM83">
        <v>49.71</v>
      </c>
      <c r="AN83">
        <v>60.33</v>
      </c>
      <c r="AO83">
        <v>152.03</v>
      </c>
      <c r="AP83">
        <v>0</v>
      </c>
      <c r="AQ83">
        <v>50.1</v>
      </c>
      <c r="AR83">
        <v>99.74</v>
      </c>
      <c r="AS83">
        <v>0</v>
      </c>
      <c r="AT83">
        <v>0</v>
      </c>
      <c r="AU83">
        <v>14.48</v>
      </c>
      <c r="AV83">
        <v>22.8</v>
      </c>
      <c r="AW83">
        <v>0</v>
      </c>
      <c r="AX83">
        <v>0</v>
      </c>
      <c r="AY83">
        <v>39.68</v>
      </c>
      <c r="AZ83">
        <v>54.3</v>
      </c>
      <c r="BA83">
        <v>34.659999999999997</v>
      </c>
      <c r="BB83">
        <v>0.57999999999999996</v>
      </c>
      <c r="BC83">
        <v>1.01</v>
      </c>
      <c r="BD83">
        <v>0.93</v>
      </c>
      <c r="BE83">
        <v>0.61</v>
      </c>
      <c r="BF83">
        <v>8.69</v>
      </c>
      <c r="BG83">
        <v>0</v>
      </c>
      <c r="BH83">
        <v>48.26</v>
      </c>
      <c r="BI83">
        <v>120.66</v>
      </c>
      <c r="BJ83">
        <v>96.53</v>
      </c>
      <c r="BK83">
        <v>5.08</v>
      </c>
      <c r="BL83">
        <v>96.53</v>
      </c>
      <c r="BM83">
        <v>0.61</v>
      </c>
      <c r="BN83">
        <v>0</v>
      </c>
      <c r="BO83">
        <v>0</v>
      </c>
    </row>
    <row r="84" spans="7:67">
      <c r="G84" t="s">
        <v>126</v>
      </c>
      <c r="H84" s="115">
        <v>761.93</v>
      </c>
      <c r="I84" s="88">
        <v>231.97000000000003</v>
      </c>
      <c r="J84" s="88">
        <v>367.66999999999996</v>
      </c>
      <c r="K84" s="88">
        <v>8.69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0.77</v>
      </c>
      <c r="X84">
        <v>0.4</v>
      </c>
      <c r="Y84">
        <v>0.52</v>
      </c>
      <c r="Z84">
        <v>0.97</v>
      </c>
      <c r="AA84">
        <v>0.97</v>
      </c>
      <c r="AB84">
        <v>74.67</v>
      </c>
      <c r="AC84">
        <v>0</v>
      </c>
      <c r="AD84">
        <v>24.97</v>
      </c>
      <c r="AE84">
        <v>0</v>
      </c>
      <c r="AF84">
        <v>16.8</v>
      </c>
      <c r="AG84">
        <v>0</v>
      </c>
      <c r="AH84">
        <v>49.71</v>
      </c>
      <c r="AI84">
        <v>50.1</v>
      </c>
      <c r="AJ84">
        <v>0</v>
      </c>
      <c r="AK84">
        <v>193.06</v>
      </c>
      <c r="AL84">
        <v>0</v>
      </c>
      <c r="AM84">
        <v>49.71</v>
      </c>
      <c r="AN84">
        <v>60.33</v>
      </c>
      <c r="AO84">
        <v>152.03</v>
      </c>
      <c r="AP84">
        <v>0</v>
      </c>
      <c r="AQ84">
        <v>50.1</v>
      </c>
      <c r="AR84">
        <v>99.74</v>
      </c>
      <c r="AS84">
        <v>0</v>
      </c>
      <c r="AT84">
        <v>0</v>
      </c>
      <c r="AU84">
        <v>14.48</v>
      </c>
      <c r="AV84">
        <v>22.8</v>
      </c>
      <c r="AW84">
        <v>0</v>
      </c>
      <c r="AX84">
        <v>0</v>
      </c>
      <c r="AY84">
        <v>39.68</v>
      </c>
      <c r="AZ84">
        <v>54.3</v>
      </c>
      <c r="BA84">
        <v>34.659999999999997</v>
      </c>
      <c r="BB84">
        <v>0.57999999999999996</v>
      </c>
      <c r="BC84">
        <v>1.01</v>
      </c>
      <c r="BD84">
        <v>0.93</v>
      </c>
      <c r="BE84">
        <v>0.61</v>
      </c>
      <c r="BF84">
        <v>8.69</v>
      </c>
      <c r="BG84">
        <v>0</v>
      </c>
      <c r="BH84">
        <v>48.26</v>
      </c>
      <c r="BI84">
        <v>120.66</v>
      </c>
      <c r="BJ84">
        <v>96.53</v>
      </c>
      <c r="BK84">
        <v>5.08</v>
      </c>
      <c r="BL84">
        <v>96.53</v>
      </c>
      <c r="BM84">
        <v>0.61</v>
      </c>
      <c r="BN84">
        <v>0</v>
      </c>
      <c r="BO84">
        <v>0</v>
      </c>
    </row>
    <row r="85" spans="7:67">
      <c r="G85" t="s">
        <v>127</v>
      </c>
      <c r="H85" s="115">
        <v>761.93</v>
      </c>
      <c r="I85" s="88">
        <v>231.97000000000003</v>
      </c>
      <c r="J85" s="88">
        <v>367.66999999999996</v>
      </c>
      <c r="K85" s="88">
        <v>8.69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0.77</v>
      </c>
      <c r="X85">
        <v>0.4</v>
      </c>
      <c r="Y85">
        <v>0.52</v>
      </c>
      <c r="Z85">
        <v>0.97</v>
      </c>
      <c r="AA85">
        <v>0.97</v>
      </c>
      <c r="AB85">
        <v>74.67</v>
      </c>
      <c r="AC85">
        <v>0</v>
      </c>
      <c r="AD85">
        <v>24.97</v>
      </c>
      <c r="AE85">
        <v>0</v>
      </c>
      <c r="AF85">
        <v>16.8</v>
      </c>
      <c r="AG85">
        <v>0</v>
      </c>
      <c r="AH85">
        <v>49.71</v>
      </c>
      <c r="AI85">
        <v>50.1</v>
      </c>
      <c r="AJ85">
        <v>0</v>
      </c>
      <c r="AK85">
        <v>193.06</v>
      </c>
      <c r="AL85">
        <v>0</v>
      </c>
      <c r="AM85">
        <v>49.71</v>
      </c>
      <c r="AN85">
        <v>60.33</v>
      </c>
      <c r="AO85">
        <v>152.03</v>
      </c>
      <c r="AP85">
        <v>0</v>
      </c>
      <c r="AQ85">
        <v>50.1</v>
      </c>
      <c r="AR85">
        <v>99.74</v>
      </c>
      <c r="AS85">
        <v>0</v>
      </c>
      <c r="AT85">
        <v>0</v>
      </c>
      <c r="AU85">
        <v>14.48</v>
      </c>
      <c r="AV85">
        <v>22.8</v>
      </c>
      <c r="AW85">
        <v>0</v>
      </c>
      <c r="AX85">
        <v>0</v>
      </c>
      <c r="AY85">
        <v>39.68</v>
      </c>
      <c r="AZ85">
        <v>54.3</v>
      </c>
      <c r="BA85">
        <v>34.659999999999997</v>
      </c>
      <c r="BB85">
        <v>0.57999999999999996</v>
      </c>
      <c r="BC85">
        <v>1.01</v>
      </c>
      <c r="BD85">
        <v>0.93</v>
      </c>
      <c r="BE85">
        <v>0.61</v>
      </c>
      <c r="BF85">
        <v>8.69</v>
      </c>
      <c r="BG85">
        <v>0</v>
      </c>
      <c r="BH85">
        <v>48.26</v>
      </c>
      <c r="BI85">
        <v>120.66</v>
      </c>
      <c r="BJ85">
        <v>96.53</v>
      </c>
      <c r="BK85">
        <v>5.08</v>
      </c>
      <c r="BL85">
        <v>96.53</v>
      </c>
      <c r="BM85">
        <v>0.61</v>
      </c>
      <c r="BN85">
        <v>0</v>
      </c>
      <c r="BO85">
        <v>0</v>
      </c>
    </row>
    <row r="86" spans="7:67">
      <c r="G86" t="s">
        <v>128</v>
      </c>
      <c r="H86" s="115">
        <v>761.93</v>
      </c>
      <c r="I86" s="88">
        <v>231.97000000000003</v>
      </c>
      <c r="J86" s="88">
        <v>367.66999999999996</v>
      </c>
      <c r="K86" s="88">
        <v>8.69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0.77</v>
      </c>
      <c r="X86">
        <v>0.4</v>
      </c>
      <c r="Y86">
        <v>0.52</v>
      </c>
      <c r="Z86">
        <v>0.97</v>
      </c>
      <c r="AA86">
        <v>0.97</v>
      </c>
      <c r="AB86">
        <v>74.67</v>
      </c>
      <c r="AC86">
        <v>0</v>
      </c>
      <c r="AD86">
        <v>24.97</v>
      </c>
      <c r="AE86">
        <v>0</v>
      </c>
      <c r="AF86">
        <v>16.8</v>
      </c>
      <c r="AG86">
        <v>0</v>
      </c>
      <c r="AH86">
        <v>49.71</v>
      </c>
      <c r="AI86">
        <v>50.1</v>
      </c>
      <c r="AJ86">
        <v>0</v>
      </c>
      <c r="AK86">
        <v>193.06</v>
      </c>
      <c r="AL86">
        <v>0</v>
      </c>
      <c r="AM86">
        <v>49.71</v>
      </c>
      <c r="AN86">
        <v>60.33</v>
      </c>
      <c r="AO86">
        <v>152.03</v>
      </c>
      <c r="AP86">
        <v>0</v>
      </c>
      <c r="AQ86">
        <v>50.1</v>
      </c>
      <c r="AR86">
        <v>99.74</v>
      </c>
      <c r="AS86">
        <v>0</v>
      </c>
      <c r="AT86">
        <v>0</v>
      </c>
      <c r="AU86">
        <v>14.48</v>
      </c>
      <c r="AV86">
        <v>22.8</v>
      </c>
      <c r="AW86">
        <v>0</v>
      </c>
      <c r="AX86">
        <v>0</v>
      </c>
      <c r="AY86">
        <v>39.68</v>
      </c>
      <c r="AZ86">
        <v>54.3</v>
      </c>
      <c r="BA86">
        <v>34.659999999999997</v>
      </c>
      <c r="BB86">
        <v>0.57999999999999996</v>
      </c>
      <c r="BC86">
        <v>1.01</v>
      </c>
      <c r="BD86">
        <v>0.93</v>
      </c>
      <c r="BE86">
        <v>0.61</v>
      </c>
      <c r="BF86">
        <v>8.69</v>
      </c>
      <c r="BG86">
        <v>0</v>
      </c>
      <c r="BH86">
        <v>48.26</v>
      </c>
      <c r="BI86">
        <v>120.66</v>
      </c>
      <c r="BJ86">
        <v>96.53</v>
      </c>
      <c r="BK86">
        <v>5.08</v>
      </c>
      <c r="BL86">
        <v>96.53</v>
      </c>
      <c r="BM86">
        <v>0.61</v>
      </c>
      <c r="BN86">
        <v>0</v>
      </c>
      <c r="BO86">
        <v>0</v>
      </c>
    </row>
    <row r="87" spans="7:67">
      <c r="G87" t="s">
        <v>129</v>
      </c>
      <c r="H87" s="115">
        <v>786.79</v>
      </c>
      <c r="I87" s="88">
        <v>260.45</v>
      </c>
      <c r="J87" s="88">
        <v>367.76</v>
      </c>
      <c r="K87" s="88">
        <v>8.69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0.77</v>
      </c>
      <c r="X87">
        <v>0.4</v>
      </c>
      <c r="Y87">
        <v>0.52</v>
      </c>
      <c r="Z87">
        <v>0.97</v>
      </c>
      <c r="AA87">
        <v>0.97</v>
      </c>
      <c r="AB87">
        <v>74.67</v>
      </c>
      <c r="AC87">
        <v>0</v>
      </c>
      <c r="AD87">
        <v>24.97</v>
      </c>
      <c r="AE87">
        <v>0</v>
      </c>
      <c r="AF87">
        <v>16.8</v>
      </c>
      <c r="AG87">
        <v>0</v>
      </c>
      <c r="AH87">
        <v>49.71</v>
      </c>
      <c r="AI87">
        <v>50.1</v>
      </c>
      <c r="AJ87">
        <v>24.86</v>
      </c>
      <c r="AK87">
        <v>193.06</v>
      </c>
      <c r="AL87">
        <v>0</v>
      </c>
      <c r="AM87">
        <v>49.71</v>
      </c>
      <c r="AN87">
        <v>60.33</v>
      </c>
      <c r="AO87">
        <v>152.03</v>
      </c>
      <c r="AP87">
        <v>0</v>
      </c>
      <c r="AQ87">
        <v>50.1</v>
      </c>
      <c r="AR87">
        <v>99.74</v>
      </c>
      <c r="AS87">
        <v>0</v>
      </c>
      <c r="AT87">
        <v>0</v>
      </c>
      <c r="AU87">
        <v>14.48</v>
      </c>
      <c r="AV87">
        <v>22.8</v>
      </c>
      <c r="AW87">
        <v>14.48</v>
      </c>
      <c r="AX87">
        <v>14</v>
      </c>
      <c r="AY87">
        <v>39.68</v>
      </c>
      <c r="AZ87">
        <v>54.3</v>
      </c>
      <c r="BA87">
        <v>34.659999999999997</v>
      </c>
      <c r="BB87">
        <v>0.57999999999999996</v>
      </c>
      <c r="BC87">
        <v>1.01</v>
      </c>
      <c r="BD87">
        <v>0.93</v>
      </c>
      <c r="BE87">
        <v>0.61</v>
      </c>
      <c r="BF87">
        <v>8.69</v>
      </c>
      <c r="BG87">
        <v>0</v>
      </c>
      <c r="BH87">
        <v>48.26</v>
      </c>
      <c r="BI87">
        <v>120.66</v>
      </c>
      <c r="BJ87">
        <v>96.53</v>
      </c>
      <c r="BK87">
        <v>5.17</v>
      </c>
      <c r="BL87">
        <v>96.53</v>
      </c>
      <c r="BM87">
        <v>0.61</v>
      </c>
      <c r="BN87">
        <v>0</v>
      </c>
      <c r="BO87">
        <v>0</v>
      </c>
    </row>
    <row r="88" spans="7:67">
      <c r="G88" t="s">
        <v>130</v>
      </c>
      <c r="H88" s="115">
        <v>786.79</v>
      </c>
      <c r="I88" s="88">
        <v>260.45</v>
      </c>
      <c r="J88" s="88">
        <v>367.76</v>
      </c>
      <c r="K88" s="88">
        <v>8.69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0.77</v>
      </c>
      <c r="X88">
        <v>0.4</v>
      </c>
      <c r="Y88">
        <v>0.52</v>
      </c>
      <c r="Z88">
        <v>0.97</v>
      </c>
      <c r="AA88">
        <v>0.97</v>
      </c>
      <c r="AB88">
        <v>74.67</v>
      </c>
      <c r="AC88">
        <v>0</v>
      </c>
      <c r="AD88">
        <v>24.97</v>
      </c>
      <c r="AE88">
        <v>0</v>
      </c>
      <c r="AF88">
        <v>16.8</v>
      </c>
      <c r="AG88">
        <v>0</v>
      </c>
      <c r="AH88">
        <v>49.71</v>
      </c>
      <c r="AI88">
        <v>50.1</v>
      </c>
      <c r="AJ88">
        <v>24.86</v>
      </c>
      <c r="AK88">
        <v>193.06</v>
      </c>
      <c r="AL88">
        <v>0</v>
      </c>
      <c r="AM88">
        <v>49.71</v>
      </c>
      <c r="AN88">
        <v>60.33</v>
      </c>
      <c r="AO88">
        <v>152.03</v>
      </c>
      <c r="AP88">
        <v>0</v>
      </c>
      <c r="AQ88">
        <v>50.1</v>
      </c>
      <c r="AR88">
        <v>99.74</v>
      </c>
      <c r="AS88">
        <v>0</v>
      </c>
      <c r="AT88">
        <v>0</v>
      </c>
      <c r="AU88">
        <v>14.48</v>
      </c>
      <c r="AV88">
        <v>22.8</v>
      </c>
      <c r="AW88">
        <v>14.48</v>
      </c>
      <c r="AX88">
        <v>14</v>
      </c>
      <c r="AY88">
        <v>39.68</v>
      </c>
      <c r="AZ88">
        <v>54.3</v>
      </c>
      <c r="BA88">
        <v>34.659999999999997</v>
      </c>
      <c r="BB88">
        <v>0.57999999999999996</v>
      </c>
      <c r="BC88">
        <v>1.01</v>
      </c>
      <c r="BD88">
        <v>0.93</v>
      </c>
      <c r="BE88">
        <v>0.61</v>
      </c>
      <c r="BF88">
        <v>8.69</v>
      </c>
      <c r="BG88">
        <v>0</v>
      </c>
      <c r="BH88">
        <v>48.26</v>
      </c>
      <c r="BI88">
        <v>120.66</v>
      </c>
      <c r="BJ88">
        <v>96.53</v>
      </c>
      <c r="BK88">
        <v>5.17</v>
      </c>
      <c r="BL88">
        <v>96.53</v>
      </c>
      <c r="BM88">
        <v>0.61</v>
      </c>
      <c r="BN88">
        <v>0</v>
      </c>
      <c r="BO88">
        <v>0</v>
      </c>
    </row>
    <row r="89" spans="7:67">
      <c r="G89" t="s">
        <v>131</v>
      </c>
      <c r="H89" s="115">
        <v>786.79</v>
      </c>
      <c r="I89" s="88">
        <v>260.45</v>
      </c>
      <c r="J89" s="88">
        <v>367.76</v>
      </c>
      <c r="K89" s="88">
        <v>8.69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0.77</v>
      </c>
      <c r="X89">
        <v>0.4</v>
      </c>
      <c r="Y89">
        <v>0.52</v>
      </c>
      <c r="Z89">
        <v>0.97</v>
      </c>
      <c r="AA89">
        <v>0.97</v>
      </c>
      <c r="AB89">
        <v>74.67</v>
      </c>
      <c r="AC89">
        <v>0</v>
      </c>
      <c r="AD89">
        <v>24.97</v>
      </c>
      <c r="AE89">
        <v>0</v>
      </c>
      <c r="AF89">
        <v>16.8</v>
      </c>
      <c r="AG89">
        <v>0</v>
      </c>
      <c r="AH89">
        <v>49.71</v>
      </c>
      <c r="AI89">
        <v>50.1</v>
      </c>
      <c r="AJ89">
        <v>24.86</v>
      </c>
      <c r="AK89">
        <v>193.06</v>
      </c>
      <c r="AL89">
        <v>0</v>
      </c>
      <c r="AM89">
        <v>49.71</v>
      </c>
      <c r="AN89">
        <v>60.33</v>
      </c>
      <c r="AO89">
        <v>152.03</v>
      </c>
      <c r="AP89">
        <v>0</v>
      </c>
      <c r="AQ89">
        <v>50.1</v>
      </c>
      <c r="AR89">
        <v>99.74</v>
      </c>
      <c r="AS89">
        <v>0</v>
      </c>
      <c r="AT89">
        <v>0</v>
      </c>
      <c r="AU89">
        <v>14.48</v>
      </c>
      <c r="AV89">
        <v>22.8</v>
      </c>
      <c r="AW89">
        <v>14.48</v>
      </c>
      <c r="AX89">
        <v>14</v>
      </c>
      <c r="AY89">
        <v>39.68</v>
      </c>
      <c r="AZ89">
        <v>54.3</v>
      </c>
      <c r="BA89">
        <v>34.659999999999997</v>
      </c>
      <c r="BB89">
        <v>0.57999999999999996</v>
      </c>
      <c r="BC89">
        <v>1.01</v>
      </c>
      <c r="BD89">
        <v>0.93</v>
      </c>
      <c r="BE89">
        <v>0.61</v>
      </c>
      <c r="BF89">
        <v>8.69</v>
      </c>
      <c r="BG89">
        <v>0</v>
      </c>
      <c r="BH89">
        <v>48.26</v>
      </c>
      <c r="BI89">
        <v>120.66</v>
      </c>
      <c r="BJ89">
        <v>96.53</v>
      </c>
      <c r="BK89">
        <v>5.17</v>
      </c>
      <c r="BL89">
        <v>96.53</v>
      </c>
      <c r="BM89">
        <v>0.61</v>
      </c>
      <c r="BN89">
        <v>0</v>
      </c>
      <c r="BO89">
        <v>0</v>
      </c>
    </row>
    <row r="90" spans="7:67">
      <c r="G90" t="s">
        <v>132</v>
      </c>
      <c r="H90" s="115">
        <v>786.79</v>
      </c>
      <c r="I90" s="88">
        <v>260.45</v>
      </c>
      <c r="J90" s="88">
        <v>367.76</v>
      </c>
      <c r="K90" s="88">
        <v>8.69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0.77</v>
      </c>
      <c r="X90">
        <v>0.4</v>
      </c>
      <c r="Y90">
        <v>0.52</v>
      </c>
      <c r="Z90">
        <v>0.97</v>
      </c>
      <c r="AA90">
        <v>0.97</v>
      </c>
      <c r="AB90">
        <v>74.67</v>
      </c>
      <c r="AC90">
        <v>0</v>
      </c>
      <c r="AD90">
        <v>24.97</v>
      </c>
      <c r="AE90">
        <v>0</v>
      </c>
      <c r="AF90">
        <v>16.8</v>
      </c>
      <c r="AG90">
        <v>0</v>
      </c>
      <c r="AH90">
        <v>49.71</v>
      </c>
      <c r="AI90">
        <v>50.1</v>
      </c>
      <c r="AJ90">
        <v>24.86</v>
      </c>
      <c r="AK90">
        <v>193.06</v>
      </c>
      <c r="AL90">
        <v>0</v>
      </c>
      <c r="AM90">
        <v>49.71</v>
      </c>
      <c r="AN90">
        <v>60.33</v>
      </c>
      <c r="AO90">
        <v>152.03</v>
      </c>
      <c r="AP90">
        <v>0</v>
      </c>
      <c r="AQ90">
        <v>50.1</v>
      </c>
      <c r="AR90">
        <v>99.74</v>
      </c>
      <c r="AS90">
        <v>0</v>
      </c>
      <c r="AT90">
        <v>0</v>
      </c>
      <c r="AU90">
        <v>14.48</v>
      </c>
      <c r="AV90">
        <v>22.8</v>
      </c>
      <c r="AW90">
        <v>14.48</v>
      </c>
      <c r="AX90">
        <v>14</v>
      </c>
      <c r="AY90">
        <v>39.68</v>
      </c>
      <c r="AZ90">
        <v>54.3</v>
      </c>
      <c r="BA90">
        <v>34.659999999999997</v>
      </c>
      <c r="BB90">
        <v>0.57999999999999996</v>
      </c>
      <c r="BC90">
        <v>1.01</v>
      </c>
      <c r="BD90">
        <v>0.93</v>
      </c>
      <c r="BE90">
        <v>0.61</v>
      </c>
      <c r="BF90">
        <v>8.69</v>
      </c>
      <c r="BG90">
        <v>0</v>
      </c>
      <c r="BH90">
        <v>48.26</v>
      </c>
      <c r="BI90">
        <v>120.66</v>
      </c>
      <c r="BJ90">
        <v>96.53</v>
      </c>
      <c r="BK90">
        <v>5.17</v>
      </c>
      <c r="BL90">
        <v>96.53</v>
      </c>
      <c r="BM90">
        <v>0.61</v>
      </c>
      <c r="BN90">
        <v>0</v>
      </c>
      <c r="BO90">
        <v>0</v>
      </c>
    </row>
    <row r="91" spans="7:67">
      <c r="G91" t="s">
        <v>133</v>
      </c>
      <c r="H91" s="115">
        <v>931.59</v>
      </c>
      <c r="I91" s="88">
        <v>308.70999999999998</v>
      </c>
      <c r="J91" s="88">
        <v>367.85</v>
      </c>
      <c r="K91" s="88">
        <v>8.69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0.77</v>
      </c>
      <c r="X91">
        <v>0.4</v>
      </c>
      <c r="Y91">
        <v>0.52</v>
      </c>
      <c r="Z91">
        <v>0.97</v>
      </c>
      <c r="AA91">
        <v>0.97</v>
      </c>
      <c r="AB91">
        <v>74.67</v>
      </c>
      <c r="AC91">
        <v>0</v>
      </c>
      <c r="AD91">
        <v>24.97</v>
      </c>
      <c r="AE91">
        <v>0</v>
      </c>
      <c r="AF91">
        <v>16.8</v>
      </c>
      <c r="AG91">
        <v>83.26</v>
      </c>
      <c r="AH91">
        <v>49.71</v>
      </c>
      <c r="AI91">
        <v>50.1</v>
      </c>
      <c r="AJ91">
        <v>24.86</v>
      </c>
      <c r="AK91">
        <v>193.06</v>
      </c>
      <c r="AL91">
        <v>0</v>
      </c>
      <c r="AM91">
        <v>49.71</v>
      </c>
      <c r="AN91">
        <v>60.33</v>
      </c>
      <c r="AO91">
        <v>152.03</v>
      </c>
      <c r="AP91">
        <v>61.54</v>
      </c>
      <c r="AQ91">
        <v>50.1</v>
      </c>
      <c r="AR91">
        <v>99.74</v>
      </c>
      <c r="AS91">
        <v>20.51</v>
      </c>
      <c r="AT91">
        <v>27.75</v>
      </c>
      <c r="AU91">
        <v>14.48</v>
      </c>
      <c r="AV91">
        <v>22.8</v>
      </c>
      <c r="AW91">
        <v>14.48</v>
      </c>
      <c r="AX91">
        <v>14</v>
      </c>
      <c r="AY91">
        <v>39.68</v>
      </c>
      <c r="AZ91">
        <v>54.3</v>
      </c>
      <c r="BA91">
        <v>34.659999999999997</v>
      </c>
      <c r="BB91">
        <v>0.57999999999999996</v>
      </c>
      <c r="BC91">
        <v>1.01</v>
      </c>
      <c r="BD91">
        <v>0.93</v>
      </c>
      <c r="BE91">
        <v>0.61</v>
      </c>
      <c r="BF91">
        <v>8.69</v>
      </c>
      <c r="BG91">
        <v>0</v>
      </c>
      <c r="BH91">
        <v>48.26</v>
      </c>
      <c r="BI91">
        <v>120.66</v>
      </c>
      <c r="BJ91">
        <v>96.53</v>
      </c>
      <c r="BK91">
        <v>5.26</v>
      </c>
      <c r="BL91">
        <v>96.53</v>
      </c>
      <c r="BM91">
        <v>0.61</v>
      </c>
      <c r="BN91">
        <v>0</v>
      </c>
      <c r="BO91">
        <v>0</v>
      </c>
    </row>
    <row r="92" spans="7:67">
      <c r="G92" t="s">
        <v>134</v>
      </c>
      <c r="H92" s="115">
        <v>1003.99</v>
      </c>
      <c r="I92" s="88">
        <v>308.70999999999998</v>
      </c>
      <c r="J92" s="88">
        <v>367.85</v>
      </c>
      <c r="K92" s="88">
        <v>8.69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0.77</v>
      </c>
      <c r="X92">
        <v>0.4</v>
      </c>
      <c r="Y92">
        <v>0.52</v>
      </c>
      <c r="Z92">
        <v>0.97</v>
      </c>
      <c r="AA92">
        <v>0.97</v>
      </c>
      <c r="AB92">
        <v>74.67</v>
      </c>
      <c r="AC92">
        <v>72.400000000000006</v>
      </c>
      <c r="AD92">
        <v>24.97</v>
      </c>
      <c r="AE92">
        <v>0</v>
      </c>
      <c r="AF92">
        <v>16.8</v>
      </c>
      <c r="AG92">
        <v>83.26</v>
      </c>
      <c r="AH92">
        <v>49.71</v>
      </c>
      <c r="AI92">
        <v>50.1</v>
      </c>
      <c r="AJ92">
        <v>24.86</v>
      </c>
      <c r="AK92">
        <v>193.06</v>
      </c>
      <c r="AL92">
        <v>0</v>
      </c>
      <c r="AM92">
        <v>49.71</v>
      </c>
      <c r="AN92">
        <v>60.33</v>
      </c>
      <c r="AO92">
        <v>152.03</v>
      </c>
      <c r="AP92">
        <v>61.54</v>
      </c>
      <c r="AQ92">
        <v>50.1</v>
      </c>
      <c r="AR92">
        <v>99.74</v>
      </c>
      <c r="AS92">
        <v>20.51</v>
      </c>
      <c r="AT92">
        <v>27.75</v>
      </c>
      <c r="AU92">
        <v>14.48</v>
      </c>
      <c r="AV92">
        <v>22.8</v>
      </c>
      <c r="AW92">
        <v>14.48</v>
      </c>
      <c r="AX92">
        <v>14</v>
      </c>
      <c r="AY92">
        <v>39.68</v>
      </c>
      <c r="AZ92">
        <v>54.3</v>
      </c>
      <c r="BA92">
        <v>34.659999999999997</v>
      </c>
      <c r="BB92">
        <v>0.57999999999999996</v>
      </c>
      <c r="BC92">
        <v>1.01</v>
      </c>
      <c r="BD92">
        <v>0.93</v>
      </c>
      <c r="BE92">
        <v>0.61</v>
      </c>
      <c r="BF92">
        <v>8.69</v>
      </c>
      <c r="BG92">
        <v>0</v>
      </c>
      <c r="BH92">
        <v>48.26</v>
      </c>
      <c r="BI92">
        <v>120.66</v>
      </c>
      <c r="BJ92">
        <v>96.53</v>
      </c>
      <c r="BK92">
        <v>5.26</v>
      </c>
      <c r="BL92">
        <v>96.53</v>
      </c>
      <c r="BM92">
        <v>0.61</v>
      </c>
      <c r="BN92">
        <v>0</v>
      </c>
      <c r="BO92">
        <v>0</v>
      </c>
    </row>
    <row r="93" spans="7:67">
      <c r="G93" t="s">
        <v>135</v>
      </c>
      <c r="H93" s="115">
        <v>1074.45</v>
      </c>
      <c r="I93" s="88">
        <v>308.70999999999998</v>
      </c>
      <c r="J93" s="88">
        <v>367.85</v>
      </c>
      <c r="K93" s="88">
        <v>8.69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0.77</v>
      </c>
      <c r="X93">
        <v>0.4</v>
      </c>
      <c r="Y93">
        <v>0.52</v>
      </c>
      <c r="Z93">
        <v>0.97</v>
      </c>
      <c r="AA93">
        <v>0.97</v>
      </c>
      <c r="AB93">
        <v>74.67</v>
      </c>
      <c r="AC93">
        <v>142.86000000000001</v>
      </c>
      <c r="AD93">
        <v>24.97</v>
      </c>
      <c r="AE93">
        <v>0</v>
      </c>
      <c r="AF93">
        <v>16.8</v>
      </c>
      <c r="AG93">
        <v>83.26</v>
      </c>
      <c r="AH93">
        <v>49.71</v>
      </c>
      <c r="AI93">
        <v>50.1</v>
      </c>
      <c r="AJ93">
        <v>24.86</v>
      </c>
      <c r="AK93">
        <v>193.06</v>
      </c>
      <c r="AL93">
        <v>0</v>
      </c>
      <c r="AM93">
        <v>49.71</v>
      </c>
      <c r="AN93">
        <v>60.33</v>
      </c>
      <c r="AO93">
        <v>152.03</v>
      </c>
      <c r="AP93">
        <v>61.54</v>
      </c>
      <c r="AQ93">
        <v>50.1</v>
      </c>
      <c r="AR93">
        <v>99.74</v>
      </c>
      <c r="AS93">
        <v>20.51</v>
      </c>
      <c r="AT93">
        <v>27.75</v>
      </c>
      <c r="AU93">
        <v>14.48</v>
      </c>
      <c r="AV93">
        <v>22.8</v>
      </c>
      <c r="AW93">
        <v>14.48</v>
      </c>
      <c r="AX93">
        <v>14</v>
      </c>
      <c r="AY93">
        <v>39.68</v>
      </c>
      <c r="AZ93">
        <v>54.3</v>
      </c>
      <c r="BA93">
        <v>34.659999999999997</v>
      </c>
      <c r="BB93">
        <v>0.57999999999999996</v>
      </c>
      <c r="BC93">
        <v>1.01</v>
      </c>
      <c r="BD93">
        <v>0.93</v>
      </c>
      <c r="BE93">
        <v>0.61</v>
      </c>
      <c r="BF93">
        <v>8.69</v>
      </c>
      <c r="BG93">
        <v>0</v>
      </c>
      <c r="BH93">
        <v>48.26</v>
      </c>
      <c r="BI93">
        <v>120.66</v>
      </c>
      <c r="BJ93">
        <v>96.53</v>
      </c>
      <c r="BK93">
        <v>5.26</v>
      </c>
      <c r="BL93">
        <v>96.53</v>
      </c>
      <c r="BM93">
        <v>0.61</v>
      </c>
      <c r="BN93">
        <v>0</v>
      </c>
      <c r="BO93">
        <v>0</v>
      </c>
    </row>
    <row r="94" spans="7:67">
      <c r="G94" t="s">
        <v>136</v>
      </c>
      <c r="H94" s="115">
        <v>1074.45</v>
      </c>
      <c r="I94" s="88">
        <v>308.70999999999998</v>
      </c>
      <c r="J94" s="88">
        <v>367.85</v>
      </c>
      <c r="K94" s="88">
        <v>8.69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0.77</v>
      </c>
      <c r="X94">
        <v>0.4</v>
      </c>
      <c r="Y94">
        <v>0.52</v>
      </c>
      <c r="Z94">
        <v>0.97</v>
      </c>
      <c r="AA94">
        <v>0.97</v>
      </c>
      <c r="AB94">
        <v>74.67</v>
      </c>
      <c r="AC94">
        <v>142.86000000000001</v>
      </c>
      <c r="AD94">
        <v>24.97</v>
      </c>
      <c r="AE94">
        <v>0</v>
      </c>
      <c r="AF94">
        <v>16.8</v>
      </c>
      <c r="AG94">
        <v>83.26</v>
      </c>
      <c r="AH94">
        <v>49.71</v>
      </c>
      <c r="AI94">
        <v>50.1</v>
      </c>
      <c r="AJ94">
        <v>24.86</v>
      </c>
      <c r="AK94">
        <v>193.06</v>
      </c>
      <c r="AL94">
        <v>0</v>
      </c>
      <c r="AM94">
        <v>49.71</v>
      </c>
      <c r="AN94">
        <v>60.33</v>
      </c>
      <c r="AO94">
        <v>152.03</v>
      </c>
      <c r="AP94">
        <v>61.54</v>
      </c>
      <c r="AQ94">
        <v>50.1</v>
      </c>
      <c r="AR94">
        <v>99.74</v>
      </c>
      <c r="AS94">
        <v>20.51</v>
      </c>
      <c r="AT94">
        <v>27.75</v>
      </c>
      <c r="AU94">
        <v>14.48</v>
      </c>
      <c r="AV94">
        <v>22.8</v>
      </c>
      <c r="AW94">
        <v>14.48</v>
      </c>
      <c r="AX94">
        <v>14</v>
      </c>
      <c r="AY94">
        <v>39.68</v>
      </c>
      <c r="AZ94">
        <v>54.3</v>
      </c>
      <c r="BA94">
        <v>34.659999999999997</v>
      </c>
      <c r="BB94">
        <v>0.57999999999999996</v>
      </c>
      <c r="BC94">
        <v>1.01</v>
      </c>
      <c r="BD94">
        <v>0.93</v>
      </c>
      <c r="BE94">
        <v>0.61</v>
      </c>
      <c r="BF94">
        <v>8.69</v>
      </c>
      <c r="BG94">
        <v>0</v>
      </c>
      <c r="BH94">
        <v>48.26</v>
      </c>
      <c r="BI94">
        <v>120.66</v>
      </c>
      <c r="BJ94">
        <v>96.53</v>
      </c>
      <c r="BK94">
        <v>5.26</v>
      </c>
      <c r="BL94">
        <v>96.53</v>
      </c>
      <c r="BM94">
        <v>0.61</v>
      </c>
      <c r="BN94">
        <v>0</v>
      </c>
      <c r="BO94">
        <v>0</v>
      </c>
    </row>
    <row r="95" spans="7:67">
      <c r="G95" t="s">
        <v>137</v>
      </c>
      <c r="H95" s="115">
        <v>1248.1100000000001</v>
      </c>
      <c r="I95" s="88">
        <v>308.67</v>
      </c>
      <c r="J95" s="88">
        <v>367.95000000000005</v>
      </c>
      <c r="K95" s="88">
        <v>8.69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0.77</v>
      </c>
      <c r="X95">
        <v>0.4</v>
      </c>
      <c r="Y95">
        <v>0.52</v>
      </c>
      <c r="Z95">
        <v>0.97</v>
      </c>
      <c r="AA95">
        <v>0.93</v>
      </c>
      <c r="AB95">
        <v>74.67</v>
      </c>
      <c r="AC95">
        <v>318.55</v>
      </c>
      <c r="AD95">
        <v>24.97</v>
      </c>
      <c r="AE95">
        <v>0</v>
      </c>
      <c r="AF95">
        <v>16.8</v>
      </c>
      <c r="AG95">
        <v>83.26</v>
      </c>
      <c r="AH95">
        <v>49.71</v>
      </c>
      <c r="AI95">
        <v>50.1</v>
      </c>
      <c r="AJ95">
        <v>24.86</v>
      </c>
      <c r="AK95">
        <v>193.06</v>
      </c>
      <c r="AL95">
        <v>0</v>
      </c>
      <c r="AM95">
        <v>49.71</v>
      </c>
      <c r="AN95">
        <v>60.33</v>
      </c>
      <c r="AO95">
        <v>152.03</v>
      </c>
      <c r="AP95">
        <v>61.54</v>
      </c>
      <c r="AQ95">
        <v>50.1</v>
      </c>
      <c r="AR95">
        <v>99.74</v>
      </c>
      <c r="AS95">
        <v>20.51</v>
      </c>
      <c r="AT95">
        <v>27.75</v>
      </c>
      <c r="AU95">
        <v>14.48</v>
      </c>
      <c r="AV95">
        <v>22.8</v>
      </c>
      <c r="AW95">
        <v>14.48</v>
      </c>
      <c r="AX95">
        <v>14</v>
      </c>
      <c r="AY95">
        <v>39.68</v>
      </c>
      <c r="AZ95">
        <v>54.3</v>
      </c>
      <c r="BA95">
        <v>32.630000000000003</v>
      </c>
      <c r="BB95">
        <v>0.57999999999999996</v>
      </c>
      <c r="BC95">
        <v>1.01</v>
      </c>
      <c r="BD95">
        <v>0.93</v>
      </c>
      <c r="BE95">
        <v>0.61</v>
      </c>
      <c r="BF95">
        <v>8.69</v>
      </c>
      <c r="BG95">
        <v>0</v>
      </c>
      <c r="BH95">
        <v>48.26</v>
      </c>
      <c r="BI95">
        <v>120.66</v>
      </c>
      <c r="BJ95">
        <v>96.53</v>
      </c>
      <c r="BK95">
        <v>5.36</v>
      </c>
      <c r="BL95">
        <v>96.53</v>
      </c>
      <c r="BM95">
        <v>0.61</v>
      </c>
      <c r="BN95">
        <v>0</v>
      </c>
      <c r="BO95">
        <v>0</v>
      </c>
    </row>
    <row r="96" spans="7:67">
      <c r="G96" t="s">
        <v>138</v>
      </c>
      <c r="H96" s="115">
        <v>1248.1100000000001</v>
      </c>
      <c r="I96" s="88">
        <v>308.67</v>
      </c>
      <c r="J96" s="88">
        <v>367.95000000000005</v>
      </c>
      <c r="K96" s="88">
        <v>8.69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0.77</v>
      </c>
      <c r="X96">
        <v>0.4</v>
      </c>
      <c r="Y96">
        <v>0.52</v>
      </c>
      <c r="Z96">
        <v>0.97</v>
      </c>
      <c r="AA96">
        <v>0.93</v>
      </c>
      <c r="AB96">
        <v>74.67</v>
      </c>
      <c r="AC96">
        <v>318.55</v>
      </c>
      <c r="AD96">
        <v>24.97</v>
      </c>
      <c r="AE96">
        <v>0</v>
      </c>
      <c r="AF96">
        <v>16.8</v>
      </c>
      <c r="AG96">
        <v>83.26</v>
      </c>
      <c r="AH96">
        <v>49.71</v>
      </c>
      <c r="AI96">
        <v>50.1</v>
      </c>
      <c r="AJ96">
        <v>24.86</v>
      </c>
      <c r="AK96">
        <v>193.06</v>
      </c>
      <c r="AL96">
        <v>0</v>
      </c>
      <c r="AM96">
        <v>49.71</v>
      </c>
      <c r="AN96">
        <v>60.33</v>
      </c>
      <c r="AO96">
        <v>152.03</v>
      </c>
      <c r="AP96">
        <v>61.54</v>
      </c>
      <c r="AQ96">
        <v>50.1</v>
      </c>
      <c r="AR96">
        <v>99.74</v>
      </c>
      <c r="AS96">
        <v>20.51</v>
      </c>
      <c r="AT96">
        <v>27.75</v>
      </c>
      <c r="AU96">
        <v>14.48</v>
      </c>
      <c r="AV96">
        <v>22.8</v>
      </c>
      <c r="AW96">
        <v>14.48</v>
      </c>
      <c r="AX96">
        <v>14</v>
      </c>
      <c r="AY96">
        <v>39.68</v>
      </c>
      <c r="AZ96">
        <v>54.3</v>
      </c>
      <c r="BA96">
        <v>32.630000000000003</v>
      </c>
      <c r="BB96">
        <v>0.57999999999999996</v>
      </c>
      <c r="BC96">
        <v>1.01</v>
      </c>
      <c r="BD96">
        <v>0.93</v>
      </c>
      <c r="BE96">
        <v>0.61</v>
      </c>
      <c r="BF96">
        <v>8.69</v>
      </c>
      <c r="BG96">
        <v>0</v>
      </c>
      <c r="BH96">
        <v>48.26</v>
      </c>
      <c r="BI96">
        <v>120.66</v>
      </c>
      <c r="BJ96">
        <v>96.53</v>
      </c>
      <c r="BK96">
        <v>5.36</v>
      </c>
      <c r="BL96">
        <v>96.53</v>
      </c>
      <c r="BM96">
        <v>0.61</v>
      </c>
      <c r="BN96">
        <v>0</v>
      </c>
      <c r="BO96">
        <v>0</v>
      </c>
    </row>
    <row r="97" spans="1:133">
      <c r="G97" t="s">
        <v>139</v>
      </c>
      <c r="H97" s="115">
        <v>1248.1100000000001</v>
      </c>
      <c r="I97" s="88">
        <v>308.67</v>
      </c>
      <c r="J97" s="88">
        <v>367.95000000000005</v>
      </c>
      <c r="K97" s="88">
        <v>8.69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0.77</v>
      </c>
      <c r="X97">
        <v>0.4</v>
      </c>
      <c r="Y97">
        <v>0.52</v>
      </c>
      <c r="Z97">
        <v>0.97</v>
      </c>
      <c r="AA97">
        <v>0.93</v>
      </c>
      <c r="AB97">
        <v>74.67</v>
      </c>
      <c r="AC97">
        <v>318.55</v>
      </c>
      <c r="AD97">
        <v>24.97</v>
      </c>
      <c r="AE97">
        <v>0</v>
      </c>
      <c r="AF97">
        <v>16.8</v>
      </c>
      <c r="AG97">
        <v>83.26</v>
      </c>
      <c r="AH97">
        <v>49.71</v>
      </c>
      <c r="AI97">
        <v>50.1</v>
      </c>
      <c r="AJ97">
        <v>24.86</v>
      </c>
      <c r="AK97">
        <v>193.06</v>
      </c>
      <c r="AL97">
        <v>0</v>
      </c>
      <c r="AM97">
        <v>49.71</v>
      </c>
      <c r="AN97">
        <v>60.33</v>
      </c>
      <c r="AO97">
        <v>152.03</v>
      </c>
      <c r="AP97">
        <v>61.54</v>
      </c>
      <c r="AQ97">
        <v>50.1</v>
      </c>
      <c r="AR97">
        <v>99.74</v>
      </c>
      <c r="AS97">
        <v>20.51</v>
      </c>
      <c r="AT97">
        <v>27.75</v>
      </c>
      <c r="AU97">
        <v>14.48</v>
      </c>
      <c r="AV97">
        <v>22.8</v>
      </c>
      <c r="AW97">
        <v>14.48</v>
      </c>
      <c r="AX97">
        <v>14</v>
      </c>
      <c r="AY97">
        <v>39.68</v>
      </c>
      <c r="AZ97">
        <v>54.3</v>
      </c>
      <c r="BA97">
        <v>32.630000000000003</v>
      </c>
      <c r="BB97">
        <v>0.57999999999999996</v>
      </c>
      <c r="BC97">
        <v>1.01</v>
      </c>
      <c r="BD97">
        <v>0.93</v>
      </c>
      <c r="BE97">
        <v>0.61</v>
      </c>
      <c r="BF97">
        <v>8.69</v>
      </c>
      <c r="BG97">
        <v>0</v>
      </c>
      <c r="BH97">
        <v>48.26</v>
      </c>
      <c r="BI97">
        <v>120.66</v>
      </c>
      <c r="BJ97">
        <v>96.53</v>
      </c>
      <c r="BK97">
        <v>5.36</v>
      </c>
      <c r="BL97">
        <v>96.53</v>
      </c>
      <c r="BM97">
        <v>0.61</v>
      </c>
      <c r="BN97">
        <v>0</v>
      </c>
      <c r="BO97">
        <v>0</v>
      </c>
    </row>
    <row r="98" spans="1:133">
      <c r="G98" t="s">
        <v>140</v>
      </c>
      <c r="H98" s="115">
        <v>1248.1100000000001</v>
      </c>
      <c r="I98" s="88">
        <v>308.67</v>
      </c>
      <c r="J98" s="88">
        <v>367.95000000000005</v>
      </c>
      <c r="K98" s="88">
        <v>8.69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0.77</v>
      </c>
      <c r="X98">
        <v>0.4</v>
      </c>
      <c r="Y98">
        <v>0.52</v>
      </c>
      <c r="Z98">
        <v>0.97</v>
      </c>
      <c r="AA98">
        <v>0.93</v>
      </c>
      <c r="AB98">
        <v>74.67</v>
      </c>
      <c r="AC98">
        <v>318.55</v>
      </c>
      <c r="AD98">
        <v>24.97</v>
      </c>
      <c r="AE98">
        <v>0</v>
      </c>
      <c r="AF98">
        <v>16.8</v>
      </c>
      <c r="AG98">
        <v>83.26</v>
      </c>
      <c r="AH98">
        <v>49.71</v>
      </c>
      <c r="AI98">
        <v>50.1</v>
      </c>
      <c r="AJ98">
        <v>24.86</v>
      </c>
      <c r="AK98">
        <v>193.06</v>
      </c>
      <c r="AL98">
        <v>0</v>
      </c>
      <c r="AM98">
        <v>49.71</v>
      </c>
      <c r="AN98">
        <v>60.33</v>
      </c>
      <c r="AO98">
        <v>152.03</v>
      </c>
      <c r="AP98">
        <v>61.54</v>
      </c>
      <c r="AQ98">
        <v>50.1</v>
      </c>
      <c r="AR98">
        <v>99.74</v>
      </c>
      <c r="AS98">
        <v>20.51</v>
      </c>
      <c r="AT98">
        <v>27.75</v>
      </c>
      <c r="AU98">
        <v>14.48</v>
      </c>
      <c r="AV98">
        <v>22.8</v>
      </c>
      <c r="AW98">
        <v>14.48</v>
      </c>
      <c r="AX98">
        <v>14</v>
      </c>
      <c r="AY98">
        <v>39.68</v>
      </c>
      <c r="AZ98">
        <v>54.3</v>
      </c>
      <c r="BA98">
        <v>32.630000000000003</v>
      </c>
      <c r="BB98">
        <v>0.57999999999999996</v>
      </c>
      <c r="BC98">
        <v>1.01</v>
      </c>
      <c r="BD98">
        <v>0.93</v>
      </c>
      <c r="BE98">
        <v>0.61</v>
      </c>
      <c r="BF98">
        <v>8.69</v>
      </c>
      <c r="BG98">
        <v>0</v>
      </c>
      <c r="BH98">
        <v>48.26</v>
      </c>
      <c r="BI98">
        <v>120.66</v>
      </c>
      <c r="BJ98">
        <v>96.53</v>
      </c>
      <c r="BK98">
        <v>5.36</v>
      </c>
      <c r="BL98">
        <v>96.53</v>
      </c>
      <c r="BM98">
        <v>0.61</v>
      </c>
      <c r="BN98">
        <v>0</v>
      </c>
      <c r="BO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20.549579999999988</v>
      </c>
      <c r="I99" s="111">
        <f t="shared" ref="I99:BU99" si="1">SUM(I3:I98)/4000</f>
        <v>6.2985199999999999</v>
      </c>
      <c r="J99" s="111">
        <f t="shared" si="1"/>
        <v>8.821259999999997</v>
      </c>
      <c r="K99" s="111">
        <f t="shared" si="1"/>
        <v>0.3823500000000003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1.927999999999996E-2</v>
      </c>
      <c r="X99">
        <f t="shared" si="1"/>
        <v>9.5999999999999818E-3</v>
      </c>
      <c r="Y99">
        <f t="shared" si="1"/>
        <v>1.2480000000000022E-2</v>
      </c>
      <c r="Z99">
        <f t="shared" si="1"/>
        <v>2.3279999999999981E-2</v>
      </c>
      <c r="AA99">
        <f t="shared" si="1"/>
        <v>2.2959999999999991E-2</v>
      </c>
      <c r="AB99">
        <f t="shared" si="1"/>
        <v>1.7920800000000012</v>
      </c>
      <c r="AC99">
        <f t="shared" si="1"/>
        <v>0.50461249999999991</v>
      </c>
      <c r="AD99">
        <f t="shared" si="1"/>
        <v>0.5992799999999997</v>
      </c>
      <c r="AE99">
        <f t="shared" si="1"/>
        <v>7.4639999999999998E-2</v>
      </c>
      <c r="AF99">
        <f t="shared" si="1"/>
        <v>0.40319999999999928</v>
      </c>
      <c r="AG99">
        <f t="shared" si="1"/>
        <v>0.66608000000000034</v>
      </c>
      <c r="AH99">
        <f t="shared" si="1"/>
        <v>1.1930400000000005</v>
      </c>
      <c r="AI99">
        <f t="shared" si="1"/>
        <v>0.37559999999999988</v>
      </c>
      <c r="AJ99">
        <f t="shared" si="1"/>
        <v>0.14916000000000004</v>
      </c>
      <c r="AK99">
        <f t="shared" si="1"/>
        <v>4.6334400000000002</v>
      </c>
      <c r="AL99">
        <f t="shared" si="1"/>
        <v>7.4580000000000007E-2</v>
      </c>
      <c r="AM99">
        <f t="shared" si="1"/>
        <v>1.1930400000000005</v>
      </c>
      <c r="AN99">
        <f t="shared" si="1"/>
        <v>2.3321599999999982</v>
      </c>
      <c r="AO99">
        <f t="shared" si="1"/>
        <v>3.6487200000000057</v>
      </c>
      <c r="AP99">
        <f t="shared" si="1"/>
        <v>0.49231999999999981</v>
      </c>
      <c r="AQ99">
        <f t="shared" si="1"/>
        <v>1.2024000000000001</v>
      </c>
      <c r="AR99">
        <f t="shared" si="1"/>
        <v>2.3937599999999963</v>
      </c>
      <c r="AS99">
        <f t="shared" si="1"/>
        <v>0.16407999999999995</v>
      </c>
      <c r="AT99">
        <f t="shared" si="1"/>
        <v>0.222</v>
      </c>
      <c r="AU99">
        <f t="shared" si="1"/>
        <v>0.34752000000000033</v>
      </c>
      <c r="AV99">
        <f t="shared" si="1"/>
        <v>0.54719999999999958</v>
      </c>
      <c r="AW99">
        <f t="shared" si="1"/>
        <v>0.13032000000000005</v>
      </c>
      <c r="AX99">
        <f t="shared" si="1"/>
        <v>9.8000000000000004E-2</v>
      </c>
      <c r="AY99">
        <f t="shared" si="1"/>
        <v>0.9523199999999985</v>
      </c>
      <c r="AZ99">
        <f t="shared" si="1"/>
        <v>1.3032000000000024</v>
      </c>
      <c r="BA99">
        <f t="shared" si="1"/>
        <v>0.80232999999999954</v>
      </c>
      <c r="BB99">
        <f t="shared" si="1"/>
        <v>1.3619999999999971E-2</v>
      </c>
      <c r="BC99">
        <f t="shared" si="1"/>
        <v>2.4240000000000029E-2</v>
      </c>
      <c r="BD99">
        <f t="shared" si="1"/>
        <v>2.2800000000000015E-2</v>
      </c>
      <c r="BE99">
        <f t="shared" si="1"/>
        <v>1.463999999999999E-2</v>
      </c>
      <c r="BF99">
        <f t="shared" si="1"/>
        <v>0.20856000000000049</v>
      </c>
      <c r="BG99">
        <f t="shared" si="1"/>
        <v>0.17378999999999989</v>
      </c>
      <c r="BH99">
        <f t="shared" si="1"/>
        <v>1.1582400000000028</v>
      </c>
      <c r="BI99">
        <f t="shared" si="1"/>
        <v>2.8958399999999975</v>
      </c>
      <c r="BJ99">
        <f t="shared" si="1"/>
        <v>2.3167200000000001</v>
      </c>
      <c r="BK99">
        <f t="shared" si="1"/>
        <v>0.11909999999999997</v>
      </c>
      <c r="BL99">
        <f t="shared" si="1"/>
        <v>2.3167200000000001</v>
      </c>
      <c r="BM99">
        <f t="shared" si="1"/>
        <v>1.421999999999999E-2</v>
      </c>
      <c r="BN99">
        <f t="shared" si="1"/>
        <v>0.27337749999999994</v>
      </c>
      <c r="BO99">
        <f t="shared" si="1"/>
        <v>0.11716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2022-06-07T06:39:39Z</dcterms:modified>
</cp:coreProperties>
</file>